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0財務班共通\28_公会計\R6\20240925〆_令和４年度財政状況資料集の作成について\04_公表データ\02_更新データ\"/>
    </mc:Choice>
  </mc:AlternateContent>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s="1"/>
  <c r="BE34" i="10" l="1"/>
</calcChain>
</file>

<file path=xl/sharedStrings.xml><?xml version="1.0" encoding="utf-8"?>
<sst xmlns="http://schemas.openxmlformats.org/spreadsheetml/2006/main" count="1125" uniqueCount="591">
  <si>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</si>
  <si>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</si>
  <si>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</si>
  <si>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</si>
  <si>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</si>
  <si>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</si>
  <si>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</si>
  <si>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</si>
  <si>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</si>
  <si>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</si>
  <si>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</si>
  <si>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</si>
  <si>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</si>
  <si>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</si>
  <si>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</si>
  <si>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</si>
  <si>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</si>
  <si>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</si>
  <si>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</si>
  <si>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</si>
  <si>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</si>
  <si>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</si>
  <si>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</si>
  <si>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</si>
  <si>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</si>
  <si>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</si>
  <si>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</si>
  <si>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</si>
  <si>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</si>
  <si>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</si>
  <si>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</si>
  <si>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</si>
  <si>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</si>
  <si>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</si>
  <si>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</si>
  <si>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</si>
  <si>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</si>
  <si>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</si>
  <si>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</si>
  <si>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</si>
  <si>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</si>
  <si>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</si>
  <si>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</si>
  <si>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</si>
  <si>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</si>
  <si>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</si>
  <si>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</si>
  <si>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</si>
  <si>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</si>
  <si>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</si>
  <si>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</si>
  <si>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</si>
  <si>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</si>
  <si>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</si>
  <si>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</si>
  <si>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</si>
  <si>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</si>
  <si>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</si>
  <si>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</si>
  <si>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</si>
  <si>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</si>
  <si>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</si>
  <si>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</si>
  <si>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</si>
  <si>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</si>
  <si>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</si>
  <si>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</si>
  <si>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</si>
  <si>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</si>
  <si>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</si>
  <si>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</si>
  <si>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</si>
  <si>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</si>
  <si>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</si>
  <si>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</si>
  <si>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</si>
  <si>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</si>
  <si>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</si>
  <si>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</si>
  <si>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</si>
  <si>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</si>
  <si>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</si>
  <si>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</si>
  <si>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</si>
  <si>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</si>
  <si>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</si>
  <si>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</si>
  <si>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</si>
  <si>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</si>
  <si>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</si>
  <si>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</si>
  <si>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</si>
  <si>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</si>
  <si>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</si>
  <si>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</si>
  <si>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</si>
  <si>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</si>
  <si>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</si>
  <si>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</si>
  <si>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</si>
  <si>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七ケ浜町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</si>
  <si>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</si>
  <si>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</si>
  <si>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</si>
  <si>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</si>
  <si>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</si>
  <si>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</si>
  <si>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</si>
  <si>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</si>
  <si>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</si>
  <si>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</si>
  <si>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</si>
  <si>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</si>
  <si>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</si>
  <si>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</si>
  <si>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</si>
  <si>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</si>
  <si>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</si>
  <si>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</si>
  <si>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</si>
  <si>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</si>
  <si>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</si>
  <si>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</si>
  <si>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</si>
  <si>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</si>
  <si>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</si>
  <si>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</si>
  <si>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</si>
  <si>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</si>
  <si>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</si>
  <si>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</si>
  <si>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</si>
  <si>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</si>
  <si>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</si>
  <si>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</si>
  <si>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</si>
  <si>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</si>
  <si>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</si>
  <si>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</si>
  <si>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</si>
  <si>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</si>
  <si>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</si>
  <si>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</si>
  <si>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</si>
  <si>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</si>
  <si>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</si>
  <si>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</si>
  <si>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</si>
  <si>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</si>
  <si>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</si>
  <si>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</si>
  <si>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</si>
  <si>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</si>
  <si>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</si>
  <si>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</si>
  <si>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</si>
  <si>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</si>
  <si>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</si>
  <si>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</si>
  <si>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</si>
  <si>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</si>
  <si>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</si>
  <si>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</si>
  <si>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</si>
  <si>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</si>
  <si>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</si>
  <si>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</si>
  <si>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</si>
  <si>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</si>
  <si>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</si>
  <si>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</si>
  <si>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</si>
  <si>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</si>
  <si>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</si>
  <si>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</si>
  <si>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</si>
  <si>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</si>
  <si>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</si>
  <si>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</si>
  <si>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</si>
  <si>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</si>
  <si>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</si>
  <si>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</si>
  <si>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</si>
  <si>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</si>
  <si>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</si>
  <si>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</si>
  <si>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</si>
  <si>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</si>
  <si>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</si>
  <si>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</si>
  <si>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</si>
  <si>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</si>
  <si>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</si>
  <si>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</si>
  <si>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</si>
  <si>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</si>
  <si>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</si>
  <si>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</si>
  <si>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</si>
  <si>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</si>
  <si>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</si>
  <si>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</si>
  <si>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</si>
  <si>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</si>
  <si>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</si>
  <si>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</si>
  <si>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</si>
  <si>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</si>
  <si>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</si>
  <si>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</si>
  <si>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</si>
  <si>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</si>
  <si>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</si>
  <si>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宮城県七ケ浜町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</si>
  <si>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</si>
  <si>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</si>
  <si>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</si>
  <si>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</si>
  <si>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</si>
  <si>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</si>
  <si>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</si>
  <si>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</si>
  <si>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</si>
  <si>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</si>
  <si>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</si>
  <si>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</si>
  <si>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</si>
  <si>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</si>
  <si>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</si>
  <si>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</si>
  <si>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</si>
  <si>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</si>
  <si>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</si>
  <si>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</si>
  <si>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</si>
  <si>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</si>
  <si>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</si>
  <si>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</si>
  <si>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</si>
  <si>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</si>
  <si>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</si>
  <si>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</si>
  <si>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</si>
  <si>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</si>
  <si>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</si>
  <si>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</si>
  <si>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</si>
  <si>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</si>
  <si>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</si>
  <si>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</si>
  <si>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</si>
  <si>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</si>
  <si>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</si>
  <si>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</si>
  <si>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</si>
  <si>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</si>
  <si>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</si>
  <si>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</si>
  <si>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</si>
  <si>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</si>
  <si>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</si>
  <si>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</si>
  <si>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</si>
  <si>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</si>
  <si>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</si>
  <si>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</si>
  <si>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</si>
  <si>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</si>
  <si>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</si>
  <si>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</si>
  <si>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</si>
  <si>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</si>
  <si>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</si>
  <si>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</si>
  <si>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</si>
  <si>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</si>
  <si>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</si>
  <si>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</si>
  <si>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</si>
  <si>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</si>
  <si>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</si>
  <si>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</si>
  <si>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</si>
  <si>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</si>
  <si>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</si>
  <si>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</si>
  <si>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</si>
  <si>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</si>
  <si>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</si>
  <si>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</si>
  <si>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</si>
  <si>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</si>
  <si>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</si>
  <si>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</si>
  <si>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</si>
  <si>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</si>
  <si>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</si>
  <si>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</si>
  <si>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</si>
  <si>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</si>
  <si>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</si>
  <si>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</si>
  <si>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</si>
  <si>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</si>
  <si>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</si>
  <si>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</si>
  <si>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</si>
  <si>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</si>
  <si>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</si>
  <si>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</si>
  <si>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</si>
  <si>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</si>
  <si>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</si>
  <si>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</si>
  <si>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</si>
  <si>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</si>
  <si>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</si>
  <si>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</si>
  <si>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</si>
  <si>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</si>
  <si>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</si>
  <si>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</si>
  <si>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</si>
  <si>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</si>
  <si>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</si>
  <si>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</si>
  <si>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</si>
  <si>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</si>
  <si>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</si>
  <si>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</si>
  <si>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</si>
  <si>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</si>
  <si>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</si>
  <si>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</si>
  <si>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</si>
  <si>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</si>
  <si>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</si>
  <si>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</si>
  <si>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</si>
  <si>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</si>
  <si>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</si>
  <si>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</si>
  <si>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</si>
  <si>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</si>
  <si>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</si>
  <si>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</si>
  <si>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</si>
  <si>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</si>
  <si>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</si>
  <si>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</si>
  <si>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</si>
  <si>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</si>
  <si>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</si>
  <si>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</si>
  <si>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</si>
  <si>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</si>
  <si>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</si>
  <si>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</si>
  <si>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</si>
  <si>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</si>
  <si>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</si>
  <si>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</si>
  <si>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</si>
  <si>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</si>
  <si>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</si>
  <si>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</si>
  <si>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宮城県七ケ浜町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</si>
  <si>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</si>
  <si>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</si>
  <si>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</si>
  <si>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</si>
  <si>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</si>
  <si>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</si>
  <si>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</si>
  <si>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</si>
  <si>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</si>
  <si>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</si>
  <si>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</si>
  <si>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</si>
  <si>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</si>
  <si>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</si>
  <si>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</si>
  <si>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</si>
  <si>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</si>
  <si>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</si>
  <si>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</si>
  <si>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</si>
  <si>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</si>
  <si>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</si>
  <si>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</si>
  <si>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</si>
  <si>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</si>
  <si>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</si>
  <si>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</si>
  <si>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</si>
  <si>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</si>
  <si>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</si>
  <si>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</si>
  <si>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</si>
  <si>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</si>
  <si>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</si>
  <si>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</si>
  <si>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</si>
  <si>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</si>
  <si>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</si>
  <si>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</si>
  <si>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</si>
  <si>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</si>
  <si>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</si>
  <si>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</si>
  <si>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</si>
  <si>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</si>
  <si>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</si>
  <si>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</si>
  <si>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</si>
  <si>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</si>
  <si>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</si>
  <si>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</si>
  <si>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</si>
  <si>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</si>
  <si>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</si>
  <si>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</si>
  <si>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</si>
  <si>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</si>
  <si>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</si>
  <si>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</si>
  <si>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</si>
  <si>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</si>
  <si>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</si>
  <si>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</si>
  <si>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</si>
  <si>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</si>
  <si>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</si>
  <si>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</si>
  <si>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</si>
  <si>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</si>
  <si>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</si>
  <si>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</si>
  <si>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</si>
  <si>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</si>
  <si>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</si>
  <si>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</si>
  <si>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</si>
  <si>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</si>
  <si>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</si>
  <si>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</si>
  <si>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</si>
  <si>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</si>
  <si>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</si>
  <si>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</si>
  <si>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</si>
  <si>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</si>
  <si>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</si>
  <si>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</si>
  <si>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</si>
  <si>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</si>
  <si>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</si>
  <si>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</si>
  <si>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</si>
  <si>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</si>
  <si>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</si>
  <si>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</si>
  <si>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</si>
  <si>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</si>
  <si>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</si>
  <si>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</si>
  <si>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</si>
  <si>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</si>
  <si>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</si>
  <si>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</si>
  <si>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</si>
  <si>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</si>
  <si>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</si>
  <si>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</si>
  <si>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</si>
  <si>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</si>
  <si>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</si>
  <si>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</si>
  <si>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</si>
  <si>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</si>
  <si>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</si>
  <si>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</si>
  <si>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</si>
  <si>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</si>
  <si>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</si>
  <si>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</si>
  <si>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</si>
  <si>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</si>
  <si>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</si>
  <si>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</si>
  <si>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</si>
  <si>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</si>
  <si>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</si>
  <si>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</si>
  <si>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</si>
  <si>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</si>
  <si>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</si>
  <si>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</si>
  <si>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</si>
  <si>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</si>
  <si>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</si>
  <si>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</si>
  <si>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</si>
  <si>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</si>
  <si>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</si>
  <si>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</si>
  <si>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</si>
  <si>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</si>
  <si>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</si>
  <si>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</si>
  <si>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</si>
  <si>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</si>
  <si>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</si>
  <si>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</si>
  <si>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</si>
  <si>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</si>
  <si>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</si>
  <si>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</si>
  <si>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</si>
  <si>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</si>
  <si>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</si>
  <si>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</si>
  <si>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</si>
  <si>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</si>
  <si>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</si>
  <si>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</si>
  <si>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</si>
  <si>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</si>
  <si>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</si>
  <si>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</si>
  <si>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</si>
  <si>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</si>
  <si>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</si>
  <si>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</si>
  <si>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</si>
  <si>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</si>
  <si>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</si>
  <si>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</si>
  <si>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</si>
  <si>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</si>
  <si>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</si>
  <si>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</si>
  <si>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</si>
  <si>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</si>
  <si>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</si>
  <si>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</si>
  <si>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</si>
  <si>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</si>
  <si>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</si>
  <si>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</si>
  <si>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2.42</t>
  </si>
  <si>
    <t>水道事業会計</t>
  </si>
  <si>
    <t>一般会計</t>
  </si>
  <si>
    <t>介護保険特別会計</t>
  </si>
  <si>
    <t>国民健康保険事業特別会計</t>
  </si>
  <si>
    <t>下水道事業特別会計</t>
  </si>
  <si>
    <t>後期高齢者医療特別会計</t>
  </si>
  <si>
    <t>公園墓地事業特別会計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</si>
  <si>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</si>
  <si>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</si>
  <si>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</si>
  <si>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</si>
  <si>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</si>
  <si>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</si>
  <si>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</si>
  <si>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</si>
  <si>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</si>
  <si>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宮城東部衛生処理組合</t>
    <rPh sb="0" eb="2">
      <t>ミヤギ</t>
    </rPh>
    <rPh sb="2" eb="4">
      <t>トウブ</t>
    </rPh>
    <rPh sb="4" eb="6">
      <t>エイセイ</t>
    </rPh>
    <rPh sb="6" eb="8">
      <t>ショリ</t>
    </rPh>
    <rPh sb="8" eb="10">
      <t>クミアイ</t>
    </rPh>
    <phoneticPr fontId="2"/>
  </si>
  <si>
    <t>宮城県市町村職員退職手当組合</t>
    <rPh sb="0" eb="3">
      <t>ミヤギケン</t>
    </rPh>
    <rPh sb="3" eb="6">
      <t>シチョウソン</t>
    </rPh>
    <rPh sb="6" eb="8">
      <t>ショクイン</t>
    </rPh>
    <rPh sb="8" eb="14">
      <t>タイショクテアテクミアイ</t>
    </rPh>
    <phoneticPr fontId="2"/>
  </si>
  <si>
    <t>宮城県市町村非常勤消防団員補償報償組合</t>
    <rPh sb="0" eb="3">
      <t>ミヤギケン</t>
    </rPh>
    <rPh sb="3" eb="6">
      <t>シチョウソン</t>
    </rPh>
    <rPh sb="6" eb="12">
      <t>ヒジョウキンショウボウダン</t>
    </rPh>
    <rPh sb="12" eb="13">
      <t>イン</t>
    </rPh>
    <rPh sb="13" eb="15">
      <t>ホショウ</t>
    </rPh>
    <rPh sb="15" eb="17">
      <t>ホウショウ</t>
    </rPh>
    <rPh sb="17" eb="19">
      <t>クミアイ</t>
    </rPh>
    <phoneticPr fontId="2"/>
  </si>
  <si>
    <t>塩釜地区消防事務組合</t>
    <rPh sb="0" eb="4">
      <t>シオガマチク</t>
    </rPh>
    <rPh sb="4" eb="10">
      <t>ショウボウジムクミアイ</t>
    </rPh>
    <phoneticPr fontId="2"/>
  </si>
  <si>
    <t>宮城県市町村自治振興センター</t>
    <rPh sb="0" eb="3">
      <t>ミヤギケン</t>
    </rPh>
    <rPh sb="3" eb="6">
      <t>シチョウソン</t>
    </rPh>
    <rPh sb="6" eb="10">
      <t>ジチシンコウ</t>
    </rPh>
    <phoneticPr fontId="2"/>
  </si>
  <si>
    <t>宮城県後期高齢者医療広域連合</t>
    <rPh sb="0" eb="3">
      <t>ミヤギケン</t>
    </rPh>
    <rPh sb="3" eb="8">
      <t>コウキコウレイシャ</t>
    </rPh>
    <rPh sb="8" eb="10">
      <t>イリョウ</t>
    </rPh>
    <rPh sb="10" eb="14">
      <t>コウイキレンゴウ</t>
    </rPh>
    <phoneticPr fontId="2"/>
  </si>
  <si>
    <t>宮城県後期高齢者医療事業会計</t>
    <rPh sb="0" eb="3">
      <t>ミヤギケン</t>
    </rPh>
    <rPh sb="3" eb="10">
      <t>コウキコウレイシャイリョウ</t>
    </rPh>
    <rPh sb="10" eb="14">
      <t>ジギョウカイケイ</t>
    </rPh>
    <phoneticPr fontId="2"/>
  </si>
  <si>
    <t>災害公営住宅維持管理基金</t>
    <rPh sb="0" eb="6">
      <t>サイガイコウエイジュウタク</t>
    </rPh>
    <rPh sb="6" eb="12">
      <t>イジカンリキキン</t>
    </rPh>
    <phoneticPr fontId="5"/>
  </si>
  <si>
    <t>公共施設管理基金</t>
    <rPh sb="0" eb="8">
      <t>コウキョウシセツカンリキキン</t>
    </rPh>
    <phoneticPr fontId="2"/>
  </si>
  <si>
    <t>まちづくり振興基金</t>
    <rPh sb="5" eb="9">
      <t>シンコウキキン</t>
    </rPh>
    <phoneticPr fontId="2"/>
  </si>
  <si>
    <t>東日本大震災復興基金</t>
    <rPh sb="0" eb="6">
      <t>ヒガシニホンダイシンサイ</t>
    </rPh>
    <rPh sb="6" eb="10">
      <t>フッコウキキン</t>
    </rPh>
    <phoneticPr fontId="2"/>
  </si>
  <si>
    <t>地域福祉基金</t>
    <rPh sb="0" eb="6">
      <t>チイキフクシキキン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</si>
  <si>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</si>
  <si>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</si>
  <si>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</si>
  <si>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</si>
  <si>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</si>
  <si>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将来負担比率は令和4年度も算出されなかった。引き続き地方債の新規発行の抑制など財政運営に留意していきたい。
実質公債費比率は、類似団体より6.1ポイント下回っているものの、前年比では0.3ポイント増となった。これは普通交付税等が増えたものの、令和3年度災害復旧債の元利償還金が増えたためである。</t>
    <rPh sb="121" eb="123">
      <t>レイワ</t>
    </rPh>
    <rPh sb="124" eb="126">
      <t>ネンド</t>
    </rPh>
    <rPh sb="130" eb="131">
      <t>サイ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</si>
  <si>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</si>
  <si>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</si>
  <si>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</si>
  <si>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将来負担比率は令和4年度も算出されなかった。引き続き地方債の新規発行の抑制など財政運営に留意していきたい。
有形固定資産減価償却率は、類似団体より18.0ポイント下回っている。震災後に災害公営住宅、給食センター、保育所等の新しい施設が建設されたことによるものと思われる。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</si>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</sst>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A5B2-4AE6-99E5-0CDA54494D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119546</c:v>
                </c:pt>
                <c:pt idx="1">
                  <c:v>87915</c:v>
                </c:pt>
                <c:pt idx="2">
                  <c:v>57465</c:v>
                </c:pt>
                <c:pt idx="3">
                  <c:v>17340</c:v>
                </c:pt>
                <c:pt idx="4">
                  <c:v>23212</c:v>
                </c:pt>
              </c:numCache>
            </c:numRef>
          </c:val>
          <c:smooth val="0"/>
          <c:extLst>
            <c:ext xmlns:c16="http://schemas.microsoft.com/office/drawing/2014/chart" uri="{C3380CC4-5D6E-409C-BE32-E72D297353CC}">
              <c16:uniqueId val="{00000001-A5B2-4AE6-99E5-0CDA54494D8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11.13</c:v>
                </c:pt>
                <c:pt idx="1">
                  <c:v>8.83</c:v>
                </c:pt>
                <c:pt idx="2">
                  <c:v>5.84</c:v>
                </c:pt>
                <c:pt idx="3">
                  <c:v>7.4</c:v>
                </c:pt>
                <c:pt idx="4">
                  <c:v>7.91</c:v>
                </c:pt>
              </c:numCache>
            </c:numRef>
          </c:val>
          <c:extLst>
            <c:ext xmlns:c16="http://schemas.microsoft.com/office/drawing/2014/chart" uri="{C3380CC4-5D6E-409C-BE32-E72D297353CC}">
              <c16:uniqueId val="{00000000-7952-4D2B-990C-140F4C96D3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32.22</c:v>
                </c:pt>
                <c:pt idx="1">
                  <c:v>32.299999999999997</c:v>
                </c:pt>
                <c:pt idx="2">
                  <c:v>35.25</c:v>
                </c:pt>
                <c:pt idx="3">
                  <c:v>32.76</c:v>
                </c:pt>
                <c:pt idx="4">
                  <c:v>33.25</c:v>
                </c:pt>
              </c:numCache>
            </c:numRef>
          </c:val>
          <c:extLst>
            <c:ext xmlns:c16="http://schemas.microsoft.com/office/drawing/2014/chart" uri="{C3380CC4-5D6E-409C-BE32-E72D297353CC}">
              <c16:uniqueId val="{00000001-7952-4D2B-990C-140F4C96D3D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2.16</c:v>
                </c:pt>
                <c:pt idx="1">
                  <c:v>-2.42</c:v>
                </c:pt>
                <c:pt idx="2">
                  <c:v>1.69</c:v>
                </c:pt>
                <c:pt idx="3">
                  <c:v>1.85</c:v>
                </c:pt>
                <c:pt idx="4">
                  <c:v>0.17</c:v>
                </c:pt>
              </c:numCache>
            </c:numRef>
          </c:val>
          <c:smooth val="0"/>
          <c:extLst>
            <c:ext xmlns:c16="http://schemas.microsoft.com/office/drawing/2014/chart" uri="{C3380CC4-5D6E-409C-BE32-E72D297353CC}">
              <c16:uniqueId val="{00000002-7952-4D2B-990C-140F4C96D3D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A2B-44D7-8481-AE8BCAF1086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2B-44D7-8481-AE8BCAF1086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A2B-44D7-8481-AE8BCAF10862}"/>
            </c:ext>
          </c:extLst>
        </c:ser>
        <c:ser>
          <c:idx val="3"/>
          <c:order val="3"/>
          <c:tx>
            <c:strRef>
              <c:f>データシート!$A$30</c:f>
              <c:strCache>
                <c:ptCount val="1"/>
                <c:pt idx="0">
                  <c:v>公園墓地事業特別会計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3-EA2B-44D7-8481-AE8BCAF1086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0.04</c:v>
                </c:pt>
                <c:pt idx="4">
                  <c:v>#N/A</c:v>
                </c:pt>
                <c:pt idx="5">
                  <c:v>0.03</c:v>
                </c:pt>
                <c:pt idx="6">
                  <c:v>#N/A</c:v>
                </c:pt>
                <c:pt idx="7">
                  <c:v>7.0000000000000007E-2</c:v>
                </c:pt>
                <c:pt idx="8">
                  <c:v>#N/A</c:v>
                </c:pt>
                <c:pt idx="9">
                  <c:v>0.05</c:v>
                </c:pt>
              </c:numCache>
            </c:numRef>
          </c:val>
          <c:extLst>
            <c:ext xmlns:c16="http://schemas.microsoft.com/office/drawing/2014/chart" uri="{C3380CC4-5D6E-409C-BE32-E72D297353CC}">
              <c16:uniqueId val="{00000004-EA2B-44D7-8481-AE8BCAF1086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0.36</c:v>
                </c:pt>
                <c:pt idx="2">
                  <c:v>#N/A</c:v>
                </c:pt>
                <c:pt idx="3">
                  <c:v>0.37</c:v>
                </c:pt>
                <c:pt idx="4">
                  <c:v>#N/A</c:v>
                </c:pt>
                <c:pt idx="5">
                  <c:v>0.56999999999999995</c:v>
                </c:pt>
                <c:pt idx="6">
                  <c:v>#N/A</c:v>
                </c:pt>
                <c:pt idx="7">
                  <c:v>0.4</c:v>
                </c:pt>
                <c:pt idx="8">
                  <c:v>#N/A</c:v>
                </c:pt>
                <c:pt idx="9">
                  <c:v>0.28000000000000003</c:v>
                </c:pt>
              </c:numCache>
            </c:numRef>
          </c:val>
          <c:extLst>
            <c:ext xmlns:c16="http://schemas.microsoft.com/office/drawing/2014/chart" uri="{C3380CC4-5D6E-409C-BE32-E72D297353CC}">
              <c16:uniqueId val="{00000005-EA2B-44D7-8481-AE8BCAF1086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0.86</c:v>
                </c:pt>
                <c:pt idx="2">
                  <c:v>#N/A</c:v>
                </c:pt>
                <c:pt idx="3">
                  <c:v>1.6</c:v>
                </c:pt>
                <c:pt idx="4">
                  <c:v>#N/A</c:v>
                </c:pt>
                <c:pt idx="5">
                  <c:v>0.67</c:v>
                </c:pt>
                <c:pt idx="6">
                  <c:v>#N/A</c:v>
                </c:pt>
                <c:pt idx="7">
                  <c:v>1.1599999999999999</c:v>
                </c:pt>
                <c:pt idx="8">
                  <c:v>#N/A</c:v>
                </c:pt>
                <c:pt idx="9">
                  <c:v>0.66</c:v>
                </c:pt>
              </c:numCache>
            </c:numRef>
          </c:val>
          <c:extLst>
            <c:ext xmlns:c16="http://schemas.microsoft.com/office/drawing/2014/chart" uri="{C3380CC4-5D6E-409C-BE32-E72D297353CC}">
              <c16:uniqueId val="{00000006-EA2B-44D7-8481-AE8BCAF1086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1.38</c:v>
                </c:pt>
                <c:pt idx="2">
                  <c:v>#N/A</c:v>
                </c:pt>
                <c:pt idx="3">
                  <c:v>1</c:v>
                </c:pt>
                <c:pt idx="4">
                  <c:v>#N/A</c:v>
                </c:pt>
                <c:pt idx="5">
                  <c:v>1.63</c:v>
                </c:pt>
                <c:pt idx="6">
                  <c:v>#N/A</c:v>
                </c:pt>
                <c:pt idx="7">
                  <c:v>1.55</c:v>
                </c:pt>
                <c:pt idx="8">
                  <c:v>#N/A</c:v>
                </c:pt>
                <c:pt idx="9">
                  <c:v>2.11</c:v>
                </c:pt>
              </c:numCache>
            </c:numRef>
          </c:val>
          <c:extLst>
            <c:ext xmlns:c16="http://schemas.microsoft.com/office/drawing/2014/chart" uri="{C3380CC4-5D6E-409C-BE32-E72D297353CC}">
              <c16:uniqueId val="{00000007-EA2B-44D7-8481-AE8BCAF1086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11.11</c:v>
                </c:pt>
                <c:pt idx="2">
                  <c:v>#N/A</c:v>
                </c:pt>
                <c:pt idx="3">
                  <c:v>8.8000000000000007</c:v>
                </c:pt>
                <c:pt idx="4">
                  <c:v>#N/A</c:v>
                </c:pt>
                <c:pt idx="5">
                  <c:v>5.82</c:v>
                </c:pt>
                <c:pt idx="6">
                  <c:v>#N/A</c:v>
                </c:pt>
                <c:pt idx="7">
                  <c:v>7.38</c:v>
                </c:pt>
                <c:pt idx="8">
                  <c:v>#N/A</c:v>
                </c:pt>
                <c:pt idx="9">
                  <c:v>7.9</c:v>
                </c:pt>
              </c:numCache>
            </c:numRef>
          </c:val>
          <c:extLst>
            <c:ext xmlns:c16="http://schemas.microsoft.com/office/drawing/2014/chart" uri="{C3380CC4-5D6E-409C-BE32-E72D297353CC}">
              <c16:uniqueId val="{00000008-EA2B-44D7-8481-AE8BCAF1086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40.159999999999997</c:v>
                </c:pt>
                <c:pt idx="2">
                  <c:v>#N/A</c:v>
                </c:pt>
                <c:pt idx="3">
                  <c:v>41.04</c:v>
                </c:pt>
                <c:pt idx="4">
                  <c:v>#N/A</c:v>
                </c:pt>
                <c:pt idx="5">
                  <c:v>38.880000000000003</c:v>
                </c:pt>
                <c:pt idx="6">
                  <c:v>#N/A</c:v>
                </c:pt>
                <c:pt idx="7">
                  <c:v>33.97</c:v>
                </c:pt>
                <c:pt idx="8">
                  <c:v>#N/A</c:v>
                </c:pt>
                <c:pt idx="9">
                  <c:v>34.25</c:v>
                </c:pt>
              </c:numCache>
            </c:numRef>
          </c:val>
          <c:extLst>
            <c:ext xmlns:c16="http://schemas.microsoft.com/office/drawing/2014/chart" uri="{C3380CC4-5D6E-409C-BE32-E72D297353CC}">
              <c16:uniqueId val="{00000009-EA2B-44D7-8481-AE8BCAF1086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565</c:v>
                </c:pt>
                <c:pt idx="5">
                  <c:v>567</c:v>
                </c:pt>
                <c:pt idx="8">
                  <c:v>591</c:v>
                </c:pt>
                <c:pt idx="11">
                  <c:v>591</c:v>
                </c:pt>
                <c:pt idx="14">
                  <c:v>614</c:v>
                </c:pt>
              </c:numCache>
            </c:numRef>
          </c:val>
          <c:extLst>
            <c:ext xmlns:c16="http://schemas.microsoft.com/office/drawing/2014/chart" uri="{C3380CC4-5D6E-409C-BE32-E72D297353CC}">
              <c16:uniqueId val="{00000000-D52B-4F26-880B-C6EFE80D97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2B-4F26-880B-C6EFE80D97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D52B-4F26-880B-C6EFE80D97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c:v>
                </c:pt>
                <c:pt idx="3">
                  <c:v>6</c:v>
                </c:pt>
                <c:pt idx="6">
                  <c:v>11</c:v>
                </c:pt>
                <c:pt idx="9">
                  <c:v>14</c:v>
                </c:pt>
                <c:pt idx="12">
                  <c:v>20</c:v>
                </c:pt>
              </c:numCache>
            </c:numRef>
          </c:val>
          <c:extLst>
            <c:ext xmlns:c16="http://schemas.microsoft.com/office/drawing/2014/chart" uri="{C3380CC4-5D6E-409C-BE32-E72D297353CC}">
              <c16:uniqueId val="{00000003-D52B-4F26-880B-C6EFE80D97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225</c:v>
                </c:pt>
                <c:pt idx="3">
                  <c:v>208</c:v>
                </c:pt>
                <c:pt idx="6">
                  <c:v>212</c:v>
                </c:pt>
                <c:pt idx="9">
                  <c:v>222</c:v>
                </c:pt>
                <c:pt idx="12">
                  <c:v>208</c:v>
                </c:pt>
              </c:numCache>
            </c:numRef>
          </c:val>
          <c:extLst>
            <c:ext xmlns:c16="http://schemas.microsoft.com/office/drawing/2014/chart" uri="{C3380CC4-5D6E-409C-BE32-E72D297353CC}">
              <c16:uniqueId val="{00000004-D52B-4F26-880B-C6EFE80D97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2B-4F26-880B-C6EFE80D97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2B-4F26-880B-C6EFE80D97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356</c:v>
                </c:pt>
                <c:pt idx="3">
                  <c:v>364</c:v>
                </c:pt>
                <c:pt idx="6">
                  <c:v>392</c:v>
                </c:pt>
                <c:pt idx="9">
                  <c:v>420</c:v>
                </c:pt>
                <c:pt idx="12">
                  <c:v>439</c:v>
                </c:pt>
              </c:numCache>
            </c:numRef>
          </c:val>
          <c:extLst>
            <c:ext xmlns:c16="http://schemas.microsoft.com/office/drawing/2014/chart" uri="{C3380CC4-5D6E-409C-BE32-E72D297353CC}">
              <c16:uniqueId val="{00000007-D52B-4F26-880B-C6EFE80D97D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c:v>
                </c:pt>
                <c:pt idx="2">
                  <c:v>#N/A</c:v>
                </c:pt>
                <c:pt idx="3">
                  <c:v>#N/A</c:v>
                </c:pt>
                <c:pt idx="4">
                  <c:v>12</c:v>
                </c:pt>
                <c:pt idx="5">
                  <c:v>#N/A</c:v>
                </c:pt>
                <c:pt idx="6">
                  <c:v>#N/A</c:v>
                </c:pt>
                <c:pt idx="7">
                  <c:v>24</c:v>
                </c:pt>
                <c:pt idx="8">
                  <c:v>#N/A</c:v>
                </c:pt>
                <c:pt idx="9">
                  <c:v>#N/A</c:v>
                </c:pt>
                <c:pt idx="10">
                  <c:v>65</c:v>
                </c:pt>
                <c:pt idx="11">
                  <c:v>#N/A</c:v>
                </c:pt>
                <c:pt idx="12">
                  <c:v>#N/A</c:v>
                </c:pt>
                <c:pt idx="13">
                  <c:v>53</c:v>
                </c:pt>
                <c:pt idx="14">
                  <c:v>#N/A</c:v>
                </c:pt>
              </c:numCache>
            </c:numRef>
          </c:val>
          <c:smooth val="0"/>
          <c:extLst>
            <c:ext xmlns:c16="http://schemas.microsoft.com/office/drawing/2014/chart" uri="{C3380CC4-5D6E-409C-BE32-E72D297353CC}">
              <c16:uniqueId val="{00000008-D52B-4F26-880B-C6EFE80D97D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6187</c:v>
                </c:pt>
                <c:pt idx="5">
                  <c:v>6078</c:v>
                </c:pt>
                <c:pt idx="8">
                  <c:v>5937</c:v>
                </c:pt>
                <c:pt idx="11">
                  <c:v>5793</c:v>
                </c:pt>
                <c:pt idx="14">
                  <c:v>5608</c:v>
                </c:pt>
              </c:numCache>
            </c:numRef>
          </c:val>
          <c:extLst>
            <c:ext xmlns:c16="http://schemas.microsoft.com/office/drawing/2014/chart" uri="{C3380CC4-5D6E-409C-BE32-E72D297353CC}">
              <c16:uniqueId val="{00000000-2CF2-4F1C-8190-1AA376530E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1256</c:v>
                </c:pt>
                <c:pt idx="5">
                  <c:v>1250</c:v>
                </c:pt>
                <c:pt idx="8">
                  <c:v>1450</c:v>
                </c:pt>
                <c:pt idx="11">
                  <c:v>1169</c:v>
                </c:pt>
                <c:pt idx="14">
                  <c:v>917</c:v>
                </c:pt>
              </c:numCache>
            </c:numRef>
          </c:val>
          <c:extLst>
            <c:ext xmlns:c16="http://schemas.microsoft.com/office/drawing/2014/chart" uri="{C3380CC4-5D6E-409C-BE32-E72D297353CC}">
              <c16:uniqueId val="{00000001-2CF2-4F1C-8190-1AA376530E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4080</c:v>
                </c:pt>
                <c:pt idx="5">
                  <c:v>7216</c:v>
                </c:pt>
                <c:pt idx="8">
                  <c:v>5268</c:v>
                </c:pt>
                <c:pt idx="11">
                  <c:v>5523</c:v>
                </c:pt>
                <c:pt idx="14">
                  <c:v>5630</c:v>
                </c:pt>
              </c:numCache>
            </c:numRef>
          </c:val>
          <c:extLst>
            <c:ext xmlns:c16="http://schemas.microsoft.com/office/drawing/2014/chart" uri="{C3380CC4-5D6E-409C-BE32-E72D297353CC}">
              <c16:uniqueId val="{00000002-2CF2-4F1C-8190-1AA376530E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F2-4F1C-8190-1AA376530E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F2-4F1C-8190-1AA376530E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F2-4F1C-8190-1AA376530E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583</c:v>
                </c:pt>
                <c:pt idx="3">
                  <c:v>518</c:v>
                </c:pt>
                <c:pt idx="6">
                  <c:v>499</c:v>
                </c:pt>
                <c:pt idx="9">
                  <c:v>590</c:v>
                </c:pt>
                <c:pt idx="12">
                  <c:v>630</c:v>
                </c:pt>
              </c:numCache>
            </c:numRef>
          </c:val>
          <c:extLst>
            <c:ext xmlns:c16="http://schemas.microsoft.com/office/drawing/2014/chart" uri="{C3380CC4-5D6E-409C-BE32-E72D297353CC}">
              <c16:uniqueId val="{00000006-2CF2-4F1C-8190-1AA376530E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49</c:v>
                </c:pt>
                <c:pt idx="3">
                  <c:v>95</c:v>
                </c:pt>
                <c:pt idx="6">
                  <c:v>264</c:v>
                </c:pt>
                <c:pt idx="9">
                  <c:v>272</c:v>
                </c:pt>
                <c:pt idx="12">
                  <c:v>281</c:v>
                </c:pt>
              </c:numCache>
            </c:numRef>
          </c:val>
          <c:extLst>
            <c:ext xmlns:c16="http://schemas.microsoft.com/office/drawing/2014/chart" uri="{C3380CC4-5D6E-409C-BE32-E72D297353CC}">
              <c16:uniqueId val="{00000007-2CF2-4F1C-8190-1AA376530E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2758</c:v>
                </c:pt>
                <c:pt idx="3">
                  <c:v>2623</c:v>
                </c:pt>
                <c:pt idx="6">
                  <c:v>2428</c:v>
                </c:pt>
                <c:pt idx="9">
                  <c:v>2200</c:v>
                </c:pt>
                <c:pt idx="12">
                  <c:v>1965</c:v>
                </c:pt>
              </c:numCache>
            </c:numRef>
          </c:val>
          <c:extLst>
            <c:ext xmlns:c16="http://schemas.microsoft.com/office/drawing/2014/chart" uri="{C3380CC4-5D6E-409C-BE32-E72D297353CC}">
              <c16:uniqueId val="{00000008-2CF2-4F1C-8190-1AA376530E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9-2CF2-4F1C-8190-1AA376530E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4974</c:v>
                </c:pt>
                <c:pt idx="3">
                  <c:v>5136</c:v>
                </c:pt>
                <c:pt idx="6">
                  <c:v>5112</c:v>
                </c:pt>
                <c:pt idx="9">
                  <c:v>5075</c:v>
                </c:pt>
                <c:pt idx="12">
                  <c:v>5056</c:v>
                </c:pt>
              </c:numCache>
            </c:numRef>
          </c:val>
          <c:extLst>
            <c:ext xmlns:c16="http://schemas.microsoft.com/office/drawing/2014/chart" uri="{C3380CC4-5D6E-409C-BE32-E72D297353CC}">
              <c16:uniqueId val="{0000000A-2CF2-4F1C-8190-1AA376530E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CF2-4F1C-8190-1AA376530E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1508</c:v>
                </c:pt>
                <c:pt idx="1">
                  <c:v>1503</c:v>
                </c:pt>
                <c:pt idx="2">
                  <c:v>1495</c:v>
                </c:pt>
              </c:numCache>
            </c:numRef>
          </c:val>
          <c:extLst>
            <c:ext xmlns:c16="http://schemas.microsoft.com/office/drawing/2014/chart" uri="{C3380CC4-5D6E-409C-BE32-E72D297353CC}">
              <c16:uniqueId val="{00000000-8612-4DD6-99AF-E2A9684698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245</c:v>
                </c:pt>
                <c:pt idx="1">
                  <c:v>325</c:v>
                </c:pt>
                <c:pt idx="2">
                  <c:v>275</c:v>
                </c:pt>
              </c:numCache>
            </c:numRef>
          </c:val>
          <c:extLst>
            <c:ext xmlns:c16="http://schemas.microsoft.com/office/drawing/2014/chart" uri="{C3380CC4-5D6E-409C-BE32-E72D297353CC}">
              <c16:uniqueId val="{00000001-8612-4DD6-99AF-E2A9684698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3090</c:v>
                </c:pt>
                <c:pt idx="1">
                  <c:v>3581</c:v>
                </c:pt>
                <c:pt idx="2">
                  <c:v>3804</c:v>
                </c:pt>
              </c:numCache>
            </c:numRef>
          </c:val>
          <c:extLst>
            <c:ext xmlns:c16="http://schemas.microsoft.com/office/drawing/2014/chart" uri="{C3380CC4-5D6E-409C-BE32-E72D297353CC}">
              <c16:uniqueId val="{00000002-8612-4DD6-99AF-E2A9684698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{A5E207E1-9A90-43C7-A18E-D1FF68302EFB}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4F9-4E2E-AB4B-795E2F3808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{0F945342-C86B-4439-945C-5BA1CD64FD6A}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F9-4E2E-AB4B-795E2F3808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{D10CC18C-0183-4ADE-AE2D-FF7538F3CD57}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F9-4E2E-AB4B-795E2F3808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{893C120E-08D5-4D64-A030-88BDD1A2935B}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F9-4E2E-AB4B-795E2F3808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{817067F1-55B3-428E-B394-3731F0648991}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F9-4E2E-AB4B-795E2F38082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{F007BB4A-7CC9-4D8B-9270-B337622F7E7C}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4F9-4E2E-AB4B-795E2F38082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{A8504B7A-2532-4259-A228-8ACD525034C8}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4F9-4E2E-AB4B-795E2F38082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{A3D5B517-B372-416A-9C5F-4CC0AE03F7A4}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4F9-4E2E-AB4B-795E2F38082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{0590FAEC-00D5-4487-A2A9-74BD6EC17763}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4F9-4E2E-AB4B-795E2F3808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58.4</c:v>
                </c:pt>
                <c:pt idx="8">
                  <c:v>42.8</c:v>
                </c:pt>
                <c:pt idx="16">
                  <c:v>41.2</c:v>
                </c:pt>
                <c:pt idx="24">
                  <c:v>43.4</c:v>
                </c:pt>
                <c:pt idx="32">
                  <c:v>45.5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4F9-4E2E-AB4B-795E2F3808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{F5C6967D-A476-4ABD-B83C-7D3B6F50EAA9}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4F9-4E2E-AB4B-795E2F3808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{57FF6F54-8FDA-452C-B68E-293B25A29E91}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F9-4E2E-AB4B-795E2F3808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{0783024A-3BA4-45CA-B945-26FDCE0D1844}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F9-4E2E-AB4B-795E2F3808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{FA9BAF7A-6EEA-475D-81D3-F53EB8604AA8}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F9-4E2E-AB4B-795E2F3808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{C7EA6CC1-B52C-4F01-BEA6-0BE6A2E35C5C}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F9-4E2E-AB4B-795E2F380825}"/>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{1A4CA88B-7628-48F7-86FE-393117C5670D}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4F9-4E2E-AB4B-795E2F380825}"/>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{F4D6325F-A222-45FA-86C4-1FFFBA55B5DD}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4F9-4E2E-AB4B-795E2F380825}"/>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{B491F26F-F8CB-445B-A40B-B4647351822A}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4F9-4E2E-AB4B-795E2F380825}"/>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{3E5D7A4C-262A-4292-8D04-A656F1ACA3C8}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4F9-4E2E-AB4B-795E2F3808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61.2</c:v>
                </c:pt>
                <c:pt idx="24">
                  <c:v>63.1</c:v>
                </c:pt>
                <c:pt idx="32">
                  <c:v>63.5</c:v>
                </c:pt>
              </c:numCache>
            </c:numRef>
          </c:xVal>
          <c:yVal>
            <c:numRef>
              <c:f>公会計指標分析・財政指標組合せ分析表!$BP$55:$DC$55</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34F9-4E2E-AB4B-795E2F380825}"/>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{56E9E3B5-8E0F-4E0A-BDDE-EFA87E4C14A1}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33E-4198-B292-E7D776185B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{33C5B16B-B997-4B24-805D-5163887CA304}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3E-4198-B292-E7D776185B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{619E9EDD-27A3-48BB-BE05-080F01423021}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3E-4198-B292-E7D776185B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{BA78070F-AB78-4DE3-A047-EBBC170D72BA}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3E-4198-B292-E7D776185B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{4B268E44-5FB9-4C79-8612-1CDC8CB2E708}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3E-4198-B292-E7D776185B8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{8DA5910F-5057-4835-99B5-F019A188354A}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33E-4198-B292-E7D776185B8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{FC7A00AC-2F6B-48C4-B84D-2BC5B2A82E56}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33E-4198-B292-E7D776185B8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{ABE70D29-8CA2-40CF-B109-6ABFA3B3C030}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33E-4198-B292-E7D776185B8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{FE4D9AB7-AC2E-4ECD-9C04-40E9EB489057}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33E-4198-B292-E7D776185B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0.5</c:v>
                </c:pt>
                <c:pt idx="16">
                  <c:v>0.5</c:v>
                </c:pt>
                <c:pt idx="24">
                  <c:v>0.8</c:v>
                </c:pt>
                <c:pt idx="32">
                  <c:v>1.1000000000000001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33E-4198-B292-E7D776185B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{81F75E93-74EA-498C-8CF7-09A93E49F769}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33E-4198-B292-E7D776185B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{02AE233D-FA83-4317-B210-99520AEB33C1}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3E-4198-B292-E7D776185B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{E3AC5882-4313-47A6-80C7-0126D7F9F8FE}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3E-4198-B292-E7D776185B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{B5DDD744-464B-4F95-BCFE-334D0E35F772}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3E-4198-B292-E7D776185B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{462F2CBB-51E5-42DB-B095-40184B514817}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3E-4198-B292-E7D776185B86}"/>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{F8664C93-B835-4F90-A413-2282F1560B06}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33E-4198-B292-E7D776185B86}"/>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{EF6F5C16-D1D9-46C5-A60A-EB1BBA6D7368}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33E-4198-B292-E7D776185B86}"/>
                </c:ext>
              </c:extLst>
            </c:dLbl>
            <c:dLbl>
              <c:idx val="24"/>
              <c:layout>
                <c:manualLayout>
                  <c:x val="-4.4905057365901307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{401A8659-FACE-4E52-AF7C-E5BCA3D5FAC6}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33E-4198-B292-E7D776185B86}"/>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{16CDDBB4-1A78-4BA7-B619-4CB7F1259D6B}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33E-4198-B292-E7D776185B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C33E-4198-B292-E7D776185B86}"/>
            </c:ext>
          </c:extLst>
        </c:ser>
        <c:dLbls>
          <c:showLegendKey val="0"/>
          <c:showVal val="1"/>
          <c:showCatName val="0"/>
          <c:showSerName val="0"/>
          <c:showPercent val="0"/>
          <c:showBubbleSize val="0"/>
        </c:dLbls>
        <c:axId val="84219776"/>
        <c:axId val="84234240"/>
      </c:scatterChart>
      <c:valAx>
        <c:axId val="84219776"/>
        <c:scaling>
          <c:orientation val="maxMin"/>
          <c:max val="8"/>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18,014
17,914
13.19
8,336,709
7,701,317
355,702
4,495,034
5,056,243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と同水準となった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ヶ年平均財政力指数は、前年度より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、人口減少による税収減や少子高齢化に伴う社会保障経費及び扶助費の増が見込まれることから、引き続き町税徴収の強化に取り組み、職員数の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適正管理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による人件費の抑制や事務事業の見直しによる経常経費の削減に努める。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13909</xdr:rowOff>
    </xdr:from>
    <xdr:to>
      <xdr:col>23</xdr:col>
      <xdr:colOff>133350</xdr:colOff>
      <xdr:row>42</xdr:row>
      <xdr:rowOff>48381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1480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13909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150888</xdr:rowOff>
    </xdr:from>
    <xdr:to>
      <xdr:col>15</xdr:col>
      <xdr:colOff>82550</xdr:colOff>
      <xdr:row>41</xdr:row>
      <xdr:rowOff>162378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803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49486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139398</xdr:rowOff>
    </xdr:from>
    <xdr:to>
      <xdr:col>11</xdr:col>
      <xdr:colOff>31750</xdr:colOff>
      <xdr:row>41</xdr:row>
      <xdr:rowOff>150888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6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49486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14108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134559</xdr:rowOff>
    </xdr:from>
    <xdr:to>
      <xdr:col>19</xdr:col>
      <xdr:colOff>184150</xdr:colOff>
      <xdr:row>42</xdr:row>
      <xdr:rowOff>64709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74886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100088</xdr:rowOff>
    </xdr:from>
    <xdr:to>
      <xdr:col>11</xdr:col>
      <xdr:colOff>82550</xdr:colOff>
      <xdr:row>42</xdr:row>
      <xdr:rowOff>30238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40415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88598</xdr:rowOff>
    </xdr:from>
    <xdr:to>
      <xdr:col>7</xdr:col>
      <xdr:colOff>31750</xdr:colOff>
      <xdr:row>42</xdr:row>
      <xdr:rowOff>18748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28925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分子となる経常経費充当一般財源が、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エネルギー価格高騰に伴う電気料、施設の維持管理費等で物件費の増、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障害児施設通所給付費や子育て支援関連経費等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で扶助費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の増などで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58,214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千円増とな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、分母となる経常一般財源が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町税等で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､39,567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ことで、前年度より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、高齢者人口の増加に伴う社会保障費による繰出金の増加や公債費の増加が予想されることから、引き続き町税徴収の強化に取り組み、職員数の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適正管理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による人件費の抑制や事務事業の見直しによる経常経費の削減に努める。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20066</xdr:rowOff>
    </xdr:from>
    <xdr:to>
      <xdr:col>23</xdr:col>
      <xdr:colOff>133350</xdr:colOff>
      <xdr:row>64</xdr:row>
      <xdr:rowOff>126238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9286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20066</xdr:rowOff>
    </xdr:from>
    <xdr:to>
      <xdr:col>19</xdr:col>
      <xdr:colOff>133350</xdr:colOff>
      <xdr:row>65</xdr:row>
      <xdr:rowOff>94742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92866"/>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94742</xdr:rowOff>
    </xdr:from>
    <xdr:to>
      <xdr:col>15</xdr:col>
      <xdr:colOff>82550</xdr:colOff>
      <xdr:row>66</xdr:row>
      <xdr:rowOff>121158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3899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72898</xdr:rowOff>
    </xdr:from>
    <xdr:to>
      <xdr:col>11</xdr:col>
      <xdr:colOff>31750</xdr:colOff>
      <xdr:row>66</xdr:row>
      <xdr:rowOff>121158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8859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158259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75438</xdr:rowOff>
    </xdr:from>
    <xdr:to>
      <xdr:col>23</xdr:col>
      <xdr:colOff>184150</xdr:colOff>
      <xdr:row>65</xdr:row>
      <xdr:rowOff>5588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47515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2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140716</xdr:rowOff>
    </xdr:from>
    <xdr:to>
      <xdr:col>19</xdr:col>
      <xdr:colOff>184150</xdr:colOff>
      <xdr:row>64</xdr:row>
      <xdr:rowOff>70866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55643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2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43942</xdr:rowOff>
    </xdr:from>
    <xdr:to>
      <xdr:col>15</xdr:col>
      <xdr:colOff>133350</xdr:colOff>
      <xdr:row>65</xdr:row>
      <xdr:rowOff>145542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70358</xdr:rowOff>
    </xdr:from>
    <xdr:to>
      <xdr:col>11</xdr:col>
      <xdr:colOff>82550</xdr:colOff>
      <xdr:row>67</xdr:row>
      <xdr:rowOff>508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156735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7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22098</xdr:rowOff>
    </xdr:from>
    <xdr:to>
      <xdr:col>7</xdr:col>
      <xdr:colOff>31750</xdr:colOff>
      <xdr:row>66</xdr:row>
      <xdr:rowOff>123698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108475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人件費、物件費、維持補修費の人口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人当たりの金額は、類似団体平均より全てにおいて下回っており、合計では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43,582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人当たりの金額では下回っているものの、今後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予防接種費用や公園維持管理費等で物件費の増加が予想されることから、引き続き、職員数の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定数管理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による人件費の抑制や事務事業の見直しによる経常経費の削減に努める。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128209</xdr:rowOff>
    </xdr:from>
    <xdr:to>
      <xdr:col>23</xdr:col>
      <xdr:colOff>133350</xdr:colOff>
      <xdr:row>82</xdr:row>
      <xdr:rowOff>137877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87109"/>
          <a:ext cx="838200" cy="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6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99309</xdr:rowOff>
    </xdr:from>
    <xdr:to>
      <xdr:col>19</xdr:col>
      <xdr:colOff>133350</xdr:colOff>
      <xdr:row>82</xdr:row>
      <xdr:rowOff>128209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58209"/>
          <a:ext cx="889000" cy="2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1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8435</xdr:rowOff>
    </xdr:from>
    <xdr:to>
      <xdr:col>15</xdr:col>
      <xdr:colOff>82550</xdr:colOff>
      <xdr:row>82</xdr:row>
      <xdr:rowOff>99309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67335"/>
          <a:ext cx="889000" cy="9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52229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4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8435</xdr:rowOff>
    </xdr:from>
    <xdr:to>
      <xdr:col>11</xdr:col>
      <xdr:colOff>31750</xdr:colOff>
      <xdr:row>82</xdr:row>
      <xdr:rowOff>14331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067335"/>
          <a:ext cx="889000" cy="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117812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87077</xdr:rowOff>
    </xdr:from>
    <xdr:to>
      <xdr:col>23</xdr:col>
      <xdr:colOff>184150</xdr:colOff>
      <xdr:row>83</xdr:row>
      <xdr:rowOff>17227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4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103604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9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77409</xdr:rowOff>
    </xdr:from>
    <xdr:to>
      <xdr:col>19</xdr:col>
      <xdr:colOff>184150</xdr:colOff>
      <xdr:row>83</xdr:row>
      <xdr:rowOff>7559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17736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05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48509</xdr:rowOff>
    </xdr:from>
    <xdr:to>
      <xdr:col>15</xdr:col>
      <xdr:colOff>133350</xdr:colOff>
      <xdr:row>82</xdr:row>
      <xdr:rowOff>150109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160286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7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129085</xdr:rowOff>
    </xdr:from>
    <xdr:to>
      <xdr:col>11</xdr:col>
      <xdr:colOff>82550</xdr:colOff>
      <xdr:row>82</xdr:row>
      <xdr:rowOff>59235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69412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8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134981</xdr:rowOff>
    </xdr:from>
    <xdr:to>
      <xdr:col>7</xdr:col>
      <xdr:colOff>31750</xdr:colOff>
      <xdr:row>82</xdr:row>
      <xdr:rowOff>65131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2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75308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9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ポイント、全国町村平均を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ポイント下回っており、類似団体の中では低い水準となっている。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大学卒における経験年数が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年以上の指数が低くなっていることが、類似団体平均を下回っている要因と思われる。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167922</xdr:rowOff>
    </xdr:from>
    <xdr:to>
      <xdr:col>81</xdr:col>
      <xdr:colOff>44450</xdr:colOff>
      <xdr:row>82</xdr:row>
      <xdr:rowOff>36689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05537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167922</xdr:rowOff>
    </xdr:from>
    <xdr:to>
      <xdr:col>77</xdr:col>
      <xdr:colOff>44450</xdr:colOff>
      <xdr:row>82</xdr:row>
      <xdr:rowOff>157339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05537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9878</xdr:rowOff>
    </xdr:from>
    <xdr:to>
      <xdr:col>72</xdr:col>
      <xdr:colOff>203200</xdr:colOff>
      <xdr:row>82</xdr:row>
      <xdr:rowOff>157339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06877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9878</xdr:rowOff>
    </xdr:from>
    <xdr:to>
      <xdr:col>68</xdr:col>
      <xdr:colOff>152400</xdr:colOff>
      <xdr:row>82</xdr:row>
      <xdr:rowOff>23284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0687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157339</xdr:rowOff>
    </xdr:from>
    <xdr:to>
      <xdr:col>81</xdr:col>
      <xdr:colOff>95250</xdr:colOff>
      <xdr:row>82</xdr:row>
      <xdr:rowOff>87489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78616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96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117122</xdr:rowOff>
    </xdr:from>
    <xdr:to>
      <xdr:col>77</xdr:col>
      <xdr:colOff>95250</xdr:colOff>
      <xdr:row>82</xdr:row>
      <xdr:rowOff>47272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57449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77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106539</xdr:rowOff>
    </xdr:from>
    <xdr:to>
      <xdr:col>73</xdr:col>
      <xdr:colOff>44450</xdr:colOff>
      <xdr:row>83</xdr:row>
      <xdr:rowOff>36689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46866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130528</xdr:rowOff>
    </xdr:from>
    <xdr:to>
      <xdr:col>68</xdr:col>
      <xdr:colOff>203200</xdr:colOff>
      <xdr:row>82</xdr:row>
      <xdr:rowOff>60678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70855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143934</xdr:rowOff>
    </xdr:from>
    <xdr:to>
      <xdr:col>64</xdr:col>
      <xdr:colOff>152400</xdr:colOff>
      <xdr:row>82</xdr:row>
      <xdr:rowOff>74084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84261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人で類似団体平均より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東日本大震災以前は、定年退職者の不補充や事務の民間委託などにより、定員の適正化に取り組んでいたが、東日本大震災からの復興事業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現職員数の維持を必要としてきた。令和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年度以降は中長期的に定員管理を行っていく。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112395</xdr:rowOff>
    </xdr:from>
    <xdr:to>
      <xdr:col>81</xdr:col>
      <xdr:colOff>44450</xdr:colOff>
      <xdr:row>59</xdr:row>
      <xdr:rowOff>157974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227945"/>
          <a:ext cx="8382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2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145909</xdr:rowOff>
    </xdr:from>
    <xdr:to>
      <xdr:col>77</xdr:col>
      <xdr:colOff>44450</xdr:colOff>
      <xdr:row>59</xdr:row>
      <xdr:rowOff>157974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6145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123120</xdr:rowOff>
    </xdr:from>
    <xdr:to>
      <xdr:col>72</xdr:col>
      <xdr:colOff>203200</xdr:colOff>
      <xdr:row>59</xdr:row>
      <xdr:rowOff>145909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38670"/>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96308</xdr:rowOff>
    </xdr:from>
    <xdr:to>
      <xdr:col>68</xdr:col>
      <xdr:colOff>152400</xdr:colOff>
      <xdr:row>59</xdr:row>
      <xdr:rowOff>123120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11858"/>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27604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61595</xdr:rowOff>
    </xdr:from>
    <xdr:to>
      <xdr:col>81</xdr:col>
      <xdr:colOff>95250</xdr:colOff>
      <xdr:row>59</xdr:row>
      <xdr:rowOff>163195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78122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2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107174</xdr:rowOff>
    </xdr:from>
    <xdr:to>
      <xdr:col>77</xdr:col>
      <xdr:colOff>95250</xdr:colOff>
      <xdr:row>60</xdr:row>
      <xdr:rowOff>37324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2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47501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91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95109</xdr:rowOff>
    </xdr:from>
    <xdr:to>
      <xdr:col>73</xdr:col>
      <xdr:colOff>44450</xdr:colOff>
      <xdr:row>60</xdr:row>
      <xdr:rowOff>25259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35436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7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72320</xdr:rowOff>
    </xdr:from>
    <xdr:to>
      <xdr:col>68</xdr:col>
      <xdr:colOff>203200</xdr:colOff>
      <xdr:row>60</xdr:row>
      <xdr:rowOff>2470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12647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5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45508</xdr:rowOff>
    </xdr:from>
    <xdr:to>
      <xdr:col>64</xdr:col>
      <xdr:colOff>152400</xdr:colOff>
      <xdr:row>59</xdr:row>
      <xdr:rowOff>147108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157285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投資的事業の適切な事業実施、地方債の借り入れにより、実質公債費比率は減少してきたが、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災害援護資金貸付金、災害公営住宅建設事業、地震災害による災害復旧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事業債等の償還開始に伴い、前年度より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、緊急度・住民ニーズ等を的確に把握したうえで、事業内容を精査し、起債に大きく頼ることのない財政運営に努め、比率の上昇を抑えていく。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156210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6471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38</xdr:row>
      <xdr:rowOff>132080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6230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38</xdr:row>
      <xdr:rowOff>107950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38</xdr:row>
      <xdr:rowOff>124037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6230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73237</xdr:rowOff>
    </xdr:from>
    <xdr:to>
      <xdr:col>64</xdr:col>
      <xdr:colOff>152400</xdr:colOff>
      <xdr:row>39</xdr:row>
      <xdr:rowOff>3387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13564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年度に引き続き算出されなかった。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今後も新規借入額がその年度の償還元金を超えないよう努め、地方債発行の際は交付税算入のある事業を最優先とし、事業の精査を行い地方債残高の増加を抑制していく。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123546</xdr:rowOff>
    </xdr:from>
    <xdr:to>
      <xdr:col>73</xdr:col>
      <xdr:colOff>44450</xdr:colOff>
      <xdr:row>15</xdr:row>
      <xdr:rowOff>53696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35103</xdr:rowOff>
    </xdr:from>
    <xdr:to>
      <xdr:col>68</xdr:col>
      <xdr:colOff>203200</xdr:colOff>
      <xdr:row>15</xdr:row>
      <xdr:rowOff>136703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3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18,014
17,914
13.19
8,336,709
7,701,317
355,702
4,495,034
5,056,243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となった要因は、退職手当組合負担率が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したこととによるものである。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人当たり人件費決算額、人口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人と下回っているが、経常収支比率は同水準であるため、分母である経常一般財源が類似団体平均値より低いことが要因と予想される。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今後も、引き続き職員数の適正化を図り経常経費の削減に努める。</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170543</xdr:rowOff>
    </xdr:from>
    <xdr:to>
      <xdr:col>24</xdr:col>
      <xdr:colOff>25400</xdr:colOff>
      <xdr:row>35</xdr:row>
      <xdr:rowOff>64407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99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4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170543</xdr:rowOff>
    </xdr:from>
    <xdr:to>
      <xdr:col>19</xdr:col>
      <xdr:colOff>187325</xdr:colOff>
      <xdr:row>37</xdr:row>
      <xdr:rowOff>48078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999843"/>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37391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48078</xdr:rowOff>
    </xdr:from>
    <xdr:to>
      <xdr:col>15</xdr:col>
      <xdr:colOff>98425</xdr:colOff>
      <xdr:row>38</xdr:row>
      <xdr:rowOff>116115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391728"/>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94542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39915</xdr:rowOff>
    </xdr:from>
    <xdr:to>
      <xdr:col>11</xdr:col>
      <xdr:colOff>9525</xdr:colOff>
      <xdr:row>38</xdr:row>
      <xdr:rowOff>116115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55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128105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13607</xdr:rowOff>
    </xdr:from>
    <xdr:to>
      <xdr:col>24</xdr:col>
      <xdr:colOff>76200</xdr:colOff>
      <xdr:row>35</xdr:row>
      <xdr:rowOff>115207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30134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119743</xdr:rowOff>
    </xdr:from>
    <xdr:to>
      <xdr:col>20</xdr:col>
      <xdr:colOff>38100</xdr:colOff>
      <xdr:row>35</xdr:row>
      <xdr:rowOff>49893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60070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1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168728</xdr:rowOff>
    </xdr:from>
    <xdr:to>
      <xdr:col>15</xdr:col>
      <xdr:colOff>149225</xdr:colOff>
      <xdr:row>37</xdr:row>
      <xdr:rowOff>98878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65315</xdr:rowOff>
    </xdr:from>
    <xdr:to>
      <xdr:col>11</xdr:col>
      <xdr:colOff>60325</xdr:colOff>
      <xdr:row>38</xdr:row>
      <xdr:rowOff>166915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151692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160565</xdr:rowOff>
    </xdr:from>
    <xdr:to>
      <xdr:col>6</xdr:col>
      <xdr:colOff>171450</xdr:colOff>
      <xdr:row>38</xdr:row>
      <xdr:rowOff>90715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75492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したのは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、物価高騰、エネルギー価格高騰に伴う電気料等、施設の維持管理費等が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ことによるものである。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今後は、復興事業で整備した施設の維持管理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の増が見込まれることから、引き続き事務事業の見直しを行い経常経費節減に努める。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100330</xdr:rowOff>
    </xdr:from>
    <xdr:to>
      <xdr:col>82</xdr:col>
      <xdr:colOff>107950</xdr:colOff>
      <xdr:row>20</xdr:row>
      <xdr:rowOff>20320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3578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100330</xdr:rowOff>
    </xdr:from>
    <xdr:to>
      <xdr:col>78</xdr:col>
      <xdr:colOff>69850</xdr:colOff>
      <xdr:row>20</xdr:row>
      <xdr:rowOff>5080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357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5080</xdr:rowOff>
    </xdr:from>
    <xdr:to>
      <xdr:col>73</xdr:col>
      <xdr:colOff>180975</xdr:colOff>
      <xdr:row>20</xdr:row>
      <xdr:rowOff>43180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434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20320</xdr:rowOff>
    </xdr:from>
    <xdr:to>
      <xdr:col>69</xdr:col>
      <xdr:colOff>92075</xdr:colOff>
      <xdr:row>20</xdr:row>
      <xdr:rowOff>43180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449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140970</xdr:rowOff>
    </xdr:from>
    <xdr:to>
      <xdr:col>82</xdr:col>
      <xdr:colOff>158750</xdr:colOff>
      <xdr:row>20</xdr:row>
      <xdr:rowOff>71120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113047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49530</xdr:rowOff>
    </xdr:from>
    <xdr:to>
      <xdr:col>78</xdr:col>
      <xdr:colOff>120650</xdr:colOff>
      <xdr:row>19</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135907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9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125730</xdr:rowOff>
    </xdr:from>
    <xdr:to>
      <xdr:col>74</xdr:col>
      <xdr:colOff>31750</xdr:colOff>
      <xdr:row>20</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40657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6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163830</xdr:rowOff>
    </xdr:from>
    <xdr:to>
      <xdr:col>69</xdr:col>
      <xdr:colOff>142875</xdr:colOff>
      <xdr:row>20</xdr:row>
      <xdr:rowOff>93980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78757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140970</xdr:rowOff>
    </xdr:from>
    <xdr:to>
      <xdr:col>65</xdr:col>
      <xdr:colOff>53975</xdr:colOff>
      <xdr:row>20</xdr:row>
      <xdr:rowOff>71120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55897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8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ポイント上回り、前年度より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扶助費は、対象者の減少に伴い児童手当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訓練等給付費及び障害児施設通所給付費等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の伸び</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今後は、障害児施設通所給付費や子育て支援関連経費等の増が見込まれており、比率の上昇が予想される。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20865</xdr:rowOff>
    </xdr:from>
    <xdr:to>
      <xdr:col>24</xdr:col>
      <xdr:colOff>25400</xdr:colOff>
      <xdr:row>57</xdr:row>
      <xdr:rowOff>102507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935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125384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55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935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118835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8425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53522</xdr:rowOff>
    </xdr:from>
    <xdr:to>
      <xdr:col>11</xdr:col>
      <xdr:colOff>9525</xdr:colOff>
      <xdr:row>57</xdr:row>
      <xdr:rowOff>118835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8261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68035</xdr:rowOff>
    </xdr:from>
    <xdr:to>
      <xdr:col>11</xdr:col>
      <xdr:colOff>60325</xdr:colOff>
      <xdr:row>57</xdr:row>
      <xdr:rowOff>169635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154412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繰出金、維持補修費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今後は、高齢者人口の増加に伴い、医療費や介護給付費の伸びにより繰出金の増が見込まれることから、健康寿命の延伸事業を推進していく。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59</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0330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59</xdr:row>
      <xdr:rowOff>8890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033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xdr:rowOff>
    </xdr:from>
    <xdr:to>
      <xdr:col>73</xdr:col>
      <xdr:colOff>180975</xdr:colOff>
      <xdr:row>59</xdr:row>
      <xdr:rowOff>69850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124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69850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1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93997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129540</xdr:rowOff>
    </xdr:from>
    <xdr:to>
      <xdr:col>74</xdr:col>
      <xdr:colOff>31750</xdr:colOff>
      <xdr:row>59</xdr:row>
      <xdr:rowOff>59690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44467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減の要因は、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水道高料金対策補助金が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非</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該当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今後は、斎場建設に係る公債費負担金の増加も見込まれるので、事務事業の見直しによる経常経費の削減及び適正な補助金の交付に努める。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112304</xdr:rowOff>
    </xdr:from>
    <xdr:to>
      <xdr:col>82</xdr:col>
      <xdr:colOff>107950</xdr:colOff>
      <xdr:row>36</xdr:row>
      <xdr:rowOff>51889</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113054"/>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157678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58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51889</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18490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54083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8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38826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1849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38826</xdr:rowOff>
    </xdr:from>
    <xdr:to>
      <xdr:col>69</xdr:col>
      <xdr:colOff>92075</xdr:colOff>
      <xdr:row>36</xdr:row>
      <xdr:rowOff>130266</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21102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99803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61504</xdr:rowOff>
    </xdr:from>
    <xdr:to>
      <xdr:col>82</xdr:col>
      <xdr:colOff>158750</xdr:colOff>
      <xdr:row>35</xdr:row>
      <xdr:rowOff>163104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78031</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0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1089</xdr:rowOff>
    </xdr:from>
    <xdr:to>
      <xdr:col>78</xdr:col>
      <xdr:colOff>120650</xdr:colOff>
      <xdr:row>36</xdr:row>
      <xdr:rowOff>102689</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87466</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25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159476</xdr:rowOff>
    </xdr:from>
    <xdr:to>
      <xdr:col>69</xdr:col>
      <xdr:colOff>142875</xdr:colOff>
      <xdr:row>36</xdr:row>
      <xdr:rowOff>89626</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74403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79466</xdr:rowOff>
    </xdr:from>
    <xdr:to>
      <xdr:col>65</xdr:col>
      <xdr:colOff>53975</xdr:colOff>
      <xdr:row>37</xdr:row>
      <xdr:rowOff>9616</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165843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近年の地震災害による災害復旧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事業債等の償還開始に伴い、元利償還金が増加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発行の際は交付税算入のある事業を最優先とし、借入額を償還額の範囲内に抑える等新規発行を伴う普通建設事業費の適量な事業実施に努めていく。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124714</xdr:rowOff>
    </xdr:from>
    <xdr:to>
      <xdr:col>24</xdr:col>
      <xdr:colOff>25400</xdr:colOff>
      <xdr:row>75</xdr:row>
      <xdr:rowOff>147574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29834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106426</xdr:rowOff>
    </xdr:from>
    <xdr:to>
      <xdr:col>19</xdr:col>
      <xdr:colOff>187325</xdr:colOff>
      <xdr:row>75</xdr:row>
      <xdr:rowOff>124714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29651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101854</xdr:rowOff>
    </xdr:from>
    <xdr:to>
      <xdr:col>15</xdr:col>
      <xdr:colOff>98425</xdr:colOff>
      <xdr:row>75</xdr:row>
      <xdr:rowOff>106426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2960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97282</xdr:rowOff>
    </xdr:from>
    <xdr:to>
      <xdr:col>11</xdr:col>
      <xdr:colOff>9525</xdr:colOff>
      <xdr:row>75</xdr:row>
      <xdr:rowOff>101854</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2956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96774</xdr:rowOff>
    </xdr:from>
    <xdr:to>
      <xdr:col>24</xdr:col>
      <xdr:colOff>76200</xdr:colOff>
      <xdr:row>76</xdr:row>
      <xdr:rowOff>26924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113301</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73914</xdr:rowOff>
    </xdr:from>
    <xdr:to>
      <xdr:col>20</xdr:col>
      <xdr:colOff>38100</xdr:colOff>
      <xdr:row>76</xdr:row>
      <xdr:rowOff>4065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14241</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55626</xdr:rowOff>
    </xdr:from>
    <xdr:to>
      <xdr:col>15</xdr:col>
      <xdr:colOff>149225</xdr:colOff>
      <xdr:row>75</xdr:row>
      <xdr:rowOff>157226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167403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51054</xdr:rowOff>
    </xdr:from>
    <xdr:to>
      <xdr:col>11</xdr:col>
      <xdr:colOff>60325</xdr:colOff>
      <xdr:row>75</xdr:row>
      <xdr:rowOff>152654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162831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46482</xdr:rowOff>
    </xdr:from>
    <xdr:to>
      <xdr:col>6</xdr:col>
      <xdr:colOff>171450</xdr:colOff>
      <xdr:row>75</xdr:row>
      <xdr:rowOff>148081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158259</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前年度より比率が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した要因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町税、</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分母となる経常一般財源が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したことによるものである。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145287</xdr:rowOff>
    </xdr:from>
    <xdr:to>
      <xdr:col>82</xdr:col>
      <xdr:colOff>107950</xdr:colOff>
      <xdr:row>79</xdr:row>
      <xdr:rowOff>51563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518387"/>
          <a:ext cx="8382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145287</xdr:rowOff>
    </xdr:from>
    <xdr:to>
      <xdr:col>78</xdr:col>
      <xdr:colOff>69850</xdr:colOff>
      <xdr:row>80</xdr:row>
      <xdr:rowOff>53848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518387"/>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53848</xdr:rowOff>
    </xdr:from>
    <xdr:to>
      <xdr:col>73</xdr:col>
      <xdr:colOff>180975</xdr:colOff>
      <xdr:row>81</xdr:row>
      <xdr:rowOff>74422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76984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33274</xdr:rowOff>
    </xdr:from>
    <xdr:to>
      <xdr:col>69</xdr:col>
      <xdr:colOff>92075</xdr:colOff>
      <xdr:row>81</xdr:row>
      <xdr:rowOff>74422</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9207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763</xdr:rowOff>
    </xdr:from>
    <xdr:to>
      <xdr:col>82</xdr:col>
      <xdr:colOff>158750</xdr:colOff>
      <xdr:row>79</xdr:row>
      <xdr:rowOff>102363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144290</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94487</xdr:rowOff>
    </xdr:from>
    <xdr:to>
      <xdr:col>78</xdr:col>
      <xdr:colOff>120650</xdr:colOff>
      <xdr:row>79</xdr:row>
      <xdr:rowOff>24637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9414</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3048</xdr:rowOff>
    </xdr:from>
    <xdr:to>
      <xdr:col>74</xdr:col>
      <xdr:colOff>31750</xdr:colOff>
      <xdr:row>80</xdr:row>
      <xdr:rowOff>104648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89425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23622</xdr:rowOff>
    </xdr:from>
    <xdr:to>
      <xdr:col>69</xdr:col>
      <xdr:colOff>142875</xdr:colOff>
      <xdr:row>81</xdr:row>
      <xdr:rowOff>125222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9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109999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9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153924</xdr:rowOff>
    </xdr:from>
    <xdr:to>
      <xdr:col>65</xdr:col>
      <xdr:colOff>53975</xdr:colOff>
      <xdr:row>81</xdr:row>
      <xdr:rowOff>84074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68851</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9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133731</xdr:rowOff>
    </xdr:from>
    <xdr:to>
      <xdr:col>29</xdr:col>
      <xdr:colOff>127000</xdr:colOff>
      <xdr:row>18</xdr:row>
      <xdr:rowOff>147993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67456"/>
          <a:ext cx="647700" cy="1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121488</xdr:rowOff>
    </xdr:from>
    <xdr:to>
      <xdr:col>26</xdr:col>
      <xdr:colOff>50800</xdr:colOff>
      <xdr:row>18</xdr:row>
      <xdr:rowOff>147993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55213"/>
          <a:ext cx="698500" cy="26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111493</xdr:rowOff>
    </xdr:from>
    <xdr:to>
      <xdr:col>22</xdr:col>
      <xdr:colOff>114300</xdr:colOff>
      <xdr:row>18</xdr:row>
      <xdr:rowOff>121488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45218"/>
          <a:ext cx="698500" cy="9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128439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109131</xdr:rowOff>
    </xdr:from>
    <xdr:to>
      <xdr:col>18</xdr:col>
      <xdr:colOff>177800</xdr:colOff>
      <xdr:row>18</xdr:row>
      <xdr:rowOff>111493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42856"/>
          <a:ext cx="698500" cy="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82931</xdr:rowOff>
    </xdr:from>
    <xdr:to>
      <xdr:col>29</xdr:col>
      <xdr:colOff>177800</xdr:colOff>
      <xdr:row>19</xdr:row>
      <xdr:rowOff>13081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16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55008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8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97193</xdr:rowOff>
    </xdr:from>
    <xdr:to>
      <xdr:col>26</xdr:col>
      <xdr:colOff>101600</xdr:colOff>
      <xdr:row>19</xdr:row>
      <xdr:rowOff>27343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30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12120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17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70688</xdr:rowOff>
    </xdr:from>
    <xdr:to>
      <xdr:col>22</xdr:col>
      <xdr:colOff>165100</xdr:colOff>
      <xdr:row>19</xdr:row>
      <xdr:rowOff>838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4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157065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0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60693</xdr:rowOff>
    </xdr:from>
    <xdr:to>
      <xdr:col>19</xdr:col>
      <xdr:colOff>38100</xdr:colOff>
      <xdr:row>18</xdr:row>
      <xdr:rowOff>162293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4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147070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8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58331</xdr:rowOff>
    </xdr:from>
    <xdr:to>
      <xdr:col>15</xdr:col>
      <xdr:colOff>101600</xdr:colOff>
      <xdr:row>18</xdr:row>
      <xdr:rowOff>159931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2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144708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274721</xdr:rowOff>
    </xdr:from>
    <xdr:to>
      <xdr:col>29</xdr:col>
      <xdr:colOff>127000</xdr:colOff>
      <xdr:row>37</xdr:row>
      <xdr:rowOff>288460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399421"/>
          <a:ext cx="647700" cy="13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274721</xdr:rowOff>
    </xdr:from>
    <xdr:to>
      <xdr:col>26</xdr:col>
      <xdr:colOff>50800</xdr:colOff>
      <xdr:row>37</xdr:row>
      <xdr:rowOff>326728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399421"/>
          <a:ext cx="698500" cy="52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135102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326728</xdr:rowOff>
    </xdr:from>
    <xdr:to>
      <xdr:col>22</xdr:col>
      <xdr:colOff>114300</xdr:colOff>
      <xdr:row>37</xdr:row>
      <xdr:rowOff>339003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451428"/>
          <a:ext cx="698500" cy="12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160888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326248</xdr:rowOff>
    </xdr:from>
    <xdr:to>
      <xdr:col>18</xdr:col>
      <xdr:colOff>177800</xdr:colOff>
      <xdr:row>37</xdr:row>
      <xdr:rowOff>339003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450948"/>
          <a:ext cx="698500" cy="12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142120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139537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237660</xdr:rowOff>
    </xdr:from>
    <xdr:to>
      <xdr:col>29</xdr:col>
      <xdr:colOff>177800</xdr:colOff>
      <xdr:row>37</xdr:row>
      <xdr:rowOff>339260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362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209737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33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223921</xdr:rowOff>
    </xdr:from>
    <xdr:to>
      <xdr:col>26</xdr:col>
      <xdr:colOff>101600</xdr:colOff>
      <xdr:row>37</xdr:row>
      <xdr:rowOff>325521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348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310298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43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275928</xdr:rowOff>
    </xdr:from>
    <xdr:to>
      <xdr:col>22</xdr:col>
      <xdr:colOff>165100</xdr:colOff>
      <xdr:row>38</xdr:row>
      <xdr:rowOff>34628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400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19405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48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288203</xdr:rowOff>
    </xdr:from>
    <xdr:to>
      <xdr:col>19</xdr:col>
      <xdr:colOff>38100</xdr:colOff>
      <xdr:row>38</xdr:row>
      <xdr:rowOff>46903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41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31680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49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275448</xdr:rowOff>
    </xdr:from>
    <xdr:to>
      <xdr:col>15</xdr:col>
      <xdr:colOff>101600</xdr:colOff>
      <xdr:row>38</xdr:row>
      <xdr:rowOff>34148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400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18925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48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18,014
17,914
13.19
8,336,709
7,701,317
355,702
4,495,034
5,056,243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86908</xdr:rowOff>
    </xdr:from>
    <xdr:to>
      <xdr:col>24</xdr:col>
      <xdr:colOff>63500</xdr:colOff>
      <xdr:row>37</xdr:row>
      <xdr:rowOff>103767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6430558"/>
          <a:ext cx="8382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54756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4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56804</xdr:rowOff>
    </xdr:from>
    <xdr:to>
      <xdr:col>19</xdr:col>
      <xdr:colOff>177800</xdr:colOff>
      <xdr:row>37</xdr:row>
      <xdr:rowOff>86908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400454"/>
          <a:ext cx="889000" cy="3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151306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56804</xdr:rowOff>
    </xdr:from>
    <xdr:to>
      <xdr:col>15</xdr:col>
      <xdr:colOff>50800</xdr:colOff>
      <xdr:row>37</xdr:row>
      <xdr:rowOff>80650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400454"/>
          <a:ext cx="889000" cy="2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80650</xdr:rowOff>
    </xdr:from>
    <xdr:to>
      <xdr:col>10</xdr:col>
      <xdr:colOff>114300</xdr:colOff>
      <xdr:row>37</xdr:row>
      <xdr:rowOff>101510</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424300"/>
          <a:ext cx="889000" cy="2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126917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142476</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52967</xdr:rowOff>
    </xdr:from>
    <xdr:to>
      <xdr:col>24</xdr:col>
      <xdr:colOff>114300</xdr:colOff>
      <xdr:row>37</xdr:row>
      <xdr:rowOff>154567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39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31394</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7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36108</xdr:rowOff>
    </xdr:from>
    <xdr:to>
      <xdr:col>20</xdr:col>
      <xdr:colOff>38100</xdr:colOff>
      <xdr:row>37</xdr:row>
      <xdr:rowOff>137708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37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128835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47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6004</xdr:rowOff>
    </xdr:from>
    <xdr:to>
      <xdr:col>15</xdr:col>
      <xdr:colOff>101600</xdr:colOff>
      <xdr:row>37</xdr:row>
      <xdr:rowOff>107604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3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98731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44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29850</xdr:rowOff>
    </xdr:from>
    <xdr:to>
      <xdr:col>10</xdr:col>
      <xdr:colOff>165100</xdr:colOff>
      <xdr:row>37</xdr:row>
      <xdr:rowOff>131450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3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122577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4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50710</xdr:rowOff>
    </xdr:from>
    <xdr:to>
      <xdr:col>6</xdr:col>
      <xdr:colOff>38100</xdr:colOff>
      <xdr:row>37</xdr:row>
      <xdr:rowOff>152310</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3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143436</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48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140639</xdr:rowOff>
    </xdr:from>
    <xdr:to>
      <xdr:col>24</xdr:col>
      <xdr:colOff>63500</xdr:colOff>
      <xdr:row>57</xdr:row>
      <xdr:rowOff>164109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13289"/>
          <a:ext cx="8382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61206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90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164109</xdr:rowOff>
    </xdr:from>
    <xdr:to>
      <xdr:col>19</xdr:col>
      <xdr:colOff>177800</xdr:colOff>
      <xdr:row>58</xdr:row>
      <xdr:rowOff>33210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36759"/>
          <a:ext cx="889000" cy="4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85336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33210</xdr:rowOff>
    </xdr:from>
    <xdr:to>
      <xdr:col>15</xdr:col>
      <xdr:colOff>50800</xdr:colOff>
      <xdr:row>58</xdr:row>
      <xdr:rowOff>158648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77310"/>
          <a:ext cx="889000" cy="12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154220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148412</xdr:rowOff>
    </xdr:from>
    <xdr:to>
      <xdr:col>10</xdr:col>
      <xdr:colOff>114300</xdr:colOff>
      <xdr:row>58</xdr:row>
      <xdr:rowOff>158648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092512"/>
          <a:ext cx="889000" cy="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20743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55707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89839</xdr:rowOff>
    </xdr:from>
    <xdr:to>
      <xdr:col>24</xdr:col>
      <xdr:colOff>114300</xdr:colOff>
      <xdr:row>58</xdr:row>
      <xdr:rowOff>19989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6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68266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4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113309</xdr:rowOff>
    </xdr:from>
    <xdr:to>
      <xdr:col>20</xdr:col>
      <xdr:colOff>38100</xdr:colOff>
      <xdr:row>58</xdr:row>
      <xdr:rowOff>43459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8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34586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7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153860</xdr:rowOff>
    </xdr:from>
    <xdr:to>
      <xdr:col>15</xdr:col>
      <xdr:colOff>101600</xdr:colOff>
      <xdr:row>58</xdr:row>
      <xdr:rowOff>84010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75137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1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107848</xdr:rowOff>
    </xdr:from>
    <xdr:to>
      <xdr:col>10</xdr:col>
      <xdr:colOff>165100</xdr:colOff>
      <xdr:row>59</xdr:row>
      <xdr:rowOff>37998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29125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4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97612</xdr:rowOff>
    </xdr:from>
    <xdr:to>
      <xdr:col>6</xdr:col>
      <xdr:colOff>38100</xdr:colOff>
      <xdr:row>59</xdr:row>
      <xdr:rowOff>27762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4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18889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3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70617</xdr:rowOff>
    </xdr:from>
    <xdr:to>
      <xdr:col>24</xdr:col>
      <xdr:colOff>63500</xdr:colOff>
      <xdr:row>78</xdr:row>
      <xdr:rowOff>88471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43717"/>
          <a:ext cx="838200" cy="1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69611</xdr:rowOff>
    </xdr:from>
    <xdr:to>
      <xdr:col>19</xdr:col>
      <xdr:colOff>177800</xdr:colOff>
      <xdr:row>78</xdr:row>
      <xdr:rowOff>88471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42711"/>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69611</xdr:rowOff>
    </xdr:from>
    <xdr:to>
      <xdr:col>15</xdr:col>
      <xdr:colOff>50800</xdr:colOff>
      <xdr:row>78</xdr:row>
      <xdr:rowOff>90185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4271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81795</xdr:rowOff>
    </xdr:from>
    <xdr:to>
      <xdr:col>10</xdr:col>
      <xdr:colOff>114300</xdr:colOff>
      <xdr:row>78</xdr:row>
      <xdr:rowOff>90185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54895"/>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19817</xdr:rowOff>
    </xdr:from>
    <xdr:to>
      <xdr:col>24</xdr:col>
      <xdr:colOff>114300</xdr:colOff>
      <xdr:row>78</xdr:row>
      <xdr:rowOff>121417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106194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0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37671</xdr:rowOff>
    </xdr:from>
    <xdr:to>
      <xdr:col>20</xdr:col>
      <xdr:colOff>38100</xdr:colOff>
      <xdr:row>78</xdr:row>
      <xdr:rowOff>139271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1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130398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0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18811</xdr:rowOff>
    </xdr:from>
    <xdr:to>
      <xdr:col>15</xdr:col>
      <xdr:colOff>101600</xdr:colOff>
      <xdr:row>78</xdr:row>
      <xdr:rowOff>120411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111538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8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39385</xdr:rowOff>
    </xdr:from>
    <xdr:to>
      <xdr:col>10</xdr:col>
      <xdr:colOff>165100</xdr:colOff>
      <xdr:row>78</xdr:row>
      <xdr:rowOff>140985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132112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30995</xdr:rowOff>
    </xdr:from>
    <xdr:to>
      <xdr:col>6</xdr:col>
      <xdr:colOff>38100</xdr:colOff>
      <xdr:row>78</xdr:row>
      <xdr:rowOff>132595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123722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9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123520</xdr:rowOff>
    </xdr:from>
    <xdr:to>
      <xdr:col>24</xdr:col>
      <xdr:colOff>63500</xdr:colOff>
      <xdr:row>96</xdr:row>
      <xdr:rowOff>34810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411270"/>
          <a:ext cx="838200" cy="8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159351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0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123520</xdr:rowOff>
    </xdr:from>
    <xdr:to>
      <xdr:col>19</xdr:col>
      <xdr:colOff>177800</xdr:colOff>
      <xdr:row>97</xdr:row>
      <xdr:rowOff>72213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11270"/>
          <a:ext cx="889000" cy="29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135157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72213</xdr:rowOff>
    </xdr:from>
    <xdr:to>
      <xdr:col>15</xdr:col>
      <xdr:colOff>50800</xdr:colOff>
      <xdr:row>97</xdr:row>
      <xdr:rowOff>123673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02863"/>
          <a:ext cx="889000" cy="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91736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123673</xdr:rowOff>
    </xdr:from>
    <xdr:to>
      <xdr:col>10</xdr:col>
      <xdr:colOff>114300</xdr:colOff>
      <xdr:row>97</xdr:row>
      <xdr:rowOff>153619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54323"/>
          <a:ext cx="8890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88510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122331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155460</xdr:rowOff>
    </xdr:from>
    <xdr:to>
      <xdr:col>24</xdr:col>
      <xdr:colOff>114300</xdr:colOff>
      <xdr:row>96</xdr:row>
      <xdr:rowOff>85610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133887</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2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72720</xdr:rowOff>
    </xdr:from>
    <xdr:to>
      <xdr:col>20</xdr:col>
      <xdr:colOff>38100</xdr:colOff>
      <xdr:row>96</xdr:row>
      <xdr:rowOff>2870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165447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45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21413</xdr:rowOff>
    </xdr:from>
    <xdr:to>
      <xdr:col>15</xdr:col>
      <xdr:colOff>101600</xdr:colOff>
      <xdr:row>97</xdr:row>
      <xdr:rowOff>123013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5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114140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72873</xdr:rowOff>
    </xdr:from>
    <xdr:to>
      <xdr:col>10</xdr:col>
      <xdr:colOff>165100</xdr:colOff>
      <xdr:row>98</xdr:row>
      <xdr:rowOff>3023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165600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9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102819</xdr:rowOff>
    </xdr:from>
    <xdr:to>
      <xdr:col>6</xdr:col>
      <xdr:colOff>38100</xdr:colOff>
      <xdr:row>98</xdr:row>
      <xdr:rowOff>32969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3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24096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2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22913</xdr:rowOff>
    </xdr:from>
    <xdr:to>
      <xdr:col>55</xdr:col>
      <xdr:colOff>0</xdr:colOff>
      <xdr:row>37</xdr:row>
      <xdr:rowOff>60947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366563"/>
          <a:ext cx="838200" cy="3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121901</xdr:rowOff>
    </xdr:from>
    <xdr:to>
      <xdr:col>50</xdr:col>
      <xdr:colOff>114300</xdr:colOff>
      <xdr:row>37</xdr:row>
      <xdr:rowOff>22913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436851"/>
          <a:ext cx="889000" cy="92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121901</xdr:rowOff>
    </xdr:from>
    <xdr:to>
      <xdr:col>45</xdr:col>
      <xdr:colOff>177800</xdr:colOff>
      <xdr:row>37</xdr:row>
      <xdr:rowOff>77507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436851"/>
          <a:ext cx="889000" cy="98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168400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43619</xdr:rowOff>
    </xdr:from>
    <xdr:to>
      <xdr:col>41</xdr:col>
      <xdr:colOff>50800</xdr:colOff>
      <xdr:row>37</xdr:row>
      <xdr:rowOff>77507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5872919"/>
          <a:ext cx="889000" cy="54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34116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10147</xdr:rowOff>
    </xdr:from>
    <xdr:to>
      <xdr:col>55</xdr:col>
      <xdr:colOff>50800</xdr:colOff>
      <xdr:row>37</xdr:row>
      <xdr:rowOff>111747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5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96524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143563</xdr:rowOff>
    </xdr:from>
    <xdr:to>
      <xdr:col>50</xdr:col>
      <xdr:colOff>165100</xdr:colOff>
      <xdr:row>37</xdr:row>
      <xdr:rowOff>73713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1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64840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0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71101</xdr:rowOff>
    </xdr:from>
    <xdr:to>
      <xdr:col>46</xdr:col>
      <xdr:colOff>38100</xdr:colOff>
      <xdr:row>32</xdr:row>
      <xdr:rowOff>1251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38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17778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16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26707</xdr:rowOff>
    </xdr:from>
    <xdr:to>
      <xdr:col>41</xdr:col>
      <xdr:colOff>101600</xdr:colOff>
      <xdr:row>37</xdr:row>
      <xdr:rowOff>128307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7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119434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6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164269</xdr:rowOff>
    </xdr:from>
    <xdr:to>
      <xdr:col>36</xdr:col>
      <xdr:colOff>165100</xdr:colOff>
      <xdr:row>34</xdr:row>
      <xdr:rowOff>94419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82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110946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5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39025</xdr:rowOff>
    </xdr:from>
    <xdr:to>
      <xdr:col>55</xdr:col>
      <xdr:colOff>0</xdr:colOff>
      <xdr:row>58</xdr:row>
      <xdr:rowOff>83769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983125"/>
          <a:ext cx="838200" cy="4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120917</xdr:rowOff>
    </xdr:from>
    <xdr:to>
      <xdr:col>50</xdr:col>
      <xdr:colOff>114300</xdr:colOff>
      <xdr:row>58</xdr:row>
      <xdr:rowOff>83769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22117"/>
          <a:ext cx="889000" cy="30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60337</xdr:rowOff>
    </xdr:from>
    <xdr:to>
      <xdr:col>45</xdr:col>
      <xdr:colOff>177800</xdr:colOff>
      <xdr:row>56</xdr:row>
      <xdr:rowOff>120917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490087"/>
          <a:ext cx="889000" cy="23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64168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162209</xdr:rowOff>
    </xdr:from>
    <xdr:to>
      <xdr:col>41</xdr:col>
      <xdr:colOff>50800</xdr:colOff>
      <xdr:row>55</xdr:row>
      <xdr:rowOff>60337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249059"/>
          <a:ext cx="889000" cy="24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105701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3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40847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64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159675</xdr:rowOff>
    </xdr:from>
    <xdr:to>
      <xdr:col>55</xdr:col>
      <xdr:colOff>50800</xdr:colOff>
      <xdr:row>58</xdr:row>
      <xdr:rowOff>89825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74602</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4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32969</xdr:rowOff>
    </xdr:from>
    <xdr:to>
      <xdr:col>50</xdr:col>
      <xdr:colOff>165100</xdr:colOff>
      <xdr:row>58</xdr:row>
      <xdr:rowOff>134569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125696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6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70117</xdr:rowOff>
    </xdr:from>
    <xdr:to>
      <xdr:col>46</xdr:col>
      <xdr:colOff>38100</xdr:colOff>
      <xdr:row>57</xdr:row>
      <xdr:rowOff>267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7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162844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76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9537</xdr:rowOff>
    </xdr:from>
    <xdr:to>
      <xdr:col>41</xdr:col>
      <xdr:colOff>101600</xdr:colOff>
      <xdr:row>55</xdr:row>
      <xdr:rowOff>111137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4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127664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2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111409</xdr:rowOff>
    </xdr:from>
    <xdr:to>
      <xdr:col>36</xdr:col>
      <xdr:colOff>165100</xdr:colOff>
      <xdr:row>54</xdr:row>
      <xdr:rowOff>41559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19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58086</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897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158217</xdr:rowOff>
    </xdr:from>
    <xdr:to>
      <xdr:col>55</xdr:col>
      <xdr:colOff>0</xdr:colOff>
      <xdr:row>79</xdr:row>
      <xdr:rowOff>15342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31317"/>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92936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2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83217</xdr:rowOff>
    </xdr:from>
    <xdr:to>
      <xdr:col>50</xdr:col>
      <xdr:colOff>114300</xdr:colOff>
      <xdr:row>79</xdr:row>
      <xdr:rowOff>15342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941967"/>
          <a:ext cx="889000" cy="6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23209</xdr:rowOff>
    </xdr:from>
    <xdr:to>
      <xdr:col>45</xdr:col>
      <xdr:colOff>177800</xdr:colOff>
      <xdr:row>75</xdr:row>
      <xdr:rowOff>83217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710509"/>
          <a:ext cx="889000" cy="23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31475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125584</xdr:rowOff>
    </xdr:from>
    <xdr:to>
      <xdr:col>41</xdr:col>
      <xdr:colOff>50800</xdr:colOff>
      <xdr:row>74</xdr:row>
      <xdr:rowOff>23209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469984"/>
          <a:ext cx="889000" cy="24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13664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18406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2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107417</xdr:rowOff>
    </xdr:from>
    <xdr:to>
      <xdr:col>55</xdr:col>
      <xdr:colOff>50800</xdr:colOff>
      <xdr:row>79</xdr:row>
      <xdr:rowOff>37567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8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22344</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9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135992</xdr:rowOff>
    </xdr:from>
    <xdr:to>
      <xdr:col>50</xdr:col>
      <xdr:colOff>165100</xdr:colOff>
      <xdr:row>79</xdr:row>
      <xdr:rowOff>66142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0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57269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0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32417</xdr:rowOff>
    </xdr:from>
    <xdr:to>
      <xdr:col>46</xdr:col>
      <xdr:colOff>38100</xdr:colOff>
      <xdr:row>75</xdr:row>
      <xdr:rowOff>134017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8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150544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66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143859</xdr:rowOff>
    </xdr:from>
    <xdr:to>
      <xdr:col>41</xdr:col>
      <xdr:colOff>101600</xdr:colOff>
      <xdr:row>74</xdr:row>
      <xdr:rowOff>74009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65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90536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43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74784</xdr:rowOff>
    </xdr:from>
    <xdr:to>
      <xdr:col>36</xdr:col>
      <xdr:colOff>165100</xdr:colOff>
      <xdr:row>73</xdr:row>
      <xdr:rowOff>4934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41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21461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19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54724</xdr:rowOff>
    </xdr:from>
    <xdr:to>
      <xdr:col>55</xdr:col>
      <xdr:colOff>0</xdr:colOff>
      <xdr:row>98</xdr:row>
      <xdr:rowOff>62281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56824"/>
          <a:ext cx="8382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163847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8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35801</xdr:rowOff>
    </xdr:from>
    <xdr:to>
      <xdr:col>50</xdr:col>
      <xdr:colOff>114300</xdr:colOff>
      <xdr:row>98</xdr:row>
      <xdr:rowOff>62281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837901"/>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11900</xdr:rowOff>
    </xdr:from>
    <xdr:to>
      <xdr:col>45</xdr:col>
      <xdr:colOff>177800</xdr:colOff>
      <xdr:row>98</xdr:row>
      <xdr:rowOff>35801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642550"/>
          <a:ext cx="889000" cy="19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44348</xdr:rowOff>
    </xdr:from>
    <xdr:to>
      <xdr:col>41</xdr:col>
      <xdr:colOff>50800</xdr:colOff>
      <xdr:row>97</xdr:row>
      <xdr:rowOff>11900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503548"/>
          <a:ext cx="889000" cy="1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49610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123258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8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3924</xdr:rowOff>
    </xdr:from>
    <xdr:to>
      <xdr:col>55</xdr:col>
      <xdr:colOff>50800</xdr:colOff>
      <xdr:row>98</xdr:row>
      <xdr:rowOff>105524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0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90301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2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11481</xdr:rowOff>
    </xdr:from>
    <xdr:to>
      <xdr:col>50</xdr:col>
      <xdr:colOff>165100</xdr:colOff>
      <xdr:row>98</xdr:row>
      <xdr:rowOff>113081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104208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0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156451</xdr:rowOff>
    </xdr:from>
    <xdr:to>
      <xdr:col>46</xdr:col>
      <xdr:colOff>38100</xdr:colOff>
      <xdr:row>98</xdr:row>
      <xdr:rowOff>86601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8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77728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7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132550</xdr:rowOff>
    </xdr:from>
    <xdr:to>
      <xdr:col>41</xdr:col>
      <xdr:colOff>101600</xdr:colOff>
      <xdr:row>97</xdr:row>
      <xdr:rowOff>62700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53827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6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164998</xdr:rowOff>
    </xdr:from>
    <xdr:to>
      <xdr:col>36</xdr:col>
      <xdr:colOff>165100</xdr:colOff>
      <xdr:row>96</xdr:row>
      <xdr:rowOff>95148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111675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2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166548</xdr:rowOff>
    </xdr:from>
    <xdr:to>
      <xdr:col>85</xdr:col>
      <xdr:colOff>127000</xdr:colOff>
      <xdr:row>38</xdr:row>
      <xdr:rowOff>97320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510198"/>
          <a:ext cx="838200" cy="10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87177</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60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97320</xdr:rowOff>
    </xdr:from>
    <xdr:to>
      <xdr:col>81</xdr:col>
      <xdr:colOff>50800</xdr:colOff>
      <xdr:row>39</xdr:row>
      <xdr:rowOff>26721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12420"/>
          <a:ext cx="889000" cy="10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41953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7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26721</xdr:rowOff>
    </xdr:from>
    <xdr:to>
      <xdr:col>76</xdr:col>
      <xdr:colOff>114300</xdr:colOff>
      <xdr:row>39</xdr:row>
      <xdr:rowOff>28169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1327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28169</xdr:rowOff>
    </xdr:from>
    <xdr:to>
      <xdr:col>71</xdr:col>
      <xdr:colOff>177800</xdr:colOff>
      <xdr:row>39</xdr:row>
      <xdr:rowOff>37326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14719"/>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115748</xdr:rowOff>
    </xdr:from>
    <xdr:to>
      <xdr:col>85</xdr:col>
      <xdr:colOff>177800</xdr:colOff>
      <xdr:row>38</xdr:row>
      <xdr:rowOff>45898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4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138625</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31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46520</xdr:rowOff>
    </xdr:from>
    <xdr:to>
      <xdr:col>81</xdr:col>
      <xdr:colOff>101600</xdr:colOff>
      <xdr:row>38</xdr:row>
      <xdr:rowOff>148120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164647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33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147371</xdr:rowOff>
    </xdr:from>
    <xdr:to>
      <xdr:col>76</xdr:col>
      <xdr:colOff>165100</xdr:colOff>
      <xdr:row>39</xdr:row>
      <xdr:rowOff>77521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68648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5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148819</xdr:rowOff>
    </xdr:from>
    <xdr:to>
      <xdr:col>72</xdr:col>
      <xdr:colOff>38100</xdr:colOff>
      <xdr:row>39</xdr:row>
      <xdr:rowOff>78969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70096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5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157976</xdr:rowOff>
    </xdr:from>
    <xdr:to>
      <xdr:col>67</xdr:col>
      <xdr:colOff>101600</xdr:colOff>
      <xdr:row>39</xdr:row>
      <xdr:rowOff>88126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79253</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65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30293</xdr:rowOff>
    </xdr:from>
    <xdr:to>
      <xdr:col>85</xdr:col>
      <xdr:colOff>127000</xdr:colOff>
      <xdr:row>78</xdr:row>
      <xdr:rowOff>40709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403393"/>
          <a:ext cx="838200" cy="1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40709</xdr:rowOff>
    </xdr:from>
    <xdr:to>
      <xdr:col>81</xdr:col>
      <xdr:colOff>50800</xdr:colOff>
      <xdr:row>78</xdr:row>
      <xdr:rowOff>53998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413809"/>
          <a:ext cx="889000" cy="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53998</xdr:rowOff>
    </xdr:from>
    <xdr:to>
      <xdr:col>76</xdr:col>
      <xdr:colOff>114300</xdr:colOff>
      <xdr:row>78</xdr:row>
      <xdr:rowOff>67531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427098"/>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67531</xdr:rowOff>
    </xdr:from>
    <xdr:to>
      <xdr:col>71</xdr:col>
      <xdr:colOff>177800</xdr:colOff>
      <xdr:row>78</xdr:row>
      <xdr:rowOff>71775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440631"/>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150943</xdr:rowOff>
    </xdr:from>
    <xdr:to>
      <xdr:col>85</xdr:col>
      <xdr:colOff>177800</xdr:colOff>
      <xdr:row>78</xdr:row>
      <xdr:rowOff>81093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65870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6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161359</xdr:rowOff>
    </xdr:from>
    <xdr:to>
      <xdr:col>81</xdr:col>
      <xdr:colOff>101600</xdr:colOff>
      <xdr:row>78</xdr:row>
      <xdr:rowOff>91509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6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82636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5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3198</xdr:rowOff>
    </xdr:from>
    <xdr:to>
      <xdr:col>76</xdr:col>
      <xdr:colOff>165100</xdr:colOff>
      <xdr:row>78</xdr:row>
      <xdr:rowOff>104798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95925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16731</xdr:rowOff>
    </xdr:from>
    <xdr:to>
      <xdr:col>72</xdr:col>
      <xdr:colOff>38100</xdr:colOff>
      <xdr:row>78</xdr:row>
      <xdr:rowOff>118331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109458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20975</xdr:rowOff>
    </xdr:from>
    <xdr:to>
      <xdr:col>67</xdr:col>
      <xdr:colOff>101600</xdr:colOff>
      <xdr:row>78</xdr:row>
      <xdr:rowOff>122575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113702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122937</xdr:rowOff>
    </xdr:from>
    <xdr:to>
      <xdr:col>85</xdr:col>
      <xdr:colOff>127000</xdr:colOff>
      <xdr:row>96</xdr:row>
      <xdr:rowOff>153988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239237"/>
          <a:ext cx="838200" cy="37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122937</xdr:rowOff>
    </xdr:from>
    <xdr:to>
      <xdr:col>81</xdr:col>
      <xdr:colOff>50800</xdr:colOff>
      <xdr:row>96</xdr:row>
      <xdr:rowOff>37288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239237"/>
          <a:ext cx="889000" cy="25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10495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37288</xdr:rowOff>
    </xdr:from>
    <xdr:to>
      <xdr:col>76</xdr:col>
      <xdr:colOff>114300</xdr:colOff>
      <xdr:row>96</xdr:row>
      <xdr:rowOff>40182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496488"/>
          <a:ext cx="8890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24134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40182</xdr:rowOff>
    </xdr:from>
    <xdr:to>
      <xdr:col>71</xdr:col>
      <xdr:colOff>177800</xdr:colOff>
      <xdr:row>96</xdr:row>
      <xdr:rowOff>108838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499382"/>
          <a:ext cx="889000" cy="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121911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75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13340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103188</xdr:rowOff>
    </xdr:from>
    <xdr:to>
      <xdr:col>85</xdr:col>
      <xdr:colOff>177800</xdr:colOff>
      <xdr:row>97</xdr:row>
      <xdr:rowOff>33338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5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81615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4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72137</xdr:rowOff>
    </xdr:from>
    <xdr:to>
      <xdr:col>81</xdr:col>
      <xdr:colOff>101600</xdr:colOff>
      <xdr:row>95</xdr:row>
      <xdr:rowOff>2287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18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18814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596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157938</xdr:rowOff>
    </xdr:from>
    <xdr:to>
      <xdr:col>76</xdr:col>
      <xdr:colOff>165100</xdr:colOff>
      <xdr:row>96</xdr:row>
      <xdr:rowOff>88088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4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104615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22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160832</xdr:rowOff>
    </xdr:from>
    <xdr:to>
      <xdr:col>72</xdr:col>
      <xdr:colOff>38100</xdr:colOff>
      <xdr:row>96</xdr:row>
      <xdr:rowOff>90982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4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107509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2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58038</xdr:rowOff>
    </xdr:from>
    <xdr:to>
      <xdr:col>67</xdr:col>
      <xdr:colOff>101600</xdr:colOff>
      <xdr:row>96</xdr:row>
      <xdr:rowOff>159638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51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4715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2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155302</xdr:rowOff>
    </xdr:from>
    <xdr:to>
      <xdr:col>116</xdr:col>
      <xdr:colOff>63500</xdr:colOff>
      <xdr:row>56</xdr:row>
      <xdr:rowOff>168446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9756502"/>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26636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99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155302</xdr:rowOff>
    </xdr:from>
    <xdr:to>
      <xdr:col>111</xdr:col>
      <xdr:colOff>177800</xdr:colOff>
      <xdr:row>57</xdr:row>
      <xdr:rowOff>1625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756502"/>
          <a:ext cx="889000" cy="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1625</xdr:rowOff>
    </xdr:from>
    <xdr:to>
      <xdr:col>107</xdr:col>
      <xdr:colOff>50800</xdr:colOff>
      <xdr:row>57</xdr:row>
      <xdr:rowOff>4483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977427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4483</xdr:rowOff>
    </xdr:from>
    <xdr:to>
      <xdr:col>102</xdr:col>
      <xdr:colOff>114300</xdr:colOff>
      <xdr:row>57</xdr:row>
      <xdr:rowOff>5683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777133"/>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139908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110589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88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117646</xdr:rowOff>
    </xdr:from>
    <xdr:to>
      <xdr:col>116</xdr:col>
      <xdr:colOff>114300</xdr:colOff>
      <xdr:row>57</xdr:row>
      <xdr:rowOff>47796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7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140523</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57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104502</xdr:rowOff>
    </xdr:from>
    <xdr:to>
      <xdr:col>112</xdr:col>
      <xdr:colOff>38100</xdr:colOff>
      <xdr:row>57</xdr:row>
      <xdr:rowOff>34652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7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25779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7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122275</xdr:rowOff>
    </xdr:from>
    <xdr:to>
      <xdr:col>107</xdr:col>
      <xdr:colOff>101600</xdr:colOff>
      <xdr:row>57</xdr:row>
      <xdr:rowOff>52425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7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43552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8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125133</xdr:rowOff>
    </xdr:from>
    <xdr:to>
      <xdr:col>102</xdr:col>
      <xdr:colOff>165100</xdr:colOff>
      <xdr:row>57</xdr:row>
      <xdr:rowOff>55283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72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71810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50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126333</xdr:rowOff>
    </xdr:from>
    <xdr:to>
      <xdr:col>98</xdr:col>
      <xdr:colOff>38100</xdr:colOff>
      <xdr:row>57</xdr:row>
      <xdr:rowOff>56483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72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73010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50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86762</xdr:rowOff>
    </xdr:from>
    <xdr:to>
      <xdr:col>116</xdr:col>
      <xdr:colOff>63500</xdr:colOff>
      <xdr:row>76</xdr:row>
      <xdr:rowOff>141790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16962"/>
          <a:ext cx="838200" cy="5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141790</xdr:rowOff>
    </xdr:from>
    <xdr:to>
      <xdr:col>111</xdr:col>
      <xdr:colOff>177800</xdr:colOff>
      <xdr:row>76</xdr:row>
      <xdr:rowOff>157204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71990"/>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157204</xdr:rowOff>
    </xdr:from>
    <xdr:to>
      <xdr:col>107</xdr:col>
      <xdr:colOff>50800</xdr:colOff>
      <xdr:row>77</xdr:row>
      <xdr:rowOff>11815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87404"/>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132421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122735</xdr:rowOff>
    </xdr:from>
    <xdr:to>
      <xdr:col>102</xdr:col>
      <xdr:colOff>114300</xdr:colOff>
      <xdr:row>77</xdr:row>
      <xdr:rowOff>11815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152935"/>
          <a:ext cx="889000" cy="6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63662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35962</xdr:rowOff>
    </xdr:from>
    <xdr:to>
      <xdr:col>116</xdr:col>
      <xdr:colOff>114300</xdr:colOff>
      <xdr:row>76</xdr:row>
      <xdr:rowOff>137562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6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14389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4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90990</xdr:rowOff>
    </xdr:from>
    <xdr:to>
      <xdr:col>112</xdr:col>
      <xdr:colOff>38100</xdr:colOff>
      <xdr:row>77</xdr:row>
      <xdr:rowOff>21140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12267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1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106404</xdr:rowOff>
    </xdr:from>
    <xdr:to>
      <xdr:col>107</xdr:col>
      <xdr:colOff>101600</xdr:colOff>
      <xdr:row>77</xdr:row>
      <xdr:rowOff>36554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3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27681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2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132465</xdr:rowOff>
    </xdr:from>
    <xdr:to>
      <xdr:col>102</xdr:col>
      <xdr:colOff>165100</xdr:colOff>
      <xdr:row>77</xdr:row>
      <xdr:rowOff>62615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53742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5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71935</xdr:rowOff>
    </xdr:from>
    <xdr:to>
      <xdr:col>98</xdr:col>
      <xdr:colOff>38100</xdr:colOff>
      <xdr:row>77</xdr:row>
      <xdr:rowOff>2085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0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164662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9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普通建設事業費の住民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人当たりのコストは、東日本大震災の復興事業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が完了したことにより減少している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補助費等の住民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東日本大震災復興基金交付金の県返還金等により減少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人件費、物件費、維持補修費、扶助費、公債費、繰出金の項目は、ほぼ類似団体内平均値を下回る結果となっている。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18,014
17,914
13.19
8,336,709
7,701,317
355,702
4,495,034
5,056,243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51199</xdr:rowOff>
    </xdr:from>
    <xdr:to>
      <xdr:col>24</xdr:col>
      <xdr:colOff>63500</xdr:colOff>
      <xdr:row>36</xdr:row>
      <xdr:rowOff>81570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23399"/>
          <a:ext cx="8382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79446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37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85816</xdr:rowOff>
    </xdr:from>
    <xdr:to>
      <xdr:col>19</xdr:col>
      <xdr:colOff>177800</xdr:colOff>
      <xdr:row>36</xdr:row>
      <xdr:rowOff>51199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86566"/>
          <a:ext cx="889000" cy="13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25453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63282</xdr:rowOff>
    </xdr:from>
    <xdr:to>
      <xdr:col>15</xdr:col>
      <xdr:colOff>50800</xdr:colOff>
      <xdr:row>35</xdr:row>
      <xdr:rowOff>85816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64032"/>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152490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41728</xdr:rowOff>
    </xdr:from>
    <xdr:to>
      <xdr:col>10</xdr:col>
      <xdr:colOff>114300</xdr:colOff>
      <xdr:row>35</xdr:row>
      <xdr:rowOff>63282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42478"/>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104157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141386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30770</xdr:rowOff>
    </xdr:from>
    <xdr:to>
      <xdr:col>24</xdr:col>
      <xdr:colOff>114300</xdr:colOff>
      <xdr:row>36</xdr:row>
      <xdr:rowOff>132370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0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9197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399</xdr:rowOff>
    </xdr:from>
    <xdr:to>
      <xdr:col>20</xdr:col>
      <xdr:colOff>38100</xdr:colOff>
      <xdr:row>36</xdr:row>
      <xdr:rowOff>101999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93126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35016</xdr:rowOff>
    </xdr:from>
    <xdr:to>
      <xdr:col>15</xdr:col>
      <xdr:colOff>101600</xdr:colOff>
      <xdr:row>35</xdr:row>
      <xdr:rowOff>136616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127743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12482</xdr:rowOff>
    </xdr:from>
    <xdr:to>
      <xdr:col>10</xdr:col>
      <xdr:colOff>165100</xdr:colOff>
      <xdr:row>35</xdr:row>
      <xdr:rowOff>114082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1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105209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0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162378</xdr:rowOff>
    </xdr:from>
    <xdr:to>
      <xdr:col>6</xdr:col>
      <xdr:colOff>38100</xdr:colOff>
      <xdr:row>35</xdr:row>
      <xdr:rowOff>92528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9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83655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8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55799</xdr:rowOff>
    </xdr:from>
    <xdr:to>
      <xdr:col>24</xdr:col>
      <xdr:colOff>63500</xdr:colOff>
      <xdr:row>57</xdr:row>
      <xdr:rowOff>18903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56999"/>
          <a:ext cx="838200" cy="13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167868</xdr:rowOff>
    </xdr:from>
    <xdr:to>
      <xdr:col>19</xdr:col>
      <xdr:colOff>177800</xdr:colOff>
      <xdr:row>56</xdr:row>
      <xdr:rowOff>55799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254718"/>
          <a:ext cx="889000" cy="40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167868</xdr:rowOff>
    </xdr:from>
    <xdr:to>
      <xdr:col>15</xdr:col>
      <xdr:colOff>50800</xdr:colOff>
      <xdr:row>56</xdr:row>
      <xdr:rowOff>84992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254718"/>
          <a:ext cx="889000" cy="43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71279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84992</xdr:rowOff>
    </xdr:from>
    <xdr:to>
      <xdr:col>10</xdr:col>
      <xdr:colOff>114300</xdr:colOff>
      <xdr:row>56</xdr:row>
      <xdr:rowOff>139151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86192"/>
          <a:ext cx="889000" cy="5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110979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139553</xdr:rowOff>
    </xdr:from>
    <xdr:to>
      <xdr:col>24</xdr:col>
      <xdr:colOff>114300</xdr:colOff>
      <xdr:row>57</xdr:row>
      <xdr:rowOff>69703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54480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5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4999</xdr:rowOff>
    </xdr:from>
    <xdr:to>
      <xdr:col>20</xdr:col>
      <xdr:colOff>38100</xdr:colOff>
      <xdr:row>56</xdr:row>
      <xdr:rowOff>106599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0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97726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69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117068</xdr:rowOff>
    </xdr:from>
    <xdr:to>
      <xdr:col>15</xdr:col>
      <xdr:colOff>101600</xdr:colOff>
      <xdr:row>54</xdr:row>
      <xdr:rowOff>47218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2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38345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9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34192</xdr:rowOff>
    </xdr:from>
    <xdr:to>
      <xdr:col>10</xdr:col>
      <xdr:colOff>165100</xdr:colOff>
      <xdr:row>56</xdr:row>
      <xdr:rowOff>135792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126919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2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88351</xdr:rowOff>
    </xdr:from>
    <xdr:to>
      <xdr:col>6</xdr:col>
      <xdr:colOff>38100</xdr:colOff>
      <xdr:row>57</xdr:row>
      <xdr:rowOff>18501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8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8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166246</xdr:rowOff>
    </xdr:from>
    <xdr:to>
      <xdr:col>24</xdr:col>
      <xdr:colOff>62865</xdr:colOff>
      <xdr:row>77</xdr:row>
      <xdr:rowOff>167656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67746"/>
          <a:ext cx="1270" cy="120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33</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37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167656</xdr:rowOff>
    </xdr:from>
    <xdr:to>
      <xdr:col>24</xdr:col>
      <xdr:colOff>152400</xdr:colOff>
      <xdr:row>77</xdr:row>
      <xdr:rowOff>167656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369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112923</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4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166246</xdr:rowOff>
    </xdr:from>
    <xdr:to>
      <xdr:col>24</xdr:col>
      <xdr:colOff>152400</xdr:colOff>
      <xdr:row>70</xdr:row>
      <xdr:rowOff>166246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6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5359</xdr:rowOff>
    </xdr:from>
    <xdr:to>
      <xdr:col>24</xdr:col>
      <xdr:colOff>63500</xdr:colOff>
      <xdr:row>77</xdr:row>
      <xdr:rowOff>34849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07009"/>
          <a:ext cx="8382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35548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22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12671</xdr:rowOff>
    </xdr:from>
    <xdr:to>
      <xdr:col>24</xdr:col>
      <xdr:colOff>114300</xdr:colOff>
      <xdr:row>75</xdr:row>
      <xdr:rowOff>114271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7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34849</xdr:rowOff>
    </xdr:from>
    <xdr:to>
      <xdr:col>19</xdr:col>
      <xdr:colOff>177800</xdr:colOff>
      <xdr:row>78</xdr:row>
      <xdr:rowOff>78215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36499"/>
          <a:ext cx="889000" cy="2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113989</xdr:rowOff>
    </xdr:from>
    <xdr:to>
      <xdr:col>20</xdr:col>
      <xdr:colOff>38100</xdr:colOff>
      <xdr:row>75</xdr:row>
      <xdr:rowOff>44139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8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60666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57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78215</xdr:rowOff>
    </xdr:from>
    <xdr:to>
      <xdr:col>15</xdr:col>
      <xdr:colOff>50800</xdr:colOff>
      <xdr:row>79</xdr:row>
      <xdr:rowOff>23771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51315"/>
          <a:ext cx="889000" cy="11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168300</xdr:rowOff>
    </xdr:from>
    <xdr:to>
      <xdr:col>15</xdr:col>
      <xdr:colOff>101600</xdr:colOff>
      <xdr:row>76</xdr:row>
      <xdr:rowOff>98450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114978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0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23771</xdr:rowOff>
    </xdr:from>
    <xdr:to>
      <xdr:col>10</xdr:col>
      <xdr:colOff>114300</xdr:colOff>
      <xdr:row>79</xdr:row>
      <xdr:rowOff>49440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568321"/>
          <a:ext cx="889000" cy="2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37588</xdr:rowOff>
    </xdr:from>
    <xdr:to>
      <xdr:col>10</xdr:col>
      <xdr:colOff>165100</xdr:colOff>
      <xdr:row>76</xdr:row>
      <xdr:rowOff>139188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6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155716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4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90396</xdr:rowOff>
    </xdr:from>
    <xdr:to>
      <xdr:col>6</xdr:col>
      <xdr:colOff>38100</xdr:colOff>
      <xdr:row>77</xdr:row>
      <xdr:rowOff>20546</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2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37072</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9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126009</xdr:rowOff>
    </xdr:from>
    <xdr:to>
      <xdr:col>24</xdr:col>
      <xdr:colOff>114300</xdr:colOff>
      <xdr:row>77</xdr:row>
      <xdr:rowOff>56159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5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104436</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3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155499</xdr:rowOff>
    </xdr:from>
    <xdr:to>
      <xdr:col>20</xdr:col>
      <xdr:colOff>38100</xdr:colOff>
      <xdr:row>77</xdr:row>
      <xdr:rowOff>85649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76776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7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27415</xdr:rowOff>
    </xdr:from>
    <xdr:to>
      <xdr:col>15</xdr:col>
      <xdr:colOff>101600</xdr:colOff>
      <xdr:row>78</xdr:row>
      <xdr:rowOff>129015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120142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9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144421</xdr:rowOff>
    </xdr:from>
    <xdr:to>
      <xdr:col>10</xdr:col>
      <xdr:colOff>165100</xdr:colOff>
      <xdr:row>79</xdr:row>
      <xdr:rowOff>74571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51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65698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61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170090</xdr:rowOff>
    </xdr:from>
    <xdr:to>
      <xdr:col>6</xdr:col>
      <xdr:colOff>38100</xdr:colOff>
      <xdr:row>79</xdr:row>
      <xdr:rowOff>100240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54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91367</xdr:rowOff>
    </xdr:from>
    <xdr:ext cx="534377"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63111" y="1363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96616</xdr:rowOff>
    </xdr:from>
    <xdr:to>
      <xdr:col>24</xdr:col>
      <xdr:colOff>63500</xdr:colOff>
      <xdr:row>97</xdr:row>
      <xdr:rowOff>121999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727266"/>
          <a:ext cx="838200" cy="2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96616</xdr:rowOff>
    </xdr:from>
    <xdr:to>
      <xdr:col>19</xdr:col>
      <xdr:colOff>177800</xdr:colOff>
      <xdr:row>97</xdr:row>
      <xdr:rowOff>141232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27266"/>
          <a:ext cx="889000" cy="4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141232</xdr:rowOff>
    </xdr:from>
    <xdr:to>
      <xdr:col>15</xdr:col>
      <xdr:colOff>50800</xdr:colOff>
      <xdr:row>97</xdr:row>
      <xdr:rowOff>149850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7188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149850</xdr:rowOff>
    </xdr:from>
    <xdr:to>
      <xdr:col>10</xdr:col>
      <xdr:colOff>114300</xdr:colOff>
      <xdr:row>98</xdr:row>
      <xdr:rowOff>1595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80500"/>
          <a:ext cx="889000" cy="2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71199</xdr:rowOff>
    </xdr:from>
    <xdr:to>
      <xdr:col>24</xdr:col>
      <xdr:colOff>114300</xdr:colOff>
      <xdr:row>98</xdr:row>
      <xdr:rowOff>1349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157576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1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45816</xdr:rowOff>
    </xdr:from>
    <xdr:to>
      <xdr:col>20</xdr:col>
      <xdr:colOff>38100</xdr:colOff>
      <xdr:row>97</xdr:row>
      <xdr:rowOff>147416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138543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6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90432</xdr:rowOff>
    </xdr:from>
    <xdr:to>
      <xdr:col>15</xdr:col>
      <xdr:colOff>101600</xdr:colOff>
      <xdr:row>98</xdr:row>
      <xdr:rowOff>20582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99050</xdr:rowOff>
    </xdr:from>
    <xdr:to>
      <xdr:col>10</xdr:col>
      <xdr:colOff>165100</xdr:colOff>
      <xdr:row>98</xdr:row>
      <xdr:rowOff>29200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20327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122245</xdr:rowOff>
    </xdr:from>
    <xdr:to>
      <xdr:col>6</xdr:col>
      <xdr:colOff>38100</xdr:colOff>
      <xdr:row>98</xdr:row>
      <xdr:rowOff>52395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43522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4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6426</xdr:rowOff>
    </xdr:from>
    <xdr:to>
      <xdr:col>55</xdr:col>
      <xdr:colOff>0</xdr:colOff>
      <xdr:row>36</xdr:row>
      <xdr:rowOff>63805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178626"/>
          <a:ext cx="8382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116019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6426</xdr:rowOff>
    </xdr:from>
    <xdr:to>
      <xdr:col>50</xdr:col>
      <xdr:colOff>114300</xdr:colOff>
      <xdr:row>36</xdr:row>
      <xdr:rowOff>69520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178626"/>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52011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69520</xdr:rowOff>
    </xdr:from>
    <xdr:to>
      <xdr:col>45</xdr:col>
      <xdr:colOff>177800</xdr:colOff>
      <xdr:row>36</xdr:row>
      <xdr:rowOff>79349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241720"/>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39895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79349</xdr:rowOff>
    </xdr:from>
    <xdr:to>
      <xdr:col>41</xdr:col>
      <xdr:colOff>50800</xdr:colOff>
      <xdr:row>36</xdr:row>
      <xdr:rowOff>81864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251549"/>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69842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75328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13005</xdr:rowOff>
    </xdr:from>
    <xdr:to>
      <xdr:col>55</xdr:col>
      <xdr:colOff>50800</xdr:colOff>
      <xdr:row>36</xdr:row>
      <xdr:rowOff>114605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1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35882</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0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127076</xdr:rowOff>
    </xdr:from>
    <xdr:to>
      <xdr:col>50</xdr:col>
      <xdr:colOff>165100</xdr:colOff>
      <xdr:row>36</xdr:row>
      <xdr:rowOff>57226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1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73753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90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18720</xdr:rowOff>
    </xdr:from>
    <xdr:to>
      <xdr:col>46</xdr:col>
      <xdr:colOff>38100</xdr:colOff>
      <xdr:row>36</xdr:row>
      <xdr:rowOff>120320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1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136847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9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28549</xdr:rowOff>
    </xdr:from>
    <xdr:to>
      <xdr:col>41</xdr:col>
      <xdr:colOff>101600</xdr:colOff>
      <xdr:row>36</xdr:row>
      <xdr:rowOff>130149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146676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97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31064</xdr:rowOff>
    </xdr:from>
    <xdr:to>
      <xdr:col>36</xdr:col>
      <xdr:colOff>165100</xdr:colOff>
      <xdr:row>36</xdr:row>
      <xdr:rowOff>132664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149191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9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171312</xdr:rowOff>
    </xdr:from>
    <xdr:to>
      <xdr:col>55</xdr:col>
      <xdr:colOff>0</xdr:colOff>
      <xdr:row>59</xdr:row>
      <xdr:rowOff>4287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115412"/>
          <a:ext cx="8382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2263</xdr:rowOff>
    </xdr:from>
    <xdr:to>
      <xdr:col>50</xdr:col>
      <xdr:colOff>114300</xdr:colOff>
      <xdr:row>59</xdr:row>
      <xdr:rowOff>4287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117813"/>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167589</xdr:rowOff>
    </xdr:from>
    <xdr:to>
      <xdr:col>45</xdr:col>
      <xdr:colOff>177800</xdr:colOff>
      <xdr:row>59</xdr:row>
      <xdr:rowOff>2263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111689"/>
          <a:ext cx="889000" cy="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79790</xdr:rowOff>
    </xdr:from>
    <xdr:to>
      <xdr:col>41</xdr:col>
      <xdr:colOff>50800</xdr:colOff>
      <xdr:row>58</xdr:row>
      <xdr:rowOff>167589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23890"/>
          <a:ext cx="889000" cy="8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120512</xdr:rowOff>
    </xdr:from>
    <xdr:to>
      <xdr:col>55</xdr:col>
      <xdr:colOff>50800</xdr:colOff>
      <xdr:row>59</xdr:row>
      <xdr:rowOff>50662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6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35439</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7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124937</xdr:rowOff>
    </xdr:from>
    <xdr:to>
      <xdr:col>50</xdr:col>
      <xdr:colOff>165100</xdr:colOff>
      <xdr:row>59</xdr:row>
      <xdr:rowOff>55087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6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46214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6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122913</xdr:rowOff>
    </xdr:from>
    <xdr:to>
      <xdr:col>46</xdr:col>
      <xdr:colOff>38100</xdr:colOff>
      <xdr:row>59</xdr:row>
      <xdr:rowOff>53063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6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44190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5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116789</xdr:rowOff>
    </xdr:from>
    <xdr:to>
      <xdr:col>41</xdr:col>
      <xdr:colOff>101600</xdr:colOff>
      <xdr:row>59</xdr:row>
      <xdr:rowOff>46939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6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38066</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5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28990</xdr:rowOff>
    </xdr:from>
    <xdr:to>
      <xdr:col>36</xdr:col>
      <xdr:colOff>165100</xdr:colOff>
      <xdr:row>58</xdr:row>
      <xdr:rowOff>130590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121717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0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123241</xdr:rowOff>
    </xdr:from>
    <xdr:to>
      <xdr:col>55</xdr:col>
      <xdr:colOff>0</xdr:colOff>
      <xdr:row>78</xdr:row>
      <xdr:rowOff>139160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496341"/>
          <a:ext cx="838200" cy="1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108398</xdr:rowOff>
    </xdr:from>
    <xdr:to>
      <xdr:col>50</xdr:col>
      <xdr:colOff>114300</xdr:colOff>
      <xdr:row>78</xdr:row>
      <xdr:rowOff>123241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3481498"/>
          <a:ext cx="889000" cy="1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108398</xdr:rowOff>
    </xdr:from>
    <xdr:to>
      <xdr:col>45</xdr:col>
      <xdr:colOff>177800</xdr:colOff>
      <xdr:row>79</xdr:row>
      <xdr:rowOff>32666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481498"/>
          <a:ext cx="889000" cy="9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133266</xdr:rowOff>
    </xdr:from>
    <xdr:to>
      <xdr:col>41</xdr:col>
      <xdr:colOff>50800</xdr:colOff>
      <xdr:row>79</xdr:row>
      <xdr:rowOff>32666</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6972300" y="13506366"/>
          <a:ext cx="889000" cy="7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88360</xdr:rowOff>
    </xdr:from>
    <xdr:to>
      <xdr:col>55</xdr:col>
      <xdr:colOff>50800</xdr:colOff>
      <xdr:row>79</xdr:row>
      <xdr:rowOff>18510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4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3287</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3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72441</xdr:rowOff>
    </xdr:from>
    <xdr:to>
      <xdr:col>50</xdr:col>
      <xdr:colOff>165100</xdr:colOff>
      <xdr:row>79</xdr:row>
      <xdr:rowOff>2591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4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165168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53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57598</xdr:rowOff>
    </xdr:from>
    <xdr:to>
      <xdr:col>46</xdr:col>
      <xdr:colOff>38100</xdr:colOff>
      <xdr:row>78</xdr:row>
      <xdr:rowOff>159198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4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150325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5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153316</xdr:rowOff>
    </xdr:from>
    <xdr:to>
      <xdr:col>41</xdr:col>
      <xdr:colOff>101600</xdr:colOff>
      <xdr:row>79</xdr:row>
      <xdr:rowOff>83466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5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74593</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6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82466</xdr:rowOff>
    </xdr:from>
    <xdr:to>
      <xdr:col>36</xdr:col>
      <xdr:colOff>165100</xdr:colOff>
      <xdr:row>79</xdr:row>
      <xdr:rowOff>12616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5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3743</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54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8589</xdr:rowOff>
    </xdr:from>
    <xdr:to>
      <xdr:col>54</xdr:col>
      <xdr:colOff>189865</xdr:colOff>
      <xdr:row>98</xdr:row>
      <xdr:rowOff>38484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6296339"/>
          <a:ext cx="1270" cy="544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42311</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4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38484</xdr:rowOff>
    </xdr:from>
    <xdr:to>
      <xdr:col>55</xdr:col>
      <xdr:colOff>88900</xdr:colOff>
      <xdr:row>98</xdr:row>
      <xdr:rowOff>38484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4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126716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607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8589</xdr:rowOff>
    </xdr:from>
    <xdr:to>
      <xdr:col>55</xdr:col>
      <xdr:colOff>88900</xdr:colOff>
      <xdr:row>95</xdr:row>
      <xdr:rowOff>8589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2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55908</xdr:rowOff>
    </xdr:from>
    <xdr:to>
      <xdr:col>55</xdr:col>
      <xdr:colOff>0</xdr:colOff>
      <xdr:row>97</xdr:row>
      <xdr:rowOff>87520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86558"/>
          <a:ext cx="8382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14736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73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163309</xdr:rowOff>
    </xdr:from>
    <xdr:to>
      <xdr:col>55</xdr:col>
      <xdr:colOff>50800</xdr:colOff>
      <xdr:row>97</xdr:row>
      <xdr:rowOff>93459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2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147701</xdr:rowOff>
    </xdr:from>
    <xdr:to>
      <xdr:col>50</xdr:col>
      <xdr:colOff>114300</xdr:colOff>
      <xdr:row>97</xdr:row>
      <xdr:rowOff>55908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092551"/>
          <a:ext cx="889000" cy="59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157682</xdr:rowOff>
    </xdr:from>
    <xdr:to>
      <xdr:col>50</xdr:col>
      <xdr:colOff>165100</xdr:colOff>
      <xdr:row>97</xdr:row>
      <xdr:rowOff>87832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104359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147701</xdr:rowOff>
    </xdr:from>
    <xdr:to>
      <xdr:col>45</xdr:col>
      <xdr:colOff>177800</xdr:colOff>
      <xdr:row>96</xdr:row>
      <xdr:rowOff>53198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092551"/>
          <a:ext cx="889000" cy="41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151171</xdr:rowOff>
    </xdr:from>
    <xdr:to>
      <xdr:col>46</xdr:col>
      <xdr:colOff>38100</xdr:colOff>
      <xdr:row>97</xdr:row>
      <xdr:rowOff>81321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72448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67517</xdr:rowOff>
    </xdr:from>
    <xdr:to>
      <xdr:col>41</xdr:col>
      <xdr:colOff>50800</xdr:colOff>
      <xdr:row>96</xdr:row>
      <xdr:rowOff>53198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5840917"/>
          <a:ext cx="889000" cy="67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158714</xdr:rowOff>
    </xdr:from>
    <xdr:to>
      <xdr:col>41</xdr:col>
      <xdr:colOff>101600</xdr:colOff>
      <xdr:row>97</xdr:row>
      <xdr:rowOff>88864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79991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4908</xdr:rowOff>
    </xdr:from>
    <xdr:to>
      <xdr:col>36</xdr:col>
      <xdr:colOff>165100</xdr:colOff>
      <xdr:row>97</xdr:row>
      <xdr:rowOff>106508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97635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36720</xdr:rowOff>
    </xdr:from>
    <xdr:to>
      <xdr:col>55</xdr:col>
      <xdr:colOff>50800</xdr:colOff>
      <xdr:row>97</xdr:row>
      <xdr:rowOff>138320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6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141737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0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5108</xdr:rowOff>
    </xdr:from>
    <xdr:to>
      <xdr:col>50</xdr:col>
      <xdr:colOff>165100</xdr:colOff>
      <xdr:row>97</xdr:row>
      <xdr:rowOff>106708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3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97835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2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96901</xdr:rowOff>
    </xdr:from>
    <xdr:to>
      <xdr:col>46</xdr:col>
      <xdr:colOff>38100</xdr:colOff>
      <xdr:row>94</xdr:row>
      <xdr:rowOff>27051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04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43578</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581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2398</xdr:rowOff>
    </xdr:from>
    <xdr:to>
      <xdr:col>41</xdr:col>
      <xdr:colOff>101600</xdr:colOff>
      <xdr:row>96</xdr:row>
      <xdr:rowOff>103998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6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120525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23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16717</xdr:rowOff>
    </xdr:from>
    <xdr:to>
      <xdr:col>36</xdr:col>
      <xdr:colOff>165100</xdr:colOff>
      <xdr:row>92</xdr:row>
      <xdr:rowOff>118317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57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134844</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556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38621</xdr:rowOff>
    </xdr:from>
    <xdr:to>
      <xdr:col>85</xdr:col>
      <xdr:colOff>127000</xdr:colOff>
      <xdr:row>37</xdr:row>
      <xdr:rowOff>6388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210821"/>
          <a:ext cx="838200" cy="13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73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162027</xdr:rowOff>
    </xdr:from>
    <xdr:to>
      <xdr:col>81</xdr:col>
      <xdr:colOff>50800</xdr:colOff>
      <xdr:row>37</xdr:row>
      <xdr:rowOff>6388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162777"/>
          <a:ext cx="889000" cy="18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162027</xdr:rowOff>
    </xdr:from>
    <xdr:to>
      <xdr:col>76</xdr:col>
      <xdr:colOff>114300</xdr:colOff>
      <xdr:row>36</xdr:row>
      <xdr:rowOff>163169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162777"/>
          <a:ext cx="889000" cy="17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41059</xdr:rowOff>
    </xdr:from>
    <xdr:to>
      <xdr:col>71</xdr:col>
      <xdr:colOff>177800</xdr:colOff>
      <xdr:row>36</xdr:row>
      <xdr:rowOff>163169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213259"/>
          <a:ext cx="889000" cy="1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66857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159271</xdr:rowOff>
    </xdr:from>
    <xdr:to>
      <xdr:col>85</xdr:col>
      <xdr:colOff>177800</xdr:colOff>
      <xdr:row>36</xdr:row>
      <xdr:rowOff>89421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6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10698</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1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127038</xdr:rowOff>
    </xdr:from>
    <xdr:to>
      <xdr:col>81</xdr:col>
      <xdr:colOff>101600</xdr:colOff>
      <xdr:row>37</xdr:row>
      <xdr:rowOff>57188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48315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3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111227</xdr:rowOff>
    </xdr:from>
    <xdr:to>
      <xdr:col>76</xdr:col>
      <xdr:colOff>165100</xdr:colOff>
      <xdr:row>36</xdr:row>
      <xdr:rowOff>41377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11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32504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20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112369</xdr:rowOff>
    </xdr:from>
    <xdr:to>
      <xdr:col>72</xdr:col>
      <xdr:colOff>38100</xdr:colOff>
      <xdr:row>37</xdr:row>
      <xdr:rowOff>42519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33646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3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161709</xdr:rowOff>
    </xdr:from>
    <xdr:to>
      <xdr:col>67</xdr:col>
      <xdr:colOff>101600</xdr:colOff>
      <xdr:row>36</xdr:row>
      <xdr:rowOff>91859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6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82986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25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85052</xdr:rowOff>
    </xdr:from>
    <xdr:to>
      <xdr:col>85</xdr:col>
      <xdr:colOff>127000</xdr:colOff>
      <xdr:row>57</xdr:row>
      <xdr:rowOff>87046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57702"/>
          <a:ext cx="8382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102405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3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47041</xdr:rowOff>
    </xdr:from>
    <xdr:to>
      <xdr:col>81</xdr:col>
      <xdr:colOff>50800</xdr:colOff>
      <xdr:row>57</xdr:row>
      <xdr:rowOff>87046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19691"/>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137223</xdr:rowOff>
    </xdr:from>
    <xdr:to>
      <xdr:col>76</xdr:col>
      <xdr:colOff>114300</xdr:colOff>
      <xdr:row>57</xdr:row>
      <xdr:rowOff>47041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38423"/>
          <a:ext cx="889000" cy="8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109262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74778</xdr:rowOff>
    </xdr:from>
    <xdr:to>
      <xdr:col>71</xdr:col>
      <xdr:colOff>177800</xdr:colOff>
      <xdr:row>56</xdr:row>
      <xdr:rowOff>137223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675978"/>
          <a:ext cx="889000" cy="6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13428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21150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34252</xdr:rowOff>
    </xdr:from>
    <xdr:to>
      <xdr:col>85</xdr:col>
      <xdr:colOff>177800</xdr:colOff>
      <xdr:row>57</xdr:row>
      <xdr:rowOff>135852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12679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8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36246</xdr:rowOff>
    </xdr:from>
    <xdr:to>
      <xdr:col>81</xdr:col>
      <xdr:colOff>101600</xdr:colOff>
      <xdr:row>57</xdr:row>
      <xdr:rowOff>137846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128973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0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167691</xdr:rowOff>
    </xdr:from>
    <xdr:to>
      <xdr:col>76</xdr:col>
      <xdr:colOff>165100</xdr:colOff>
      <xdr:row>57</xdr:row>
      <xdr:rowOff>97841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88968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6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86423</xdr:rowOff>
    </xdr:from>
    <xdr:to>
      <xdr:col>72</xdr:col>
      <xdr:colOff>38100</xdr:colOff>
      <xdr:row>57</xdr:row>
      <xdr:rowOff>16573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8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33100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46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23978</xdr:rowOff>
    </xdr:from>
    <xdr:to>
      <xdr:col>67</xdr:col>
      <xdr:colOff>101600</xdr:colOff>
      <xdr:row>56</xdr:row>
      <xdr:rowOff>125578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2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142105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0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166548</xdr:rowOff>
    </xdr:from>
    <xdr:to>
      <xdr:col>85</xdr:col>
      <xdr:colOff>127000</xdr:colOff>
      <xdr:row>78</xdr:row>
      <xdr:rowOff>97320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368198"/>
          <a:ext cx="838200" cy="10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87177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60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97320</xdr:rowOff>
    </xdr:from>
    <xdr:to>
      <xdr:col>81</xdr:col>
      <xdr:colOff>50800</xdr:colOff>
      <xdr:row>79</xdr:row>
      <xdr:rowOff>26721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470420"/>
          <a:ext cx="889000" cy="10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41952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58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26721</xdr:rowOff>
    </xdr:from>
    <xdr:to>
      <xdr:col>76</xdr:col>
      <xdr:colOff>114300</xdr:colOff>
      <xdr:row>79</xdr:row>
      <xdr:rowOff>28169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7127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28169</xdr:rowOff>
    </xdr:from>
    <xdr:to>
      <xdr:col>71</xdr:col>
      <xdr:colOff>177800</xdr:colOff>
      <xdr:row>79</xdr:row>
      <xdr:rowOff>37325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72719"/>
          <a:ext cx="8890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115748</xdr:rowOff>
    </xdr:from>
    <xdr:to>
      <xdr:col>85</xdr:col>
      <xdr:colOff>177800</xdr:colOff>
      <xdr:row>78</xdr:row>
      <xdr:rowOff>45898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138625</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1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46520</xdr:rowOff>
    </xdr:from>
    <xdr:to>
      <xdr:col>81</xdr:col>
      <xdr:colOff>101600</xdr:colOff>
      <xdr:row>78</xdr:row>
      <xdr:rowOff>148120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164647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1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147371</xdr:rowOff>
    </xdr:from>
    <xdr:to>
      <xdr:col>76</xdr:col>
      <xdr:colOff>165100</xdr:colOff>
      <xdr:row>79</xdr:row>
      <xdr:rowOff>77521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2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68648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61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148819</xdr:rowOff>
    </xdr:from>
    <xdr:to>
      <xdr:col>72</xdr:col>
      <xdr:colOff>38100</xdr:colOff>
      <xdr:row>79</xdr:row>
      <xdr:rowOff>78969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70096</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1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157975</xdr:rowOff>
    </xdr:from>
    <xdr:to>
      <xdr:col>67</xdr:col>
      <xdr:colOff>101600</xdr:colOff>
      <xdr:row>79</xdr:row>
      <xdr:rowOff>88125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79252</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23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30293</xdr:rowOff>
    </xdr:from>
    <xdr:to>
      <xdr:col>85</xdr:col>
      <xdr:colOff>127000</xdr:colOff>
      <xdr:row>98</xdr:row>
      <xdr:rowOff>40709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832393"/>
          <a:ext cx="838200" cy="1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40709</xdr:rowOff>
    </xdr:from>
    <xdr:to>
      <xdr:col>81</xdr:col>
      <xdr:colOff>50800</xdr:colOff>
      <xdr:row>98</xdr:row>
      <xdr:rowOff>53998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842809"/>
          <a:ext cx="889000" cy="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53998</xdr:rowOff>
    </xdr:from>
    <xdr:to>
      <xdr:col>76</xdr:col>
      <xdr:colOff>114300</xdr:colOff>
      <xdr:row>98</xdr:row>
      <xdr:rowOff>67531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856098"/>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67531</xdr:rowOff>
    </xdr:from>
    <xdr:to>
      <xdr:col>71</xdr:col>
      <xdr:colOff>177800</xdr:colOff>
      <xdr:row>98</xdr:row>
      <xdr:rowOff>71775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869631"/>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150943</xdr:rowOff>
    </xdr:from>
    <xdr:to>
      <xdr:col>85</xdr:col>
      <xdr:colOff>177800</xdr:colOff>
      <xdr:row>98</xdr:row>
      <xdr:rowOff>81093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78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65870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9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161359</xdr:rowOff>
    </xdr:from>
    <xdr:to>
      <xdr:col>81</xdr:col>
      <xdr:colOff>101600</xdr:colOff>
      <xdr:row>98</xdr:row>
      <xdr:rowOff>91509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9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82636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88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3198</xdr:rowOff>
    </xdr:from>
    <xdr:to>
      <xdr:col>76</xdr:col>
      <xdr:colOff>165100</xdr:colOff>
      <xdr:row>98</xdr:row>
      <xdr:rowOff>104798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80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95925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8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16731</xdr:rowOff>
    </xdr:from>
    <xdr:to>
      <xdr:col>72</xdr:col>
      <xdr:colOff>38100</xdr:colOff>
      <xdr:row>98</xdr:row>
      <xdr:rowOff>118331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8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109458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91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20975</xdr:rowOff>
    </xdr:from>
    <xdr:to>
      <xdr:col>67</xdr:col>
      <xdr:colOff>101600</xdr:colOff>
      <xdr:row>98</xdr:row>
      <xdr:rowOff>122575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8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113702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91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道路新設等がなかったこと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により、住民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人当たりのコストが前年度より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。土木費の主な内容としては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東日本大震災の復興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事業で整備した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都市公園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等の維持管理費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などが主な内容となっている。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総務費の住民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東日本大震災復興基金交付金の県返還金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となった。また、民生費の住民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訓練等給付事業、電力・ガス・食料品等価格高騰緊急支援給付金事業等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により前年度より増加となった。</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老朽化する施設の維持管理や修繕・改修等が主となってくる。このため、公共施設等総合管理計画などに基づき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事業内容の精査や取捨選択を徹底し、安定した財政運営を目指す。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福島県沖地震による災害復旧費の財源不足を補うため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となっており、標準財政規模比は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となった。実質収支は黒字が続いており、比率は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実質単年度収支率は、歳計剰余金積立金額が財源不足を補うための取崩額を上回り黒字になったことで、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引き続き、適切な財源確保と歳出の精査により、実質収支額の継続的な黒字に努めていく。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一般会計をはじめ、企業会計及びすべての特別会計において黒字となった。</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地方交付税及び地方消費税交付金が増加したことにより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実質収支の割合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水道事業会計については、高料金対策費補助金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が基準外で非該当となったものの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黒字を維持することができた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。原水費委託料等で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営業費用が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老朽管更新事業や君ヶ岡配水池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等の上水道施設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更新工事の施工に伴い前年度より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実質公債費比率は類似団体と比較して非常に低い水準にあり、将来負担比率も算出されていない。</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分子の多くを占めている元利償還金は、災害公営住宅、災害援護資金及び臨時財政対策債の償還開始により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は、災害復旧債も含め、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増加していく見込みである。</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また、算入公債費等は、交付税措置のある有利な地方債の借入を行う財政運営に努めてきたことにより増加してきた。</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今後も、交付税措置のある有利な地方債を活用し、地方債の発行の抑制に努めていく。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満期一括償還方式での地方債借入は行っていないため、その財源としての減債基金積立も行っていない。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充当可能財源等が多額なのは、一般会計等に係る地方債の現在高</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5,056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2,545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百万円が臨時財政対策債の未償還額となっていることと、交付税措置のある有利な地方債の借入をしていたことにより、基準財政需要額算入見込額が多額となっているためである。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充当可能基金については、災害公営住宅維持管理基金、公共施設管理基金等が増加しているが、後年度改修事業等に充当されるため減少する見通しである。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今後、老朽施設の改修、改築等より地方債の発行が見込まれるが、交付税措置のある有利な地方債を活用するなど、引き続き地方債の発行の抑制に努めていく。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宮城県七ケ浜町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年度末の基金残高は、普通会計で約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5,574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百万円となっており、前年度から約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・これは、地震災害等により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公共施設管理基金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百万円の取崩しなどを行い減少した一方、災害公営住宅維持管理基金で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産業振興基金、教育振興基金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百万円の積立て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したことが主な要因である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子ども医療費助成</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が見込まれるため、その財源</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て、取崩しを行う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予定である。</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・地方債の償還が令和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向けて大きくなるため、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それに備えて積立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、取崩</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を行う予定である。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・災害公営住宅管理基金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災害公営住宅及び共同施設の整備、修繕及び改良等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地方債の償還に要する費用に充てるため。</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・公共施設管理基金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教育、文化、福祉等の公共施設に係る大規模改修事業その他の多額の経費を必要とする事業に要する経費の財源に充てるため。</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・まちづくり振興基金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まちづくりの振興に資する事業の財源に充てるため。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社会福祉事業の振興及び地域の保健福祉の増進に資するため。</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地震災害等により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公共施設管理基金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百万円の取崩し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などを行い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減少した一方、災害公営住宅維持管理基金で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産業振興基金、教育振興基金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百万円増となっている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子ども医療費助成等の増加が見込まれるため、その財源</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、取崩しを行う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予定である。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・災害公営住宅維持管理基金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災害公営住宅の建設が同時期であり、改修時期が同時期になる見込みから、その財源のため積立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予定である。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年度末の基金残高は、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1,495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百万円となっており、前年度から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年度においては、宮城県沖地震及び福島県沖地震に係る災害復旧事業等により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取崩しが積立てを上回ったことが要因である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・今後は残高が減少傾向であるが、公共施設の更新、維持管理に対する財源不足及び災害</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対策等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程度の維持に努めることとしている。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年度末の基金残高は、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百万円となっており、前年度から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・学校施設の整備、改修事業が集中したことに加えて、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宮城県沖地震及び</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福島県沖地震に係る災害復旧事業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債等の償還開始に伴い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を取崩した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が要因である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地方債の償還が令和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年度に向けて大きくなるため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、それに備えて積立、取崩を行う予定である。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18,014
17,914
13.19
8,336,709
7,701,317
355,702
4,495,034
5,056,243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800">
              <a:solidFill>
                <a:schemeClr val="dk1"/>
              </a:solidFill>
              <a:effectLst/>
              <a:latin typeface="+mn-lt"/>
              <a:ea typeface="+mn-ea"/>
              <a:cs typeface="+mn-cs"/>
            </a:rPr>
            <a:t>昨年度と比較すると</a:t>
          </a:r>
          <a:r>
            <a:rPr kumimoji="1" lang="en-US" altLang="ja-JP" sz="800">
              <a:solidFill>
                <a:schemeClr val="dk1"/>
              </a:solidFill>
              <a:effectLst/>
              <a:latin typeface="+mn-lt"/>
              <a:ea typeface="+mn-ea"/>
              <a:cs typeface="+mn-cs"/>
            </a:rPr>
            <a:t>2.1</a:t>
          </a:r>
          <a:r>
            <a:rPr kumimoji="1" lang="ja-JP" altLang="ja-JP" sz="800">
              <a:solidFill>
                <a:schemeClr val="dk1"/>
              </a:solidFill>
              <a:effectLst/>
              <a:latin typeface="+mn-lt"/>
              <a:ea typeface="+mn-ea"/>
              <a:cs typeface="+mn-cs"/>
            </a:rPr>
            <a:t>ポイントの増となっている。類似団体平均と比較すると</a:t>
          </a:r>
          <a:r>
            <a:rPr kumimoji="1" lang="en-US" altLang="ja-JP" sz="800">
              <a:solidFill>
                <a:schemeClr val="dk1"/>
              </a:solidFill>
              <a:effectLst/>
              <a:latin typeface="+mn-lt"/>
              <a:ea typeface="+mn-ea"/>
              <a:cs typeface="+mn-cs"/>
            </a:rPr>
            <a:t>18.0</a:t>
          </a:r>
          <a:r>
            <a:rPr kumimoji="1" lang="ja-JP" altLang="ja-JP" sz="800">
              <a:solidFill>
                <a:schemeClr val="dk1"/>
              </a:solidFill>
              <a:effectLst/>
              <a:latin typeface="+mn-lt"/>
              <a:ea typeface="+mn-ea"/>
              <a:cs typeface="+mn-cs"/>
            </a:rPr>
            <a:t>ポイント下回っており、</a:t>
          </a:r>
          <a:r>
            <a:rPr kumimoji="1" lang="ja-JP" altLang="ja-JP" sz="800" baseline="0">
              <a:solidFill>
                <a:schemeClr val="dk1"/>
              </a:solidFill>
              <a:effectLst/>
              <a:latin typeface="+mn-lt"/>
              <a:ea typeface="+mn-ea"/>
              <a:cs typeface="+mn-cs"/>
            </a:rPr>
            <a:t>震災後に災害公営住宅、給食センター、保育所、中学校等の新しい施設が建設されたことによるものと思われる。今後の課題として、</a:t>
          </a:r>
          <a:r>
            <a:rPr kumimoji="1" lang="ja-JP" altLang="ja-JP" sz="800">
              <a:solidFill>
                <a:schemeClr val="dk1"/>
              </a:solidFill>
              <a:effectLst/>
              <a:latin typeface="+mn-lt"/>
              <a:ea typeface="+mn-ea"/>
              <a:cs typeface="+mn-cs"/>
            </a:rPr>
            <a:t>役場庁舎</a:t>
          </a:r>
          <a:r>
            <a:rPr kumimoji="1" lang="ja-JP" altLang="en-US" sz="800">
              <a:solidFill>
                <a:schemeClr val="dk1"/>
              </a:solidFill>
              <a:effectLst/>
              <a:latin typeface="+mn-lt"/>
              <a:ea typeface="+mn-ea"/>
              <a:cs typeface="+mn-cs"/>
            </a:rPr>
            <a:t>、七ヶ浜国際村、健康スポーツセンター、小中学校の維持補修経費が増えている</a:t>
          </a:r>
          <a:r>
            <a:rPr kumimoji="1" lang="ja-JP" altLang="ja-JP" sz="800">
              <a:solidFill>
                <a:schemeClr val="dk1"/>
              </a:solidFill>
              <a:effectLst/>
              <a:latin typeface="+mn-lt"/>
              <a:ea typeface="+mn-ea"/>
              <a:cs typeface="+mn-cs"/>
            </a:rPr>
            <a:t>ことや、震災後建設された災害公営住宅、給食センター、保育所等の施設が老朽化により同時期に更新を迎えることが推測されることから、公共施設適正管理方針に基づき、老朽化対策に取り組んでいくこととしてい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4606078"/>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5959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955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4381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4606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31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33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32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59267</xdr:rowOff>
    </xdr:from>
    <xdr:to>
      <xdr:col>23</xdr:col>
      <xdr:colOff>136525</xdr:colOff>
      <xdr:row>27</xdr:row>
      <xdr:rowOff>160867</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46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82144</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4539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155152</xdr:rowOff>
    </xdr:from>
    <xdr:to>
      <xdr:col>19</xdr:col>
      <xdr:colOff>187325</xdr:colOff>
      <xdr:row>27</xdr:row>
      <xdr:rowOff>85302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461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34502</xdr:rowOff>
    </xdr:from>
    <xdr:to>
      <xdr:col>23</xdr:col>
      <xdr:colOff>85725</xdr:colOff>
      <xdr:row>27</xdr:row>
      <xdr:rowOff>110067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4663652"/>
          <a:ext cx="711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75988</xdr:rowOff>
    </xdr:from>
    <xdr:to>
      <xdr:col>15</xdr:col>
      <xdr:colOff>187325</xdr:colOff>
      <xdr:row>27</xdr:row>
      <xdr:rowOff>6138</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453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126788</xdr:rowOff>
    </xdr:from>
    <xdr:to>
      <xdr:col>19</xdr:col>
      <xdr:colOff>136525</xdr:colOff>
      <xdr:row>27</xdr:row>
      <xdr:rowOff>34502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4584488"/>
          <a:ext cx="762000"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133562</xdr:rowOff>
    </xdr:from>
    <xdr:to>
      <xdr:col>11</xdr:col>
      <xdr:colOff>187325</xdr:colOff>
      <xdr:row>27</xdr:row>
      <xdr:rowOff>63712</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459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126788</xdr:rowOff>
    </xdr:from>
    <xdr:to>
      <xdr:col>15</xdr:col>
      <xdr:colOff>136525</xdr:colOff>
      <xdr:row>27</xdr:row>
      <xdr:rowOff>12912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2527300" y="458448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9102</xdr:rowOff>
    </xdr:from>
    <xdr:to>
      <xdr:col>7</xdr:col>
      <xdr:colOff>187325</xdr:colOff>
      <xdr:row>30</xdr:row>
      <xdr:rowOff>110702</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1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12912</xdr:rowOff>
    </xdr:from>
    <xdr:to>
      <xdr:col>11</xdr:col>
      <xdr:colOff>136525</xdr:colOff>
      <xdr:row>30</xdr:row>
      <xdr:rowOff>59902</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flipV="1">
          <a:off x="1765300" y="4642062"/>
          <a:ext cx="762000" cy="56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99500</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4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32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101829</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4388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22665</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4308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80239</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436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492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債務償還比率を類似団体と比較すると</a:t>
          </a:r>
          <a:r>
            <a:rPr kumimoji="1" lang="en-US" altLang="ja-JP" sz="1100">
              <a:solidFill>
                <a:schemeClr val="dk1"/>
              </a:solidFill>
              <a:effectLst/>
              <a:latin typeface="+mn-lt"/>
              <a:ea typeface="+mn-ea"/>
              <a:cs typeface="+mn-cs"/>
            </a:rPr>
            <a:t>296.0</a:t>
          </a:r>
          <a:r>
            <a:rPr kumimoji="1" lang="ja-JP" altLang="ja-JP" sz="1100">
              <a:solidFill>
                <a:schemeClr val="dk1"/>
              </a:solidFill>
              <a:effectLst/>
              <a:latin typeface="+mn-lt"/>
              <a:ea typeface="+mn-ea"/>
              <a:cs typeface="+mn-cs"/>
            </a:rPr>
            <a:t>ポイント下回っており、類似団体内順位では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位となっている。</a:t>
          </a:r>
          <a:endParaRPr lang="ja-JP" altLang="ja-JP">
            <a:effectLst/>
          </a:endParaRPr>
        </a:p>
        <a:p>
          <a:r>
            <a:rPr kumimoji="1" lang="ja-JP" altLang="ja-JP" sz="1100">
              <a:solidFill>
                <a:schemeClr val="dk1"/>
              </a:solidFill>
              <a:effectLst/>
              <a:latin typeface="+mn-lt"/>
              <a:ea typeface="+mn-ea"/>
              <a:cs typeface="+mn-cs"/>
            </a:rPr>
            <a:t>　その要因としては、財政調整基金や公営住宅管理基金などの基金を充当可能財源として確保していることや、地方債の発行を抑え</a:t>
          </a:r>
          <a:r>
            <a:rPr kumimoji="1" lang="ja-JP" altLang="en-US" sz="1100">
              <a:solidFill>
                <a:schemeClr val="dk1"/>
              </a:solidFill>
              <a:effectLst/>
              <a:latin typeface="+mn-lt"/>
              <a:ea typeface="+mn-ea"/>
              <a:cs typeface="+mn-cs"/>
            </a:rPr>
            <a:t>ることで</a:t>
          </a:r>
          <a:r>
            <a:rPr kumimoji="1" lang="ja-JP" altLang="ja-JP" sz="1100">
              <a:solidFill>
                <a:schemeClr val="dk1"/>
              </a:solidFill>
              <a:effectLst/>
              <a:latin typeface="+mn-lt"/>
              <a:ea typeface="+mn-ea"/>
              <a:cs typeface="+mn-cs"/>
            </a:rPr>
            <a:t>将来負担額の一つである地方債現在高</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低位にできていることが挙げられる。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4489903"/>
          <a:ext cx="1269" cy="145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595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94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109990</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0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10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07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29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34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31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17989</xdr:rowOff>
    </xdr:from>
    <xdr:to>
      <xdr:col>76</xdr:col>
      <xdr:colOff>73025</xdr:colOff>
      <xdr:row>27</xdr:row>
      <xdr:rowOff>119589</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46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40866</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44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166307</xdr:rowOff>
    </xdr:from>
    <xdr:to>
      <xdr:col>72</xdr:col>
      <xdr:colOff>123825</xdr:colOff>
      <xdr:row>27</xdr:row>
      <xdr:rowOff>96457</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462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45657</xdr:rowOff>
    </xdr:from>
    <xdr:to>
      <xdr:col>76</xdr:col>
      <xdr:colOff>22225</xdr:colOff>
      <xdr:row>27</xdr:row>
      <xdr:rowOff>68789</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4084300" y="4674807"/>
          <a:ext cx="7112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112676</xdr:rowOff>
    </xdr:from>
    <xdr:to>
      <xdr:col>68</xdr:col>
      <xdr:colOff>123825</xdr:colOff>
      <xdr:row>28</xdr:row>
      <xdr:rowOff>42826</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474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45657</xdr:rowOff>
    </xdr:from>
    <xdr:to>
      <xdr:col>72</xdr:col>
      <xdr:colOff>73025</xdr:colOff>
      <xdr:row>27</xdr:row>
      <xdr:rowOff>163476</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4674807"/>
          <a:ext cx="762000" cy="11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5143</xdr:rowOff>
    </xdr:from>
    <xdr:to>
      <xdr:col>60</xdr:col>
      <xdr:colOff>123825</xdr:colOff>
      <xdr:row>30</xdr:row>
      <xdr:rowOff>106743</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1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30</xdr:row>
      <xdr:rowOff>21380</xdr:rowOff>
    </xdr:from>
    <xdr:ext cx="469744" cy="259045"/>
    <xdr:sp macro="" textlink="">
      <xdr:nvSpPr>
        <xdr:cNvPr id="162" name="n_1aveValue債務償還比率">
          <a:extLst>
            <a:ext uri="{FF2B5EF4-FFF2-40B4-BE49-F238E27FC236}">
              <a16:creationId xmlns:a16="http://schemas.microsoft.com/office/drawing/2014/main" id="{00000000-0008-0000-0000-0000A2000000}"/>
            </a:ext>
          </a:extLst>
        </xdr:cNvPr>
        <xdr:cNvSpPr txBox="1"/>
      </xdr:nvSpPr>
      <xdr:spPr>
        <a:xfrm>
          <a:off x="13836727" y="516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76934</xdr:rowOff>
    </xdr:from>
    <xdr:ext cx="469744" cy="259045"/>
    <xdr:sp macro="" textlink="">
      <xdr:nvSpPr>
        <xdr:cNvPr id="163" name="n_2aveValue債務償還比率">
          <a:extLst>
            <a:ext uri="{FF2B5EF4-FFF2-40B4-BE49-F238E27FC236}">
              <a16:creationId xmlns:a16="http://schemas.microsoft.com/office/drawing/2014/main" id="{00000000-0008-0000-0000-0000A3000000}"/>
            </a:ext>
          </a:extLst>
        </xdr:cNvPr>
        <xdr:cNvSpPr txBox="1"/>
      </xdr:nvSpPr>
      <xdr:spPr>
        <a:xfrm>
          <a:off x="13087427" y="539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151065</xdr:rowOff>
    </xdr:from>
    <xdr:ext cx="469744" cy="259045"/>
    <xdr:sp macro="" textlink="">
      <xdr:nvSpPr>
        <xdr:cNvPr id="164" name="n_3aveValue債務償還比率">
          <a:extLst>
            <a:ext uri="{FF2B5EF4-FFF2-40B4-BE49-F238E27FC236}">
              <a16:creationId xmlns:a16="http://schemas.microsoft.com/office/drawing/2014/main" id="{00000000-0008-0000-0000-0000A4000000}"/>
            </a:ext>
          </a:extLst>
        </xdr:cNvPr>
        <xdr:cNvSpPr txBox="1"/>
      </xdr:nvSpPr>
      <xdr:spPr>
        <a:xfrm>
          <a:off x="12325427" y="512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90042</xdr:rowOff>
    </xdr:from>
    <xdr:ext cx="469744" cy="259045"/>
    <xdr:sp macro="" textlink="">
      <xdr:nvSpPr>
        <xdr:cNvPr id="165" name="n_4aveValue債務償還比率">
          <a:extLst>
            <a:ext uri="{FF2B5EF4-FFF2-40B4-BE49-F238E27FC236}">
              <a16:creationId xmlns:a16="http://schemas.microsoft.com/office/drawing/2014/main" id="{00000000-0008-0000-0000-0000A5000000}"/>
            </a:ext>
          </a:extLst>
        </xdr:cNvPr>
        <xdr:cNvSpPr txBox="1"/>
      </xdr:nvSpPr>
      <xdr:spPr>
        <a:xfrm>
          <a:off x="11563427" y="540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112984</xdr:rowOff>
    </xdr:from>
    <xdr:ext cx="469744" cy="259045"/>
    <xdr:sp macro="" textlink="">
      <xdr:nvSpPr>
        <xdr:cNvPr id="166" name="n_1mainValue債務償還比率">
          <a:extLst>
            <a:ext uri="{FF2B5EF4-FFF2-40B4-BE49-F238E27FC236}">
              <a16:creationId xmlns:a16="http://schemas.microsoft.com/office/drawing/2014/main" id="{00000000-0008-0000-0000-0000A6000000}"/>
            </a:ext>
          </a:extLst>
        </xdr:cNvPr>
        <xdr:cNvSpPr txBox="1"/>
      </xdr:nvSpPr>
      <xdr:spPr>
        <a:xfrm>
          <a:off x="13836727" y="43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59353</xdr:rowOff>
    </xdr:from>
    <xdr:ext cx="469744" cy="259045"/>
    <xdr:sp macro="" textlink="">
      <xdr:nvSpPr>
        <xdr:cNvPr id="167" name="n_2mainValue債務償還比率">
          <a:extLst>
            <a:ext uri="{FF2B5EF4-FFF2-40B4-BE49-F238E27FC236}">
              <a16:creationId xmlns:a16="http://schemas.microsoft.com/office/drawing/2014/main" id="{00000000-0008-0000-0000-0000A7000000}"/>
            </a:ext>
          </a:extLst>
        </xdr:cNvPr>
        <xdr:cNvSpPr txBox="1"/>
      </xdr:nvSpPr>
      <xdr:spPr>
        <a:xfrm>
          <a:off x="13087427" y="451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123270</xdr:rowOff>
    </xdr:from>
    <xdr:ext cx="469744" cy="259045"/>
    <xdr:sp macro="" textlink="">
      <xdr:nvSpPr>
        <xdr:cNvPr id="168" name="n_4mainValue債務償還比率">
          <a:extLst>
            <a:ext uri="{FF2B5EF4-FFF2-40B4-BE49-F238E27FC236}">
              <a16:creationId xmlns:a16="http://schemas.microsoft.com/office/drawing/2014/main" id="{00000000-0008-0000-0000-0000A8000000}"/>
            </a:ext>
          </a:extLst>
        </xdr:cNvPr>
        <xdr:cNvSpPr txBox="1"/>
      </xdr:nvSpPr>
      <xdr:spPr>
        <a:xfrm>
          <a:off x="11563427" y="492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18,014
17,914
13.19
8,336,709
7,701,317
355,702
4,495,034
5,056,243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xdr:rowOff>
    </xdr:from>
    <xdr:to>
      <xdr:col>24</xdr:col>
      <xdr:colOff>114300</xdr:colOff>
      <xdr:row>36</xdr:row>
      <xdr:rowOff>115570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36847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151130</xdr:rowOff>
    </xdr:from>
    <xdr:to>
      <xdr:col>20</xdr:col>
      <xdr:colOff>38100</xdr:colOff>
      <xdr:row>36</xdr:row>
      <xdr:rowOff>81280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30480</xdr:rowOff>
    </xdr:from>
    <xdr:to>
      <xdr:col>24</xdr:col>
      <xdr:colOff>63500</xdr:colOff>
      <xdr:row>36</xdr:row>
      <xdr:rowOff>64770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2026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114935</xdr:rowOff>
    </xdr:from>
    <xdr:to>
      <xdr:col>15</xdr:col>
      <xdr:colOff>101600</xdr:colOff>
      <xdr:row>36</xdr:row>
      <xdr:rowOff>45085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165735</xdr:rowOff>
    </xdr:from>
    <xdr:to>
      <xdr:col>19</xdr:col>
      <xdr:colOff>177800</xdr:colOff>
      <xdr:row>36</xdr:row>
      <xdr:rowOff>30480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1664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165735</xdr:rowOff>
    </xdr:from>
    <xdr:to>
      <xdr:col>15</xdr:col>
      <xdr:colOff>50800</xdr:colOff>
      <xdr:row>36</xdr:row>
      <xdr:rowOff>49530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616648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635</xdr:rowOff>
    </xdr:from>
    <xdr:to>
      <xdr:col>6</xdr:col>
      <xdr:colOff>38100</xdr:colOff>
      <xdr:row>36</xdr:row>
      <xdr:rowOff>102235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49530</xdr:rowOff>
    </xdr:from>
    <xdr:to>
      <xdr:col>10</xdr:col>
      <xdr:colOff>114300</xdr:colOff>
      <xdr:row>36</xdr:row>
      <xdr:rowOff>51435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62217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123842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97807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61612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116857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118762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6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92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70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76503</xdr:rowOff>
    </xdr:from>
    <xdr:to>
      <xdr:col>55</xdr:col>
      <xdr:colOff>50800</xdr:colOff>
      <xdr:row>42</xdr:row>
      <xdr:rowOff>6653</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10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18050</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704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77360</xdr:rowOff>
    </xdr:from>
    <xdr:to>
      <xdr:col>50</xdr:col>
      <xdr:colOff>165100</xdr:colOff>
      <xdr:row>42</xdr:row>
      <xdr:rowOff>7510</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10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127303</xdr:rowOff>
    </xdr:from>
    <xdr:to>
      <xdr:col>55</xdr:col>
      <xdr:colOff>0</xdr:colOff>
      <xdr:row>41</xdr:row>
      <xdr:rowOff>128160</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156753"/>
          <a:ext cx="8382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77415</xdr:rowOff>
    </xdr:from>
    <xdr:to>
      <xdr:col>46</xdr:col>
      <xdr:colOff>38100</xdr:colOff>
      <xdr:row>42</xdr:row>
      <xdr:rowOff>7565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10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128160</xdr:rowOff>
    </xdr:from>
    <xdr:to>
      <xdr:col>50</xdr:col>
      <xdr:colOff>114300</xdr:colOff>
      <xdr:row>41</xdr:row>
      <xdr:rowOff>128215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157610"/>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77629</xdr:rowOff>
    </xdr:from>
    <xdr:to>
      <xdr:col>41</xdr:col>
      <xdr:colOff>101600</xdr:colOff>
      <xdr:row>42</xdr:row>
      <xdr:rowOff>7779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1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128215</xdr:rowOff>
    </xdr:from>
    <xdr:to>
      <xdr:col>45</xdr:col>
      <xdr:colOff>177800</xdr:colOff>
      <xdr:row>41</xdr:row>
      <xdr:rowOff>128429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157665"/>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77660</xdr:rowOff>
    </xdr:from>
    <xdr:to>
      <xdr:col>36</xdr:col>
      <xdr:colOff>165100</xdr:colOff>
      <xdr:row>42</xdr:row>
      <xdr:rowOff>7810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10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128429</xdr:rowOff>
    </xdr:from>
    <xdr:to>
      <xdr:col>41</xdr:col>
      <xdr:colOff>50800</xdr:colOff>
      <xdr:row>41</xdr:row>
      <xdr:rowOff>128460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157879"/>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155484</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159432</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157979</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170087</xdr:rowOff>
    </xdr:from>
    <xdr:ext cx="469744"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91727" y="719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170142</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515427" y="719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170356</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626427" y="719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170387</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37427" y="719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90170</xdr:rowOff>
    </xdr:from>
    <xdr:to>
      <xdr:col>24</xdr:col>
      <xdr:colOff>114300</xdr:colOff>
      <xdr:row>57</xdr:row>
      <xdr:rowOff>20320</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113047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145415</xdr:rowOff>
    </xdr:from>
    <xdr:to>
      <xdr:col>20</xdr:col>
      <xdr:colOff>38100</xdr:colOff>
      <xdr:row>56</xdr:row>
      <xdr:rowOff>75565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95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24765</xdr:rowOff>
    </xdr:from>
    <xdr:to>
      <xdr:col>24</xdr:col>
      <xdr:colOff>63500</xdr:colOff>
      <xdr:row>56</xdr:row>
      <xdr:rowOff>140970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3797300" y="9625965"/>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111125</xdr:rowOff>
    </xdr:from>
    <xdr:to>
      <xdr:col>15</xdr:col>
      <xdr:colOff>101600</xdr:colOff>
      <xdr:row>56</xdr:row>
      <xdr:rowOff>41275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95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161925</xdr:rowOff>
    </xdr:from>
    <xdr:to>
      <xdr:col>19</xdr:col>
      <xdr:colOff>177800</xdr:colOff>
      <xdr:row>56</xdr:row>
      <xdr:rowOff>24765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908300" y="9591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76835</xdr:rowOff>
    </xdr:from>
    <xdr:to>
      <xdr:col>10</xdr:col>
      <xdr:colOff>165100</xdr:colOff>
      <xdr:row>56</xdr:row>
      <xdr:rowOff>6985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127635</xdr:rowOff>
    </xdr:from>
    <xdr:to>
      <xdr:col>15</xdr:col>
      <xdr:colOff>50800</xdr:colOff>
      <xdr:row>55</xdr:row>
      <xdr:rowOff>161925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019300" y="95573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122555</xdr:rowOff>
    </xdr:from>
    <xdr:to>
      <xdr:col>6</xdr:col>
      <xdr:colOff>38100</xdr:colOff>
      <xdr:row>56</xdr:row>
      <xdr:rowOff>52705</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127635</xdr:rowOff>
    </xdr:from>
    <xdr:to>
      <xdr:col>10</xdr:col>
      <xdr:colOff>114300</xdr:colOff>
      <xdr:row>56</xdr:row>
      <xdr:rowOff>1905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flipV="1">
          <a:off x="1130300" y="95573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34307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17162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161942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92092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935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57802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931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23512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928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69232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932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10476865"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1051560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10515600"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97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26223</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10515600" y="10656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10426700" y="1080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58850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99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10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921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119907</xdr:rowOff>
    </xdr:from>
    <xdr:to>
      <xdr:col>55</xdr:col>
      <xdr:colOff>50800</xdr:colOff>
      <xdr:row>64</xdr:row>
      <xdr:rowOff>50057</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10426700" y="1092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34834</xdr:rowOff>
    </xdr:from>
    <xdr:ext cx="469744"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100-0000F2000000}"/>
            </a:ext>
          </a:extLst>
        </xdr:cNvPr>
        <xdr:cNvSpPr txBox="1"/>
      </xdr:nvSpPr>
      <xdr:spPr>
        <a:xfrm>
          <a:off x="10515600" y="1083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119980</xdr:rowOff>
    </xdr:from>
    <xdr:to>
      <xdr:col>50</xdr:col>
      <xdr:colOff>165100</xdr:colOff>
      <xdr:row>64</xdr:row>
      <xdr:rowOff>50130</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9588500" y="1092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170707</xdr:rowOff>
    </xdr:from>
    <xdr:to>
      <xdr:col>55</xdr:col>
      <xdr:colOff>0</xdr:colOff>
      <xdr:row>63</xdr:row>
      <xdr:rowOff>170780</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9639300" y="10972057"/>
          <a:ext cx="8382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119987</xdr:rowOff>
    </xdr:from>
    <xdr:to>
      <xdr:col>46</xdr:col>
      <xdr:colOff>38100</xdr:colOff>
      <xdr:row>64</xdr:row>
      <xdr:rowOff>50137</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8699500" y="1092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170780</xdr:rowOff>
    </xdr:from>
    <xdr:to>
      <xdr:col>50</xdr:col>
      <xdr:colOff>114300</xdr:colOff>
      <xdr:row>63</xdr:row>
      <xdr:rowOff>170787</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8750300" y="10972130"/>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119997</xdr:rowOff>
    </xdr:from>
    <xdr:to>
      <xdr:col>41</xdr:col>
      <xdr:colOff>101600</xdr:colOff>
      <xdr:row>64</xdr:row>
      <xdr:rowOff>50147</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7810500" y="1092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170787</xdr:rowOff>
    </xdr:from>
    <xdr:to>
      <xdr:col>45</xdr:col>
      <xdr:colOff>177800</xdr:colOff>
      <xdr:row>63</xdr:row>
      <xdr:rowOff>170797</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7861300" y="10972137"/>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119939</xdr:rowOff>
    </xdr:from>
    <xdr:to>
      <xdr:col>36</xdr:col>
      <xdr:colOff>165100</xdr:colOff>
      <xdr:row>64</xdr:row>
      <xdr:rowOff>50089</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6921500" y="1092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170739</xdr:rowOff>
    </xdr:from>
    <xdr:to>
      <xdr:col>41</xdr:col>
      <xdr:colOff>50800</xdr:colOff>
      <xdr:row>63</xdr:row>
      <xdr:rowOff>170797</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6972300" y="10972089"/>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124238</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27095" y="1058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120433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507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143347</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61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146586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672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41257</xdr:rowOff>
    </xdr:from>
    <xdr:ext cx="469744"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91728" y="1101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41264</xdr:rowOff>
    </xdr:from>
    <xdr:ext cx="469744"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515428" y="110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41274</xdr:rowOff>
    </xdr:from>
    <xdr:ext cx="469744"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626428" y="1101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41216</xdr:rowOff>
    </xdr:from>
    <xdr:ext cx="469744"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737428" y="1101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00000000-0008-0000-01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33201</xdr:rowOff>
    </xdr:from>
    <xdr:to>
      <xdr:col>24</xdr:col>
      <xdr:colOff>62865</xdr:colOff>
      <xdr:row>86</xdr:row>
      <xdr:rowOff>168729</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flipV="1">
          <a:off x="4634865" y="13577751"/>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5" name="【公営住宅】&#10;有形固定資産減価償却率最小値テキスト">
          <a:extLst>
            <a:ext uri="{FF2B5EF4-FFF2-40B4-BE49-F238E27FC236}">
              <a16:creationId xmlns:a16="http://schemas.microsoft.com/office/drawing/2014/main" id="{00000000-0008-0000-0100-00001D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151328</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00000000-0008-0000-0100-00001F010000}"/>
            </a:ext>
          </a:extLst>
        </xdr:cNvPr>
        <xdr:cNvSpPr txBox="1"/>
      </xdr:nvSpPr>
      <xdr:spPr>
        <a:xfrm>
          <a:off x="4673600" y="13352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33201</xdr:rowOff>
    </xdr:from>
    <xdr:to>
      <xdr:col>24</xdr:col>
      <xdr:colOff>152400</xdr:colOff>
      <xdr:row>79</xdr:row>
      <xdr:rowOff>33201</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35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19611</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00000000-0008-0000-0100-000021010000}"/>
            </a:ext>
          </a:extLst>
        </xdr:cNvPr>
        <xdr:cNvSpPr txBox="1"/>
      </xdr:nvSpPr>
      <xdr:spPr>
        <a:xfrm>
          <a:off x="4673600" y="144214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41184</xdr:rowOff>
    </xdr:from>
    <xdr:to>
      <xdr:col>24</xdr:col>
      <xdr:colOff>114300</xdr:colOff>
      <xdr:row>84</xdr:row>
      <xdr:rowOff>142784</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4584700" y="1444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18324</xdr:rowOff>
    </xdr:from>
    <xdr:to>
      <xdr:col>20</xdr:col>
      <xdr:colOff>38100</xdr:colOff>
      <xdr:row>84</xdr:row>
      <xdr:rowOff>119924</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3746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108131</xdr:rowOff>
    </xdr:from>
    <xdr:to>
      <xdr:col>15</xdr:col>
      <xdr:colOff>101600</xdr:colOff>
      <xdr:row>84</xdr:row>
      <xdr:rowOff>38281</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2857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75474</xdr:rowOff>
    </xdr:from>
    <xdr:to>
      <xdr:col>10</xdr:col>
      <xdr:colOff>165100</xdr:colOff>
      <xdr:row>84</xdr:row>
      <xdr:rowOff>5624</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968500" y="1430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106499</xdr:rowOff>
    </xdr:from>
    <xdr:to>
      <xdr:col>6</xdr:col>
      <xdr:colOff>38100</xdr:colOff>
      <xdr:row>84</xdr:row>
      <xdr:rowOff>36649</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10795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153851</xdr:rowOff>
    </xdr:from>
    <xdr:to>
      <xdr:col>24</xdr:col>
      <xdr:colOff>114300</xdr:colOff>
      <xdr:row>79</xdr:row>
      <xdr:rowOff>84001</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4584700" y="135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106878</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00000000-0008-0000-0100-00002D010000}"/>
            </a:ext>
          </a:extLst>
        </xdr:cNvPr>
        <xdr:cNvSpPr txBox="1"/>
      </xdr:nvSpPr>
      <xdr:spPr>
        <a:xfrm>
          <a:off x="4673600" y="1347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111398</xdr:rowOff>
    </xdr:from>
    <xdr:to>
      <xdr:col>20</xdr:col>
      <xdr:colOff>38100</xdr:colOff>
      <xdr:row>79</xdr:row>
      <xdr:rowOff>41548</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3746500" y="134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162198</xdr:rowOff>
    </xdr:from>
    <xdr:to>
      <xdr:col>24</xdr:col>
      <xdr:colOff>63500</xdr:colOff>
      <xdr:row>79</xdr:row>
      <xdr:rowOff>33201</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3797300" y="13535298"/>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68943</xdr:rowOff>
    </xdr:from>
    <xdr:to>
      <xdr:col>15</xdr:col>
      <xdr:colOff>101600</xdr:colOff>
      <xdr:row>78</xdr:row>
      <xdr:rowOff>170543</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2857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119743</xdr:rowOff>
    </xdr:from>
    <xdr:to>
      <xdr:col>19</xdr:col>
      <xdr:colOff>177800</xdr:colOff>
      <xdr:row>78</xdr:row>
      <xdr:rowOff>162198</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2908300" y="1349284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26488</xdr:rowOff>
    </xdr:from>
    <xdr:to>
      <xdr:col>10</xdr:col>
      <xdr:colOff>165100</xdr:colOff>
      <xdr:row>78</xdr:row>
      <xdr:rowOff>128088</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1968500" y="1339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77288</xdr:rowOff>
    </xdr:from>
    <xdr:to>
      <xdr:col>15</xdr:col>
      <xdr:colOff>50800</xdr:colOff>
      <xdr:row>78</xdr:row>
      <xdr:rowOff>119743</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019300" y="1345038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155484</xdr:rowOff>
    </xdr:from>
    <xdr:to>
      <xdr:col>6</xdr:col>
      <xdr:colOff>38100</xdr:colOff>
      <xdr:row>78</xdr:row>
      <xdr:rowOff>85634</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079500" y="1335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34834</xdr:rowOff>
    </xdr:from>
    <xdr:to>
      <xdr:col>10</xdr:col>
      <xdr:colOff>114300</xdr:colOff>
      <xdr:row>78</xdr:row>
      <xdr:rowOff>77288</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130300" y="134079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111051</xdr:rowOff>
    </xdr:from>
    <xdr:ext cx="405111" cy="259045"/>
    <xdr:sp macro="" textlink="">
      <xdr:nvSpPr>
        <xdr:cNvPr id="310" name="n_1aveValue【公営住宅】&#10;有形固定資産減価償却率">
          <a:extLst>
            <a:ext uri="{FF2B5EF4-FFF2-40B4-BE49-F238E27FC236}">
              <a16:creationId xmlns:a16="http://schemas.microsoft.com/office/drawing/2014/main" id="{00000000-0008-0000-0100-000036010000}"/>
            </a:ext>
          </a:extLst>
        </xdr:cNvPr>
        <xdr:cNvSpPr txBox="1"/>
      </xdr:nvSpPr>
      <xdr:spPr>
        <a:xfrm>
          <a:off x="35820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29408</xdr:rowOff>
    </xdr:from>
    <xdr:ext cx="405111" cy="259045"/>
    <xdr:sp macro="" textlink="">
      <xdr:nvSpPr>
        <xdr:cNvPr id="311" name="n_2aveValue【公営住宅】&#10;有形固定資産減価償却率">
          <a:extLst>
            <a:ext uri="{FF2B5EF4-FFF2-40B4-BE49-F238E27FC236}">
              <a16:creationId xmlns:a16="http://schemas.microsoft.com/office/drawing/2014/main" id="{00000000-0008-0000-0100-000037010000}"/>
            </a:ext>
          </a:extLst>
        </xdr:cNvPr>
        <xdr:cNvSpPr txBox="1"/>
      </xdr:nvSpPr>
      <xdr:spPr>
        <a:xfrm>
          <a:off x="2705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168201</xdr:rowOff>
    </xdr:from>
    <xdr:ext cx="405111" cy="259045"/>
    <xdr:sp macro="" textlink="">
      <xdr:nvSpPr>
        <xdr:cNvPr id="312" name="n_3aveValue【公営住宅】&#10;有形固定資産減価償却率">
          <a:extLst>
            <a:ext uri="{FF2B5EF4-FFF2-40B4-BE49-F238E27FC236}">
              <a16:creationId xmlns:a16="http://schemas.microsoft.com/office/drawing/2014/main" id="{00000000-0008-0000-0100-000038010000}"/>
            </a:ext>
          </a:extLst>
        </xdr:cNvPr>
        <xdr:cNvSpPr txBox="1"/>
      </xdr:nvSpPr>
      <xdr:spPr>
        <a:xfrm>
          <a:off x="1816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27776</xdr:rowOff>
    </xdr:from>
    <xdr:ext cx="405111" cy="259045"/>
    <xdr:sp macro="" textlink="">
      <xdr:nvSpPr>
        <xdr:cNvPr id="313" name="n_4aveValue【公営住宅】&#10;有形固定資産減価償却率">
          <a:extLst>
            <a:ext uri="{FF2B5EF4-FFF2-40B4-BE49-F238E27FC236}">
              <a16:creationId xmlns:a16="http://schemas.microsoft.com/office/drawing/2014/main" id="{00000000-0008-0000-0100-000039010000}"/>
            </a:ext>
          </a:extLst>
        </xdr:cNvPr>
        <xdr:cNvSpPr txBox="1"/>
      </xdr:nvSpPr>
      <xdr:spPr>
        <a:xfrm>
          <a:off x="927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58075</xdr:rowOff>
    </xdr:from>
    <xdr:ext cx="405111" cy="259045"/>
    <xdr:sp macro="" textlink="">
      <xdr:nvSpPr>
        <xdr:cNvPr id="314" name="n_1main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25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15620</xdr:rowOff>
    </xdr:from>
    <xdr:ext cx="405111" cy="259045"/>
    <xdr:sp macro="" textlink="">
      <xdr:nvSpPr>
        <xdr:cNvPr id="315" name="n_2main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2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144615</xdr:rowOff>
    </xdr:from>
    <xdr:ext cx="405111" cy="259045"/>
    <xdr:sp macro="" textlink="">
      <xdr:nvSpPr>
        <xdr:cNvPr id="316" name="n_3main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17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102161</xdr:rowOff>
    </xdr:from>
    <xdr:ext cx="340478" cy="259045"/>
    <xdr:sp macro="" textlink="">
      <xdr:nvSpPr>
        <xdr:cNvPr id="317" name="n_4mainValue【公営住宅】&#10;有形固定資産減価償却率">
          <a:extLst>
            <a:ext uri="{FF2B5EF4-FFF2-40B4-BE49-F238E27FC236}">
              <a16:creationId xmlns:a16="http://schemas.microsoft.com/office/drawing/2014/main" id="{00000000-0008-0000-0100-00003D010000}"/>
            </a:ext>
          </a:extLst>
        </xdr:cNvPr>
        <xdr:cNvSpPr txBox="1"/>
      </xdr:nvSpPr>
      <xdr:spPr>
        <a:xfrm>
          <a:off x="960061" y="131323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359112"/>
          <a:ext cx="0" cy="155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9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91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1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35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86594</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488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6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95231</xdr:rowOff>
    </xdr:from>
    <xdr:to>
      <xdr:col>46</xdr:col>
      <xdr:colOff>38100</xdr:colOff>
      <xdr:row>86</xdr:row>
      <xdr:rowOff>25381</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101600</xdr:rowOff>
    </xdr:from>
    <xdr:to>
      <xdr:col>41</xdr:col>
      <xdr:colOff>101600</xdr:colOff>
      <xdr:row>86</xdr:row>
      <xdr:rowOff>31750</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78087</xdr:rowOff>
    </xdr:from>
    <xdr:to>
      <xdr:col>36</xdr:col>
      <xdr:colOff>165100</xdr:colOff>
      <xdr:row>86</xdr:row>
      <xdr:rowOff>8237</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153851</xdr:rowOff>
    </xdr:from>
    <xdr:to>
      <xdr:col>55</xdr:col>
      <xdr:colOff>50800</xdr:colOff>
      <xdr:row>86</xdr:row>
      <xdr:rowOff>84001</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7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132278</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70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155648</xdr:rowOff>
    </xdr:from>
    <xdr:to>
      <xdr:col>50</xdr:col>
      <xdr:colOff>165100</xdr:colOff>
      <xdr:row>86</xdr:row>
      <xdr:rowOff>85798</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7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33201</xdr:rowOff>
    </xdr:from>
    <xdr:to>
      <xdr:col>55</xdr:col>
      <xdr:colOff>0</xdr:colOff>
      <xdr:row>86</xdr:row>
      <xdr:rowOff>34998</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777901"/>
          <a:ext cx="8382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156953</xdr:rowOff>
    </xdr:from>
    <xdr:to>
      <xdr:col>46</xdr:col>
      <xdr:colOff>38100</xdr:colOff>
      <xdr:row>86</xdr:row>
      <xdr:rowOff>87103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73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34998</xdr:rowOff>
    </xdr:from>
    <xdr:to>
      <xdr:col>50</xdr:col>
      <xdr:colOff>114300</xdr:colOff>
      <xdr:row>86</xdr:row>
      <xdr:rowOff>36303</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779698"/>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158913</xdr:rowOff>
    </xdr:from>
    <xdr:to>
      <xdr:col>41</xdr:col>
      <xdr:colOff>101600</xdr:colOff>
      <xdr:row>86</xdr:row>
      <xdr:rowOff>89063</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7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36303</xdr:rowOff>
    </xdr:from>
    <xdr:to>
      <xdr:col>45</xdr:col>
      <xdr:colOff>177800</xdr:colOff>
      <xdr:row>86</xdr:row>
      <xdr:rowOff>38263</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4781003"/>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159730</xdr:rowOff>
    </xdr:from>
    <xdr:to>
      <xdr:col>36</xdr:col>
      <xdr:colOff>165100</xdr:colOff>
      <xdr:row>86</xdr:row>
      <xdr:rowOff>89880</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7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38263</xdr:rowOff>
    </xdr:from>
    <xdr:to>
      <xdr:col>41</xdr:col>
      <xdr:colOff>50800</xdr:colOff>
      <xdr:row>86</xdr:row>
      <xdr:rowOff>39080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4782963"/>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21009</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42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41908</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4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48277</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24764</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76925</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82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78230</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82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80190</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8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81007</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82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1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22316</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4634865" y="17090571"/>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00000000-0008-0000-0100-000093010000}"/>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5" name="【港湾・漁港】&#10;有形固定資産減価償却率最大値テキスト">
          <a:extLst>
            <a:ext uri="{FF2B5EF4-FFF2-40B4-BE49-F238E27FC236}">
              <a16:creationId xmlns:a16="http://schemas.microsoft.com/office/drawing/2014/main" id="{00000000-0008-0000-0100-000095010000}"/>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106697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100-000097010000}"/>
            </a:ext>
          </a:extLst>
        </xdr:cNvPr>
        <xdr:cNvSpPr txBox="1"/>
      </xdr:nvSpPr>
      <xdr:spPr>
        <a:xfrm>
          <a:off x="4673600" y="18280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128270</xdr:rowOff>
    </xdr:from>
    <xdr:to>
      <xdr:col>24</xdr:col>
      <xdr:colOff>114300</xdr:colOff>
      <xdr:row>107</xdr:row>
      <xdr:rowOff>58420</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4584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118473</xdr:rowOff>
    </xdr:from>
    <xdr:to>
      <xdr:col>20</xdr:col>
      <xdr:colOff>38100</xdr:colOff>
      <xdr:row>107</xdr:row>
      <xdr:rowOff>48623</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3746500" y="1829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84182</xdr:rowOff>
    </xdr:from>
    <xdr:to>
      <xdr:col>15</xdr:col>
      <xdr:colOff>101600</xdr:colOff>
      <xdr:row>107</xdr:row>
      <xdr:rowOff>14332</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2857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126637</xdr:rowOff>
    </xdr:from>
    <xdr:to>
      <xdr:col>10</xdr:col>
      <xdr:colOff>165100</xdr:colOff>
      <xdr:row>105</xdr:row>
      <xdr:rowOff>56787</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968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133169</xdr:rowOff>
    </xdr:from>
    <xdr:to>
      <xdr:col>6</xdr:col>
      <xdr:colOff>38100</xdr:colOff>
      <xdr:row>106</xdr:row>
      <xdr:rowOff>63319</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079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98879</xdr:rowOff>
    </xdr:from>
    <xdr:to>
      <xdr:col>24</xdr:col>
      <xdr:colOff>114300</xdr:colOff>
      <xdr:row>106</xdr:row>
      <xdr:rowOff>29029</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4584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121756</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100-0000A3010000}"/>
            </a:ext>
          </a:extLst>
        </xdr:cNvPr>
        <xdr:cNvSpPr txBox="1"/>
      </xdr:nvSpPr>
      <xdr:spPr>
        <a:xfrm>
          <a:off x="4673600" y="17952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67855</xdr:rowOff>
    </xdr:from>
    <xdr:to>
      <xdr:col>20</xdr:col>
      <xdr:colOff>38100</xdr:colOff>
      <xdr:row>105</xdr:row>
      <xdr:rowOff>169455</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3746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118655</xdr:rowOff>
    </xdr:from>
    <xdr:to>
      <xdr:col>24</xdr:col>
      <xdr:colOff>63500</xdr:colOff>
      <xdr:row>105</xdr:row>
      <xdr:rowOff>149679</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3797300" y="1812090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36830</xdr:rowOff>
    </xdr:from>
    <xdr:to>
      <xdr:col>15</xdr:col>
      <xdr:colOff>101600</xdr:colOff>
      <xdr:row>105</xdr:row>
      <xdr:rowOff>138430</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2857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87630</xdr:rowOff>
    </xdr:from>
    <xdr:to>
      <xdr:col>19</xdr:col>
      <xdr:colOff>177800</xdr:colOff>
      <xdr:row>105</xdr:row>
      <xdr:rowOff>118655</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908300" y="180898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9071</xdr:rowOff>
    </xdr:from>
    <xdr:to>
      <xdr:col>10</xdr:col>
      <xdr:colOff>165100</xdr:colOff>
      <xdr:row>105</xdr:row>
      <xdr:rowOff>110671</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968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59871</xdr:rowOff>
    </xdr:from>
    <xdr:to>
      <xdr:col>15</xdr:col>
      <xdr:colOff>50800</xdr:colOff>
      <xdr:row>105</xdr:row>
      <xdr:rowOff>87630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019300" y="1806212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149498</xdr:rowOff>
    </xdr:from>
    <xdr:to>
      <xdr:col>6</xdr:col>
      <xdr:colOff>38100</xdr:colOff>
      <xdr:row>105</xdr:row>
      <xdr:rowOff>79648</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079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28848</xdr:rowOff>
    </xdr:from>
    <xdr:to>
      <xdr:col>10</xdr:col>
      <xdr:colOff>114300</xdr:colOff>
      <xdr:row>105</xdr:row>
      <xdr:rowOff>59871</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130300" y="180310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39750</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100-0000AC010000}"/>
            </a:ext>
          </a:extLst>
        </xdr:cNvPr>
        <xdr:cNvSpPr txBox="1"/>
      </xdr:nvSpPr>
      <xdr:spPr>
        <a:xfrm>
          <a:off x="35820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5459</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100-0000AD010000}"/>
            </a:ext>
          </a:extLst>
        </xdr:cNvPr>
        <xdr:cNvSpPr txBox="1"/>
      </xdr:nvSpPr>
      <xdr:spPr>
        <a:xfrm>
          <a:off x="2705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73314</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100-0000AE010000}"/>
            </a:ext>
          </a:extLst>
        </xdr:cNvPr>
        <xdr:cNvSpPr txBox="1"/>
      </xdr:nvSpPr>
      <xdr:spPr>
        <a:xfrm>
          <a:off x="1816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54446</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100-0000AF010000}"/>
            </a:ext>
          </a:extLst>
        </xdr:cNvPr>
        <xdr:cNvSpPr txBox="1"/>
      </xdr:nvSpPr>
      <xdr:spPr>
        <a:xfrm>
          <a:off x="927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14532</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100-0000B0010000}"/>
            </a:ext>
          </a:extLst>
        </xdr:cNvPr>
        <xdr:cNvSpPr txBox="1"/>
      </xdr:nvSpPr>
      <xdr:spPr>
        <a:xfrm>
          <a:off x="35820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154957</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101798</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96175</xdr:rowOff>
    </xdr:from>
    <xdr:ext cx="405111" cy="259045"/>
    <xdr:sp macro="" textlink="">
      <xdr:nvSpPr>
        <xdr:cNvPr id="435" name="n_4mainValue【港湾・漁港】&#10;有形固定資産減価償却率">
          <a:extLst>
            <a:ext uri="{FF2B5EF4-FFF2-40B4-BE49-F238E27FC236}">
              <a16:creationId xmlns:a16="http://schemas.microsoft.com/office/drawing/2014/main" id="{00000000-0008-0000-0100-0000B3010000}"/>
            </a:ext>
          </a:extLst>
        </xdr:cNvPr>
        <xdr:cNvSpPr txBox="1"/>
      </xdr:nvSpPr>
      <xdr:spPr>
        <a:xfrm>
          <a:off x="927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00000000-0008-0000-01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92588</xdr:rowOff>
    </xdr:from>
    <xdr:to>
      <xdr:col>54</xdr:col>
      <xdr:colOff>189865</xdr:colOff>
      <xdr:row>108</xdr:row>
      <xdr:rowOff>75278</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flipV="1">
          <a:off x="10476865" y="17409038"/>
          <a:ext cx="0" cy="118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79105</xdr:rowOff>
    </xdr:from>
    <xdr:ext cx="469744" cy="259045"/>
    <xdr:sp macro="" textlink="">
      <xdr:nvSpPr>
        <xdr:cNvPr id="458" name="【港湾・漁港】&#10;一人当たり有形固定資産（償却資産）額最小値テキスト">
          <a:extLst>
            <a:ext uri="{FF2B5EF4-FFF2-40B4-BE49-F238E27FC236}">
              <a16:creationId xmlns:a16="http://schemas.microsoft.com/office/drawing/2014/main" id="{00000000-0008-0000-0100-0000CA010000}"/>
            </a:ext>
          </a:extLst>
        </xdr:cNvPr>
        <xdr:cNvSpPr txBox="1"/>
      </xdr:nvSpPr>
      <xdr:spPr>
        <a:xfrm>
          <a:off x="10515600" y="1859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75278</xdr:rowOff>
    </xdr:from>
    <xdr:to>
      <xdr:col>55</xdr:col>
      <xdr:colOff>88900</xdr:colOff>
      <xdr:row>108</xdr:row>
      <xdr:rowOff>75278</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0388600" y="185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39265</xdr:rowOff>
    </xdr:from>
    <xdr:ext cx="690189" cy="259045"/>
    <xdr:sp macro="" textlink="">
      <xdr:nvSpPr>
        <xdr:cNvPr id="460" name="【港湾・漁港】&#10;一人当たり有形固定資産（償却資産）額最大値テキスト">
          <a:extLst>
            <a:ext uri="{FF2B5EF4-FFF2-40B4-BE49-F238E27FC236}">
              <a16:creationId xmlns:a16="http://schemas.microsoft.com/office/drawing/2014/main" id="{00000000-0008-0000-0100-0000CC010000}"/>
            </a:ext>
          </a:extLst>
        </xdr:cNvPr>
        <xdr:cNvSpPr txBox="1"/>
      </xdr:nvSpPr>
      <xdr:spPr>
        <a:xfrm>
          <a:off x="10515600" y="171842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92588</xdr:rowOff>
    </xdr:from>
    <xdr:to>
      <xdr:col>55</xdr:col>
      <xdr:colOff>88900</xdr:colOff>
      <xdr:row>101</xdr:row>
      <xdr:rowOff>92588</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0388600" y="1740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33022</xdr:rowOff>
    </xdr:from>
    <xdr:ext cx="599010" cy="259045"/>
    <xdr:sp macro="" textlink="">
      <xdr:nvSpPr>
        <xdr:cNvPr id="462" name="【港湾・漁港】&#10;一人当たり有形固定資産（償却資産）額平均値テキスト">
          <a:extLst>
            <a:ext uri="{FF2B5EF4-FFF2-40B4-BE49-F238E27FC236}">
              <a16:creationId xmlns:a16="http://schemas.microsoft.com/office/drawing/2014/main" id="{00000000-0008-0000-0100-0000CE010000}"/>
            </a:ext>
          </a:extLst>
        </xdr:cNvPr>
        <xdr:cNvSpPr txBox="1"/>
      </xdr:nvSpPr>
      <xdr:spPr>
        <a:xfrm>
          <a:off x="10515600" y="1820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10145</xdr:rowOff>
    </xdr:from>
    <xdr:to>
      <xdr:col>55</xdr:col>
      <xdr:colOff>50800</xdr:colOff>
      <xdr:row>107</xdr:row>
      <xdr:rowOff>111745</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0426700" y="183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162733</xdr:rowOff>
    </xdr:from>
    <xdr:to>
      <xdr:col>50</xdr:col>
      <xdr:colOff>165100</xdr:colOff>
      <xdr:row>107</xdr:row>
      <xdr:rowOff>92883</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9588500" y="1833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136976</xdr:rowOff>
    </xdr:from>
    <xdr:to>
      <xdr:col>46</xdr:col>
      <xdr:colOff>38100</xdr:colOff>
      <xdr:row>107</xdr:row>
      <xdr:rowOff>67126</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8699500" y="183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4502</xdr:rowOff>
    </xdr:from>
    <xdr:to>
      <xdr:col>41</xdr:col>
      <xdr:colOff>101600</xdr:colOff>
      <xdr:row>107</xdr:row>
      <xdr:rowOff>106102</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7810500" y="183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51039</xdr:rowOff>
    </xdr:from>
    <xdr:to>
      <xdr:col>36</xdr:col>
      <xdr:colOff>165100</xdr:colOff>
      <xdr:row>107</xdr:row>
      <xdr:rowOff>152639</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6921500" y="1839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150144</xdr:rowOff>
    </xdr:from>
    <xdr:to>
      <xdr:col>55</xdr:col>
      <xdr:colOff>50800</xdr:colOff>
      <xdr:row>108</xdr:row>
      <xdr:rowOff>80294</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10426700" y="184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65071</xdr:rowOff>
    </xdr:from>
    <xdr:ext cx="599010" cy="259045"/>
    <xdr:sp macro="" textlink="">
      <xdr:nvSpPr>
        <xdr:cNvPr id="474" name="【港湾・漁港】&#10;一人当たり有形固定資産（償却資産）額該当値テキスト">
          <a:extLst>
            <a:ext uri="{FF2B5EF4-FFF2-40B4-BE49-F238E27FC236}">
              <a16:creationId xmlns:a16="http://schemas.microsoft.com/office/drawing/2014/main" id="{00000000-0008-0000-0100-0000DA010000}"/>
            </a:ext>
          </a:extLst>
        </xdr:cNvPr>
        <xdr:cNvSpPr txBox="1"/>
      </xdr:nvSpPr>
      <xdr:spPr>
        <a:xfrm>
          <a:off x="10515600" y="1841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150741</xdr:rowOff>
    </xdr:from>
    <xdr:to>
      <xdr:col>50</xdr:col>
      <xdr:colOff>165100</xdr:colOff>
      <xdr:row>108</xdr:row>
      <xdr:rowOff>80891</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9588500" y="184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29494</xdr:rowOff>
    </xdr:from>
    <xdr:to>
      <xdr:col>55</xdr:col>
      <xdr:colOff>0</xdr:colOff>
      <xdr:row>108</xdr:row>
      <xdr:rowOff>30091</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9639300" y="18546094"/>
          <a:ext cx="8382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151236</xdr:rowOff>
    </xdr:from>
    <xdr:to>
      <xdr:col>46</xdr:col>
      <xdr:colOff>38100</xdr:colOff>
      <xdr:row>108</xdr:row>
      <xdr:rowOff>81386</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8699500" y="1849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30091</xdr:rowOff>
    </xdr:from>
    <xdr:to>
      <xdr:col>50</xdr:col>
      <xdr:colOff>114300</xdr:colOff>
      <xdr:row>108</xdr:row>
      <xdr:rowOff>30586</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8750300" y="18546691"/>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152078</xdr:rowOff>
    </xdr:from>
    <xdr:to>
      <xdr:col>41</xdr:col>
      <xdr:colOff>101600</xdr:colOff>
      <xdr:row>108</xdr:row>
      <xdr:rowOff>82228</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7810500" y="1849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30586</xdr:rowOff>
    </xdr:from>
    <xdr:to>
      <xdr:col>45</xdr:col>
      <xdr:colOff>177800</xdr:colOff>
      <xdr:row>108</xdr:row>
      <xdr:rowOff>31428</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7861300" y="18547186"/>
          <a:ext cx="8890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152358</xdr:rowOff>
    </xdr:from>
    <xdr:to>
      <xdr:col>36</xdr:col>
      <xdr:colOff>165100</xdr:colOff>
      <xdr:row>108</xdr:row>
      <xdr:rowOff>82508</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6921500" y="1849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31428</xdr:rowOff>
    </xdr:from>
    <xdr:to>
      <xdr:col>41</xdr:col>
      <xdr:colOff>50800</xdr:colOff>
      <xdr:row>108</xdr:row>
      <xdr:rowOff>31708</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6972300" y="18548028"/>
          <a:ext cx="8890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109410</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327095" y="1811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83653</xdr:rowOff>
    </xdr:from>
    <xdr:ext cx="599010" cy="259045"/>
    <xdr:sp macro="" textlink="">
      <xdr:nvSpPr>
        <xdr:cNvPr id="484" name="n_2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50795" y="1808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122629</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61795" y="1812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169166</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6672795" y="1817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72018</xdr:rowOff>
    </xdr:from>
    <xdr:ext cx="599010" cy="259045"/>
    <xdr:sp macro="" textlink="">
      <xdr:nvSpPr>
        <xdr:cNvPr id="487" name="n_1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327095" y="1858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72513</xdr:rowOff>
    </xdr:from>
    <xdr:ext cx="534377" cy="259045"/>
    <xdr:sp macro="" textlink="">
      <xdr:nvSpPr>
        <xdr:cNvPr id="488" name="n_2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83111" y="1858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73355</xdr:rowOff>
    </xdr:from>
    <xdr:ext cx="534377" cy="259045"/>
    <xdr:sp macro="" textlink="">
      <xdr:nvSpPr>
        <xdr:cNvPr id="489" name="n_3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94111" y="185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73635</xdr:rowOff>
    </xdr:from>
    <xdr:ext cx="534377" cy="259045"/>
    <xdr:sp macro="" textlink="">
      <xdr:nvSpPr>
        <xdr:cNvPr id="490" name="n_4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705111" y="1859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00000000-0008-0000-01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16318864"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id="{00000000-0008-0000-0100-000005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519" name="【認定こども園・幼稚園・保育所】&#10;有形固定資産減価償却率最大値テキスト">
          <a:extLst>
            <a:ext uri="{FF2B5EF4-FFF2-40B4-BE49-F238E27FC236}">
              <a16:creationId xmlns:a16="http://schemas.microsoft.com/office/drawing/2014/main" id="{00000000-0008-0000-0100-000007020000}"/>
            </a:ext>
          </a:extLst>
        </xdr:cNvPr>
        <xdr:cNvSpPr txBox="1"/>
      </xdr:nvSpPr>
      <xdr:spPr>
        <a:xfrm>
          <a:off x="16357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6230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11992</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00000000-0008-0000-0100-000009020000}"/>
            </a:ext>
          </a:extLst>
        </xdr:cNvPr>
        <xdr:cNvSpPr txBox="1"/>
      </xdr:nvSpPr>
      <xdr:spPr>
        <a:xfrm>
          <a:off x="16357600" y="6527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62687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5430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4541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84183</xdr:rowOff>
    </xdr:from>
    <xdr:to>
      <xdr:col>85</xdr:col>
      <xdr:colOff>177800</xdr:colOff>
      <xdr:row>35</xdr:row>
      <xdr:rowOff>14333</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6268700" y="59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170560</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00000000-0008-0000-0100-000015020000}"/>
            </a:ext>
          </a:extLst>
        </xdr:cNvPr>
        <xdr:cNvSpPr txBox="1"/>
      </xdr:nvSpPr>
      <xdr:spPr>
        <a:xfrm>
          <a:off x="16357600" y="582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44994</xdr:rowOff>
    </xdr:from>
    <xdr:to>
      <xdr:col>81</xdr:col>
      <xdr:colOff>101600</xdr:colOff>
      <xdr:row>34</xdr:row>
      <xdr:rowOff>146594</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5430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95794</xdr:rowOff>
    </xdr:from>
    <xdr:to>
      <xdr:col>85</xdr:col>
      <xdr:colOff>127000</xdr:colOff>
      <xdr:row>34</xdr:row>
      <xdr:rowOff>134983</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5481300" y="592509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5806</xdr:rowOff>
    </xdr:from>
    <xdr:to>
      <xdr:col>76</xdr:col>
      <xdr:colOff>165100</xdr:colOff>
      <xdr:row>34</xdr:row>
      <xdr:rowOff>107406</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45415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56606</xdr:rowOff>
    </xdr:from>
    <xdr:to>
      <xdr:col>81</xdr:col>
      <xdr:colOff>50800</xdr:colOff>
      <xdr:row>34</xdr:row>
      <xdr:rowOff>95794</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4592300" y="58859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138067</xdr:rowOff>
    </xdr:from>
    <xdr:to>
      <xdr:col>72</xdr:col>
      <xdr:colOff>38100</xdr:colOff>
      <xdr:row>34</xdr:row>
      <xdr:rowOff>68217</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3652500" y="57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17417</xdr:rowOff>
    </xdr:from>
    <xdr:to>
      <xdr:col>76</xdr:col>
      <xdr:colOff>114300</xdr:colOff>
      <xdr:row>34</xdr:row>
      <xdr:rowOff>56606</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3703300" y="58467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98878</xdr:rowOff>
    </xdr:from>
    <xdr:to>
      <xdr:col>67</xdr:col>
      <xdr:colOff>101600</xdr:colOff>
      <xdr:row>34</xdr:row>
      <xdr:rowOff>29028</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27635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149678</xdr:rowOff>
    </xdr:from>
    <xdr:to>
      <xdr:col>71</xdr:col>
      <xdr:colOff>177800</xdr:colOff>
      <xdr:row>34</xdr:row>
      <xdr:rowOff>17417</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2814300" y="58075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10358</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52660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116494</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4389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147518</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3500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162214</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2611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163121</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52660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123933</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4389744" y="56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84744</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3500744" y="557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45555</xdr:rowOff>
    </xdr:from>
    <xdr:ext cx="340478" cy="259045"/>
    <xdr:sp macro="" textlink="">
      <xdr:nvSpPr>
        <xdr:cNvPr id="549" name="n_4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2644061" y="5531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00000000-0008-0000-01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flipV="1">
          <a:off x="22160864" y="577813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00000000-0008-0000-0100-000040020000}"/>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00000000-0008-0000-0100-000042020000}"/>
            </a:ext>
          </a:extLst>
        </xdr:cNvPr>
        <xdr:cNvSpPr txBox="1"/>
      </xdr:nvSpPr>
      <xdr:spPr>
        <a:xfrm>
          <a:off x="22199600"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27050</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00000000-0008-0000-0100-000044020000}"/>
            </a:ext>
          </a:extLst>
        </xdr:cNvPr>
        <xdr:cNvSpPr txBox="1"/>
      </xdr:nvSpPr>
      <xdr:spPr>
        <a:xfrm>
          <a:off x="22199600" y="654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2110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127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0383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9494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116840</xdr:rowOff>
    </xdr:from>
    <xdr:to>
      <xdr:col>98</xdr:col>
      <xdr:colOff>38100</xdr:colOff>
      <xdr:row>39</xdr:row>
      <xdr:rowOff>46990</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17235</xdr:rowOff>
    </xdr:from>
    <xdr:to>
      <xdr:col>116</xdr:col>
      <xdr:colOff>114300</xdr:colOff>
      <xdr:row>41</xdr:row>
      <xdr:rowOff>118835</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2110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103612</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00000000-0008-0000-0100-000050020000}"/>
            </a:ext>
          </a:extLst>
        </xdr:cNvPr>
        <xdr:cNvSpPr txBox="1"/>
      </xdr:nvSpPr>
      <xdr:spPr>
        <a:xfrm>
          <a:off x="22199600" y="696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20501</xdr:rowOff>
    </xdr:from>
    <xdr:to>
      <xdr:col>112</xdr:col>
      <xdr:colOff>38100</xdr:colOff>
      <xdr:row>41</xdr:row>
      <xdr:rowOff>122101</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1272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68035</xdr:rowOff>
    </xdr:from>
    <xdr:to>
      <xdr:col>116</xdr:col>
      <xdr:colOff>63500</xdr:colOff>
      <xdr:row>41</xdr:row>
      <xdr:rowOff>71301</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21323300" y="7097485"/>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23767</xdr:rowOff>
    </xdr:from>
    <xdr:to>
      <xdr:col>107</xdr:col>
      <xdr:colOff>101600</xdr:colOff>
      <xdr:row>41</xdr:row>
      <xdr:rowOff>125367</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0383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71301</xdr:rowOff>
    </xdr:from>
    <xdr:to>
      <xdr:col>111</xdr:col>
      <xdr:colOff>177800</xdr:colOff>
      <xdr:row>41</xdr:row>
      <xdr:rowOff>74567</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20434300" y="71007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27033</xdr:rowOff>
    </xdr:from>
    <xdr:to>
      <xdr:col>102</xdr:col>
      <xdr:colOff>165100</xdr:colOff>
      <xdr:row>41</xdr:row>
      <xdr:rowOff>128633</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19494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74567</xdr:rowOff>
    </xdr:from>
    <xdr:to>
      <xdr:col>107</xdr:col>
      <xdr:colOff>50800</xdr:colOff>
      <xdr:row>41</xdr:row>
      <xdr:rowOff>77833</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19545300" y="710401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27033</xdr:rowOff>
    </xdr:from>
    <xdr:to>
      <xdr:col>98</xdr:col>
      <xdr:colOff>38100</xdr:colOff>
      <xdr:row>41</xdr:row>
      <xdr:rowOff>128633</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8605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77833</xdr:rowOff>
    </xdr:from>
    <xdr:to>
      <xdr:col>102</xdr:col>
      <xdr:colOff>114300</xdr:colOff>
      <xdr:row>41</xdr:row>
      <xdr:rowOff>77833</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8656300" y="7107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79846</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1075727"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66783</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01994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56985</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9310427" y="640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63517</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8421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113228</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1075727" y="71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116494</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20199427" y="71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119760</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93104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119760</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184214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00000000-0008-0000-0100-00007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flipV="1">
          <a:off x="16318864" y="9502902"/>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00000000-0008-0000-0100-000078020000}"/>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00000000-0008-0000-0100-00007A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119651</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00000000-0008-0000-0100-00007C020000}"/>
            </a:ext>
          </a:extLst>
        </xdr:cNvPr>
        <xdr:cNvSpPr txBox="1"/>
      </xdr:nvSpPr>
      <xdr:spPr>
        <a:xfrm>
          <a:off x="163576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6268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5430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4541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2763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168656</xdr:rowOff>
    </xdr:from>
    <xdr:to>
      <xdr:col>85</xdr:col>
      <xdr:colOff>177800</xdr:colOff>
      <xdr:row>58</xdr:row>
      <xdr:rowOff>98806</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62687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20083</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00000000-0008-0000-0100-000088020000}"/>
            </a:ext>
          </a:extLst>
        </xdr:cNvPr>
        <xdr:cNvSpPr txBox="1"/>
      </xdr:nvSpPr>
      <xdr:spPr>
        <a:xfrm>
          <a:off x="16357600" y="979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48006</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5481300" y="994410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72644</xdr:rowOff>
    </xdr:from>
    <xdr:to>
      <xdr:col>76</xdr:col>
      <xdr:colOff>165100</xdr:colOff>
      <xdr:row>58</xdr:row>
      <xdr:rowOff>2794</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4541500" y="98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123444</xdr:rowOff>
    </xdr:from>
    <xdr:to>
      <xdr:col>81</xdr:col>
      <xdr:colOff>50800</xdr:colOff>
      <xdr:row>58</xdr:row>
      <xdr:rowOff>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4592300" y="98960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141224</xdr:rowOff>
    </xdr:from>
    <xdr:to>
      <xdr:col>72</xdr:col>
      <xdr:colOff>38100</xdr:colOff>
      <xdr:row>58</xdr:row>
      <xdr:rowOff>71374</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3652500" y="99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123444</xdr:rowOff>
    </xdr:from>
    <xdr:to>
      <xdr:col>76</xdr:col>
      <xdr:colOff>114300</xdr:colOff>
      <xdr:row>58</xdr:row>
      <xdr:rowOff>20574</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flipV="1">
          <a:off x="13703300" y="98960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100076</xdr:rowOff>
    </xdr:from>
    <xdr:to>
      <xdr:col>67</xdr:col>
      <xdr:colOff>101600</xdr:colOff>
      <xdr:row>58</xdr:row>
      <xdr:rowOff>30226</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2763500" y="98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150876</xdr:rowOff>
    </xdr:from>
    <xdr:to>
      <xdr:col>71</xdr:col>
      <xdr:colOff>177800</xdr:colOff>
      <xdr:row>58</xdr:row>
      <xdr:rowOff>20574</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814300" y="99235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28211</xdr:rowOff>
    </xdr:from>
    <xdr:ext cx="405111" cy="259045"/>
    <xdr:sp macro="" textlink="">
      <xdr:nvSpPr>
        <xdr:cNvPr id="657" name="n_1aveValue【学校施設】&#10;有形固定資産減価償却率">
          <a:extLst>
            <a:ext uri="{FF2B5EF4-FFF2-40B4-BE49-F238E27FC236}">
              <a16:creationId xmlns:a16="http://schemas.microsoft.com/office/drawing/2014/main" id="{00000000-0008-0000-0100-000091020000}"/>
            </a:ext>
          </a:extLst>
        </xdr:cNvPr>
        <xdr:cNvSpPr txBox="1"/>
      </xdr:nvSpPr>
      <xdr:spPr>
        <a:xfrm>
          <a:off x="15266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28211</xdr:rowOff>
    </xdr:from>
    <xdr:ext cx="405111" cy="259045"/>
    <xdr:sp macro="" textlink="">
      <xdr:nvSpPr>
        <xdr:cNvPr id="658" name="n_2aveValue【学校施設】&#10;有形固定資産減価償却率">
          <a:extLst>
            <a:ext uri="{FF2B5EF4-FFF2-40B4-BE49-F238E27FC236}">
              <a16:creationId xmlns:a16="http://schemas.microsoft.com/office/drawing/2014/main" id="{00000000-0008-0000-0100-000092020000}"/>
            </a:ext>
          </a:extLst>
        </xdr:cNvPr>
        <xdr:cNvSpPr txBox="1"/>
      </xdr:nvSpPr>
      <xdr:spPr>
        <a:xfrm>
          <a:off x="143897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60215</xdr:rowOff>
    </xdr:from>
    <xdr:ext cx="405111" cy="259045"/>
    <xdr:sp macro="" textlink="">
      <xdr:nvSpPr>
        <xdr:cNvPr id="659" name="n_3aveValue【学校施設】&#10;有形固定資産減価償却率">
          <a:extLst>
            <a:ext uri="{FF2B5EF4-FFF2-40B4-BE49-F238E27FC236}">
              <a16:creationId xmlns:a16="http://schemas.microsoft.com/office/drawing/2014/main" id="{00000000-0008-0000-0100-000093020000}"/>
            </a:ext>
          </a:extLst>
        </xdr:cNvPr>
        <xdr:cNvSpPr txBox="1"/>
      </xdr:nvSpPr>
      <xdr:spPr>
        <a:xfrm>
          <a:off x="13500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57929</xdr:rowOff>
    </xdr:from>
    <xdr:ext cx="405111" cy="259045"/>
    <xdr:sp macro="" textlink="">
      <xdr:nvSpPr>
        <xdr:cNvPr id="660" name="n_4aveValue【学校施設】&#10;有形固定資産減価償却率">
          <a:extLst>
            <a:ext uri="{FF2B5EF4-FFF2-40B4-BE49-F238E27FC236}">
              <a16:creationId xmlns:a16="http://schemas.microsoft.com/office/drawing/2014/main" id="{00000000-0008-0000-0100-000094020000}"/>
            </a:ext>
          </a:extLst>
        </xdr:cNvPr>
        <xdr:cNvSpPr txBox="1"/>
      </xdr:nvSpPr>
      <xdr:spPr>
        <a:xfrm>
          <a:off x="1261174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67327</xdr:rowOff>
    </xdr:from>
    <xdr:ext cx="405111" cy="259045"/>
    <xdr:sp macro="" textlink="">
      <xdr:nvSpPr>
        <xdr:cNvPr id="661" name="n_1mainValue【学校施設】&#10;有形固定資産減価償却率">
          <a:extLst>
            <a:ext uri="{FF2B5EF4-FFF2-40B4-BE49-F238E27FC236}">
              <a16:creationId xmlns:a16="http://schemas.microsoft.com/office/drawing/2014/main" id="{00000000-0008-0000-0100-000095020000}"/>
            </a:ext>
          </a:extLst>
        </xdr:cNvPr>
        <xdr:cNvSpPr txBox="1"/>
      </xdr:nvSpPr>
      <xdr:spPr>
        <a:xfrm>
          <a:off x="15266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19321</xdr:rowOff>
    </xdr:from>
    <xdr:ext cx="405111" cy="259045"/>
    <xdr:sp macro="" textlink="">
      <xdr:nvSpPr>
        <xdr:cNvPr id="662" name="n_2mainValue【学校施設】&#10;有形固定資産減価償却率">
          <a:extLst>
            <a:ext uri="{FF2B5EF4-FFF2-40B4-BE49-F238E27FC236}">
              <a16:creationId xmlns:a16="http://schemas.microsoft.com/office/drawing/2014/main" id="{00000000-0008-0000-0100-000096020000}"/>
            </a:ext>
          </a:extLst>
        </xdr:cNvPr>
        <xdr:cNvSpPr txBox="1"/>
      </xdr:nvSpPr>
      <xdr:spPr>
        <a:xfrm>
          <a:off x="14389744" y="962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87901</xdr:rowOff>
    </xdr:from>
    <xdr:ext cx="405111" cy="259045"/>
    <xdr:sp macro="" textlink="">
      <xdr:nvSpPr>
        <xdr:cNvPr id="663" name="n_3mainValue【学校施設】&#10;有形固定資産減価償却率">
          <a:extLst>
            <a:ext uri="{FF2B5EF4-FFF2-40B4-BE49-F238E27FC236}">
              <a16:creationId xmlns:a16="http://schemas.microsoft.com/office/drawing/2014/main" id="{00000000-0008-0000-0100-000097020000}"/>
            </a:ext>
          </a:extLst>
        </xdr:cNvPr>
        <xdr:cNvSpPr txBox="1"/>
      </xdr:nvSpPr>
      <xdr:spPr>
        <a:xfrm>
          <a:off x="13500744"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46753</xdr:rowOff>
    </xdr:from>
    <xdr:ext cx="405111" cy="259045"/>
    <xdr:sp macro="" textlink="">
      <xdr:nvSpPr>
        <xdr:cNvPr id="664" name="n_4mainValue【学校施設】&#10;有形固定資産減価償却率">
          <a:extLst>
            <a:ext uri="{FF2B5EF4-FFF2-40B4-BE49-F238E27FC236}">
              <a16:creationId xmlns:a16="http://schemas.microsoft.com/office/drawing/2014/main" id="{00000000-0008-0000-0100-000098020000}"/>
            </a:ext>
          </a:extLst>
        </xdr:cNvPr>
        <xdr:cNvSpPr txBox="1"/>
      </xdr:nvSpPr>
      <xdr:spPr>
        <a:xfrm>
          <a:off x="12611744" y="964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00000000-0008-0000-01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flipV="1">
          <a:off x="221608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688" name="【学校施設】&#10;一人当たり面積最小値テキスト">
          <a:extLst>
            <a:ext uri="{FF2B5EF4-FFF2-40B4-BE49-F238E27FC236}">
              <a16:creationId xmlns:a16="http://schemas.microsoft.com/office/drawing/2014/main" id="{00000000-0008-0000-0100-0000B0020000}"/>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690" name="【学校施設】&#10;一人当たり面積最大値テキスト">
          <a:extLst>
            <a:ext uri="{FF2B5EF4-FFF2-40B4-BE49-F238E27FC236}">
              <a16:creationId xmlns:a16="http://schemas.microsoft.com/office/drawing/2014/main" id="{00000000-0008-0000-0100-0000B2020000}"/>
            </a:ext>
          </a:extLst>
        </xdr:cNvPr>
        <xdr:cNvSpPr txBox="1"/>
      </xdr:nvSpPr>
      <xdr:spPr>
        <a:xfrm>
          <a:off x="221996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22072600" y="950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66718</xdr:rowOff>
    </xdr:from>
    <xdr:ext cx="469744" cy="259045"/>
    <xdr:sp macro="" textlink="">
      <xdr:nvSpPr>
        <xdr:cNvPr id="692" name="【学校施設】&#10;一人当たり面積平均値テキスト">
          <a:extLst>
            <a:ext uri="{FF2B5EF4-FFF2-40B4-BE49-F238E27FC236}">
              <a16:creationId xmlns:a16="http://schemas.microsoft.com/office/drawing/2014/main" id="{00000000-0008-0000-0100-0000B4020000}"/>
            </a:ext>
          </a:extLst>
        </xdr:cNvPr>
        <xdr:cNvSpPr txBox="1"/>
      </xdr:nvSpPr>
      <xdr:spPr>
        <a:xfrm>
          <a:off x="22199600" y="10353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221107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20383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64415</xdr:rowOff>
    </xdr:from>
    <xdr:to>
      <xdr:col>116</xdr:col>
      <xdr:colOff>114300</xdr:colOff>
      <xdr:row>61</xdr:row>
      <xdr:rowOff>166015</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22110700" y="105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42842</xdr:rowOff>
    </xdr:from>
    <xdr:ext cx="469744" cy="259045"/>
    <xdr:sp macro="" textlink="">
      <xdr:nvSpPr>
        <xdr:cNvPr id="704" name="【学校施設】&#10;一人当たり面積該当値テキスト">
          <a:extLst>
            <a:ext uri="{FF2B5EF4-FFF2-40B4-BE49-F238E27FC236}">
              <a16:creationId xmlns:a16="http://schemas.microsoft.com/office/drawing/2014/main" id="{00000000-0008-0000-0100-0000C0020000}"/>
            </a:ext>
          </a:extLst>
        </xdr:cNvPr>
        <xdr:cNvSpPr txBox="1"/>
      </xdr:nvSpPr>
      <xdr:spPr>
        <a:xfrm>
          <a:off x="22199600" y="105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75387</xdr:rowOff>
    </xdr:from>
    <xdr:to>
      <xdr:col>112</xdr:col>
      <xdr:colOff>38100</xdr:colOff>
      <xdr:row>62</xdr:row>
      <xdr:rowOff>5537</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21272500" y="1053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115215</xdr:rowOff>
    </xdr:from>
    <xdr:to>
      <xdr:col>116</xdr:col>
      <xdr:colOff>63500</xdr:colOff>
      <xdr:row>61</xdr:row>
      <xdr:rowOff>126187</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21323300" y="10573665"/>
          <a:ext cx="8382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84531</xdr:rowOff>
    </xdr:from>
    <xdr:to>
      <xdr:col>107</xdr:col>
      <xdr:colOff>101600</xdr:colOff>
      <xdr:row>62</xdr:row>
      <xdr:rowOff>14681</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20383500" y="105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126187</xdr:rowOff>
    </xdr:from>
    <xdr:to>
      <xdr:col>111</xdr:col>
      <xdr:colOff>177800</xdr:colOff>
      <xdr:row>61</xdr:row>
      <xdr:rowOff>135331</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20434300" y="1058463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96875</xdr:rowOff>
    </xdr:from>
    <xdr:to>
      <xdr:col>102</xdr:col>
      <xdr:colOff>165100</xdr:colOff>
      <xdr:row>62</xdr:row>
      <xdr:rowOff>27025</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19494500" y="105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135331</xdr:rowOff>
    </xdr:from>
    <xdr:to>
      <xdr:col>107</xdr:col>
      <xdr:colOff>50800</xdr:colOff>
      <xdr:row>61</xdr:row>
      <xdr:rowOff>147675</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19545300" y="10593781"/>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101905</xdr:rowOff>
    </xdr:from>
    <xdr:to>
      <xdr:col>98</xdr:col>
      <xdr:colOff>38100</xdr:colOff>
      <xdr:row>62</xdr:row>
      <xdr:rowOff>32055</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18605500" y="105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147675</xdr:rowOff>
    </xdr:from>
    <xdr:to>
      <xdr:col>102</xdr:col>
      <xdr:colOff>114300</xdr:colOff>
      <xdr:row>61</xdr:row>
      <xdr:rowOff>152705</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18656300" y="10606125"/>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713" name="n_1aveValue【学校施設】&#10;一人当たり面積">
          <a:extLst>
            <a:ext uri="{FF2B5EF4-FFF2-40B4-BE49-F238E27FC236}">
              <a16:creationId xmlns:a16="http://schemas.microsoft.com/office/drawing/2014/main" id="{00000000-0008-0000-0100-0000C9020000}"/>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150995</xdr:rowOff>
    </xdr:from>
    <xdr:ext cx="469744" cy="259045"/>
    <xdr:sp macro="" textlink="">
      <xdr:nvSpPr>
        <xdr:cNvPr id="714" name="n_2aveValue【学校施設】&#10;一人当たり面積">
          <a:extLst>
            <a:ext uri="{FF2B5EF4-FFF2-40B4-BE49-F238E27FC236}">
              <a16:creationId xmlns:a16="http://schemas.microsoft.com/office/drawing/2014/main" id="{00000000-0008-0000-0100-0000CA020000}"/>
            </a:ext>
          </a:extLst>
        </xdr:cNvPr>
        <xdr:cNvSpPr txBox="1"/>
      </xdr:nvSpPr>
      <xdr:spPr>
        <a:xfrm>
          <a:off x="201994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150537</xdr:rowOff>
    </xdr:from>
    <xdr:ext cx="469744" cy="259045"/>
    <xdr:sp macro="" textlink="">
      <xdr:nvSpPr>
        <xdr:cNvPr id="715" name="n_3aveValue【学校施設】&#10;一人当たり面積">
          <a:extLst>
            <a:ext uri="{FF2B5EF4-FFF2-40B4-BE49-F238E27FC236}">
              <a16:creationId xmlns:a16="http://schemas.microsoft.com/office/drawing/2014/main" id="{00000000-0008-0000-0100-0000CB020000}"/>
            </a:ext>
          </a:extLst>
        </xdr:cNvPr>
        <xdr:cNvSpPr txBox="1"/>
      </xdr:nvSpPr>
      <xdr:spPr>
        <a:xfrm>
          <a:off x="19310427" y="102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144594</xdr:rowOff>
    </xdr:from>
    <xdr:ext cx="469744" cy="259045"/>
    <xdr:sp macro="" textlink="">
      <xdr:nvSpPr>
        <xdr:cNvPr id="716" name="n_4aveValue【学校施設】&#10;一人当たり面積">
          <a:extLst>
            <a:ext uri="{FF2B5EF4-FFF2-40B4-BE49-F238E27FC236}">
              <a16:creationId xmlns:a16="http://schemas.microsoft.com/office/drawing/2014/main" id="{00000000-0008-0000-0100-0000CC020000}"/>
            </a:ext>
          </a:extLst>
        </xdr:cNvPr>
        <xdr:cNvSpPr txBox="1"/>
      </xdr:nvSpPr>
      <xdr:spPr>
        <a:xfrm>
          <a:off x="18421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168114</xdr:rowOff>
    </xdr:from>
    <xdr:ext cx="469744" cy="259045"/>
    <xdr:sp macro="" textlink="">
      <xdr:nvSpPr>
        <xdr:cNvPr id="717" name="n_1mainValue【学校施設】&#10;一人当たり面積">
          <a:extLst>
            <a:ext uri="{FF2B5EF4-FFF2-40B4-BE49-F238E27FC236}">
              <a16:creationId xmlns:a16="http://schemas.microsoft.com/office/drawing/2014/main" id="{00000000-0008-0000-0100-0000CD020000}"/>
            </a:ext>
          </a:extLst>
        </xdr:cNvPr>
        <xdr:cNvSpPr txBox="1"/>
      </xdr:nvSpPr>
      <xdr:spPr>
        <a:xfrm>
          <a:off x="21075727" y="106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5808</xdr:rowOff>
    </xdr:from>
    <xdr:ext cx="469744" cy="259045"/>
    <xdr:sp macro="" textlink="">
      <xdr:nvSpPr>
        <xdr:cNvPr id="718" name="n_2mainValue【学校施設】&#10;一人当たり面積">
          <a:extLst>
            <a:ext uri="{FF2B5EF4-FFF2-40B4-BE49-F238E27FC236}">
              <a16:creationId xmlns:a16="http://schemas.microsoft.com/office/drawing/2014/main" id="{00000000-0008-0000-0100-0000CE020000}"/>
            </a:ext>
          </a:extLst>
        </xdr:cNvPr>
        <xdr:cNvSpPr txBox="1"/>
      </xdr:nvSpPr>
      <xdr:spPr>
        <a:xfrm>
          <a:off x="20199427" y="1063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18152</xdr:rowOff>
    </xdr:from>
    <xdr:ext cx="469744" cy="259045"/>
    <xdr:sp macro="" textlink="">
      <xdr:nvSpPr>
        <xdr:cNvPr id="719" name="n_3mainValue【学校施設】&#10;一人当たり面積">
          <a:extLst>
            <a:ext uri="{FF2B5EF4-FFF2-40B4-BE49-F238E27FC236}">
              <a16:creationId xmlns:a16="http://schemas.microsoft.com/office/drawing/2014/main" id="{00000000-0008-0000-0100-0000CF020000}"/>
            </a:ext>
          </a:extLst>
        </xdr:cNvPr>
        <xdr:cNvSpPr txBox="1"/>
      </xdr:nvSpPr>
      <xdr:spPr>
        <a:xfrm>
          <a:off x="19310427" y="1064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23182</xdr:rowOff>
    </xdr:from>
    <xdr:ext cx="469744" cy="259045"/>
    <xdr:sp macro="" textlink="">
      <xdr:nvSpPr>
        <xdr:cNvPr id="720" name="n_4mainValue【学校施設】&#10;一人当たり面積">
          <a:extLst>
            <a:ext uri="{FF2B5EF4-FFF2-40B4-BE49-F238E27FC236}">
              <a16:creationId xmlns:a16="http://schemas.microsoft.com/office/drawing/2014/main" id="{00000000-0008-0000-0100-0000D0020000}"/>
            </a:ext>
          </a:extLst>
        </xdr:cNvPr>
        <xdr:cNvSpPr txBox="1"/>
      </xdr:nvSpPr>
      <xdr:spPr>
        <a:xfrm>
          <a:off x="18421427" y="1065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a:extLst>
            <a:ext uri="{FF2B5EF4-FFF2-40B4-BE49-F238E27FC236}">
              <a16:creationId xmlns:a16="http://schemas.microsoft.com/office/drawing/2014/main" id="{00000000-0008-0000-0100-0000E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114300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16318864" y="1333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児童館】&#10;有形固定資産減価償却率最小値テキスト">
          <a:extLst>
            <a:ext uri="{FF2B5EF4-FFF2-40B4-BE49-F238E27FC236}">
              <a16:creationId xmlns:a16="http://schemas.microsoft.com/office/drawing/2014/main" id="{00000000-0008-0000-0100-0000EA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748" name="【児童館】&#10;有形固定資産減価償却率最大値テキスト">
          <a:extLst>
            <a:ext uri="{FF2B5EF4-FFF2-40B4-BE49-F238E27FC236}">
              <a16:creationId xmlns:a16="http://schemas.microsoft.com/office/drawing/2014/main" id="{00000000-0008-0000-0100-0000EC020000}"/>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108602</xdr:rowOff>
    </xdr:from>
    <xdr:ext cx="405111" cy="259045"/>
    <xdr:sp macro="" textlink="">
      <xdr:nvSpPr>
        <xdr:cNvPr id="750" name="【児童館】&#10;有形固定資産減価償却率平均値テキスト">
          <a:extLst>
            <a:ext uri="{FF2B5EF4-FFF2-40B4-BE49-F238E27FC236}">
              <a16:creationId xmlns:a16="http://schemas.microsoft.com/office/drawing/2014/main" id="{00000000-0008-0000-0100-0000EE020000}"/>
            </a:ext>
          </a:extLst>
        </xdr:cNvPr>
        <xdr:cNvSpPr txBox="1"/>
      </xdr:nvSpPr>
      <xdr:spPr>
        <a:xfrm>
          <a:off x="16357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6268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52" name="フローチャート: 判断 751">
          <a:extLst>
            <a:ext uri="{FF2B5EF4-FFF2-40B4-BE49-F238E27FC236}">
              <a16:creationId xmlns:a16="http://schemas.microsoft.com/office/drawing/2014/main" id="{00000000-0008-0000-0100-0000F0020000}"/>
            </a:ext>
          </a:extLst>
        </xdr:cNvPr>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88264</xdr:rowOff>
    </xdr:from>
    <xdr:to>
      <xdr:col>76</xdr:col>
      <xdr:colOff>165100</xdr:colOff>
      <xdr:row>82</xdr:row>
      <xdr:rowOff>18414</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14541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99695</xdr:rowOff>
    </xdr:from>
    <xdr:to>
      <xdr:col>72</xdr:col>
      <xdr:colOff>38100</xdr:colOff>
      <xdr:row>81</xdr:row>
      <xdr:rowOff>29845</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3652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12064</xdr:rowOff>
    </xdr:from>
    <xdr:to>
      <xdr:col>67</xdr:col>
      <xdr:colOff>101600</xdr:colOff>
      <xdr:row>80</xdr:row>
      <xdr:rowOff>113664</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2763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84455</xdr:rowOff>
    </xdr:from>
    <xdr:to>
      <xdr:col>85</xdr:col>
      <xdr:colOff>177800</xdr:colOff>
      <xdr:row>78</xdr:row>
      <xdr:rowOff>14605</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62687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37482</xdr:rowOff>
    </xdr:from>
    <xdr:ext cx="405111" cy="259045"/>
    <xdr:sp macro="" textlink="">
      <xdr:nvSpPr>
        <xdr:cNvPr id="762" name="【児童館】&#10;有形固定資産減価償却率該当値テキスト">
          <a:extLst>
            <a:ext uri="{FF2B5EF4-FFF2-40B4-BE49-F238E27FC236}">
              <a16:creationId xmlns:a16="http://schemas.microsoft.com/office/drawing/2014/main" id="{00000000-0008-0000-0100-0000FA020000}"/>
            </a:ext>
          </a:extLst>
        </xdr:cNvPr>
        <xdr:cNvSpPr txBox="1"/>
      </xdr:nvSpPr>
      <xdr:spPr>
        <a:xfrm>
          <a:off x="16357600" y="1323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109220</xdr:rowOff>
    </xdr:from>
    <xdr:to>
      <xdr:col>81</xdr:col>
      <xdr:colOff>101600</xdr:colOff>
      <xdr:row>78</xdr:row>
      <xdr:rowOff>39370</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54305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135255</xdr:rowOff>
    </xdr:from>
    <xdr:to>
      <xdr:col>85</xdr:col>
      <xdr:colOff>127000</xdr:colOff>
      <xdr:row>77</xdr:row>
      <xdr:rowOff>160020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flipV="1">
          <a:off x="15481300" y="133369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59689</xdr:rowOff>
    </xdr:from>
    <xdr:to>
      <xdr:col>76</xdr:col>
      <xdr:colOff>165100</xdr:colOff>
      <xdr:row>77</xdr:row>
      <xdr:rowOff>161289</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4541500" y="132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110489</xdr:rowOff>
    </xdr:from>
    <xdr:to>
      <xdr:col>81</xdr:col>
      <xdr:colOff>50800</xdr:colOff>
      <xdr:row>77</xdr:row>
      <xdr:rowOff>160020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4592300" y="133121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17780</xdr:rowOff>
    </xdr:from>
    <xdr:to>
      <xdr:col>72</xdr:col>
      <xdr:colOff>38100</xdr:colOff>
      <xdr:row>77</xdr:row>
      <xdr:rowOff>119380</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3652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68580</xdr:rowOff>
    </xdr:from>
    <xdr:to>
      <xdr:col>76</xdr:col>
      <xdr:colOff>114300</xdr:colOff>
      <xdr:row>77</xdr:row>
      <xdr:rowOff>110489</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3703300" y="132702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30497</xdr:rowOff>
    </xdr:from>
    <xdr:ext cx="405111" cy="259045"/>
    <xdr:sp macro="" textlink="">
      <xdr:nvSpPr>
        <xdr:cNvPr id="769" name="n_1aveValue【児童館】&#10;有形固定資産減価償却率">
          <a:extLst>
            <a:ext uri="{FF2B5EF4-FFF2-40B4-BE49-F238E27FC236}">
              <a16:creationId xmlns:a16="http://schemas.microsoft.com/office/drawing/2014/main" id="{00000000-0008-0000-0100-000001030000}"/>
            </a:ext>
          </a:extLst>
        </xdr:cNvPr>
        <xdr:cNvSpPr txBox="1"/>
      </xdr:nvSpPr>
      <xdr:spPr>
        <a:xfrm>
          <a:off x="15266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9541</xdr:rowOff>
    </xdr:from>
    <xdr:ext cx="405111" cy="259045"/>
    <xdr:sp macro="" textlink="">
      <xdr:nvSpPr>
        <xdr:cNvPr id="770" name="n_2aveValue【児童館】&#10;有形固定資産減価償却率">
          <a:extLst>
            <a:ext uri="{FF2B5EF4-FFF2-40B4-BE49-F238E27FC236}">
              <a16:creationId xmlns:a16="http://schemas.microsoft.com/office/drawing/2014/main" id="{00000000-0008-0000-0100-000002030000}"/>
            </a:ext>
          </a:extLst>
        </xdr:cNvPr>
        <xdr:cNvSpPr txBox="1"/>
      </xdr:nvSpPr>
      <xdr:spPr>
        <a:xfrm>
          <a:off x="14389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20972</xdr:rowOff>
    </xdr:from>
    <xdr:ext cx="405111" cy="259045"/>
    <xdr:sp macro="" textlink="">
      <xdr:nvSpPr>
        <xdr:cNvPr id="771" name="n_3aveValue【児童館】&#10;有形固定資産減価償却率">
          <a:extLst>
            <a:ext uri="{FF2B5EF4-FFF2-40B4-BE49-F238E27FC236}">
              <a16:creationId xmlns:a16="http://schemas.microsoft.com/office/drawing/2014/main" id="{00000000-0008-0000-0100-000003030000}"/>
            </a:ext>
          </a:extLst>
        </xdr:cNvPr>
        <xdr:cNvSpPr txBox="1"/>
      </xdr:nvSpPr>
      <xdr:spPr>
        <a:xfrm>
          <a:off x="13500744" y="1390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130191</xdr:rowOff>
    </xdr:from>
    <xdr:ext cx="405111" cy="259045"/>
    <xdr:sp macro="" textlink="">
      <xdr:nvSpPr>
        <xdr:cNvPr id="772" name="n_4aveValue【児童館】&#10;有形固定資産減価償却率">
          <a:extLst>
            <a:ext uri="{FF2B5EF4-FFF2-40B4-BE49-F238E27FC236}">
              <a16:creationId xmlns:a16="http://schemas.microsoft.com/office/drawing/2014/main" id="{00000000-0008-0000-0100-000004030000}"/>
            </a:ext>
          </a:extLst>
        </xdr:cNvPr>
        <xdr:cNvSpPr txBox="1"/>
      </xdr:nvSpPr>
      <xdr:spPr>
        <a:xfrm>
          <a:off x="12611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55897</xdr:rowOff>
    </xdr:from>
    <xdr:ext cx="405111" cy="259045"/>
    <xdr:sp macro="" textlink="">
      <xdr:nvSpPr>
        <xdr:cNvPr id="773" name="n_1mainValue【児童館】&#10;有形固定資産減価償却率">
          <a:extLst>
            <a:ext uri="{FF2B5EF4-FFF2-40B4-BE49-F238E27FC236}">
              <a16:creationId xmlns:a16="http://schemas.microsoft.com/office/drawing/2014/main" id="{00000000-0008-0000-0100-000005030000}"/>
            </a:ext>
          </a:extLst>
        </xdr:cNvPr>
        <xdr:cNvSpPr txBox="1"/>
      </xdr:nvSpPr>
      <xdr:spPr>
        <a:xfrm>
          <a:off x="1526604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6366</xdr:rowOff>
    </xdr:from>
    <xdr:ext cx="405111" cy="259045"/>
    <xdr:sp macro="" textlink="">
      <xdr:nvSpPr>
        <xdr:cNvPr id="774" name="n_2mainValue【児童館】&#10;有形固定資産減価償却率">
          <a:extLst>
            <a:ext uri="{FF2B5EF4-FFF2-40B4-BE49-F238E27FC236}">
              <a16:creationId xmlns:a16="http://schemas.microsoft.com/office/drawing/2014/main" id="{00000000-0008-0000-0100-000006030000}"/>
            </a:ext>
          </a:extLst>
        </xdr:cNvPr>
        <xdr:cNvSpPr txBox="1"/>
      </xdr:nvSpPr>
      <xdr:spPr>
        <a:xfrm>
          <a:off x="14389744" y="1303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135907</xdr:rowOff>
    </xdr:from>
    <xdr:ext cx="405111" cy="259045"/>
    <xdr:sp macro="" textlink="">
      <xdr:nvSpPr>
        <xdr:cNvPr id="775" name="n_3mainValue【児童館】&#10;有形固定資産減価償却率">
          <a:extLst>
            <a:ext uri="{FF2B5EF4-FFF2-40B4-BE49-F238E27FC236}">
              <a16:creationId xmlns:a16="http://schemas.microsoft.com/office/drawing/2014/main" id="{00000000-0008-0000-0100-000007030000}"/>
            </a:ext>
          </a:extLst>
        </xdr:cNvPr>
        <xdr:cNvSpPr txBox="1"/>
      </xdr:nvSpPr>
      <xdr:spPr>
        <a:xfrm>
          <a:off x="13500744" y="1299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児童館】&#10;一人当たり面積グラフ枠">
          <a:extLst>
            <a:ext uri="{FF2B5EF4-FFF2-40B4-BE49-F238E27FC236}">
              <a16:creationId xmlns:a16="http://schemas.microsoft.com/office/drawing/2014/main" id="{00000000-0008-0000-0100-00001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143256</xdr:rowOff>
    </xdr:from>
    <xdr:to>
      <xdr:col>116</xdr:col>
      <xdr:colOff>62864</xdr:colOff>
      <xdr:row>86</xdr:row>
      <xdr:rowOff>6096</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flipV="1">
          <a:off x="22160864" y="1351635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98" name="【児童館】&#10;一人当たり面積最小値テキスト">
          <a:extLst>
            <a:ext uri="{FF2B5EF4-FFF2-40B4-BE49-F238E27FC236}">
              <a16:creationId xmlns:a16="http://schemas.microsoft.com/office/drawing/2014/main" id="{00000000-0008-0000-0100-00001E03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89933</xdr:rowOff>
    </xdr:from>
    <xdr:ext cx="469744" cy="259045"/>
    <xdr:sp macro="" textlink="">
      <xdr:nvSpPr>
        <xdr:cNvPr id="800" name="【児童館】&#10;一人当たり面積最大値テキスト">
          <a:extLst>
            <a:ext uri="{FF2B5EF4-FFF2-40B4-BE49-F238E27FC236}">
              <a16:creationId xmlns:a16="http://schemas.microsoft.com/office/drawing/2014/main" id="{00000000-0008-0000-0100-000020030000}"/>
            </a:ext>
          </a:extLst>
        </xdr:cNvPr>
        <xdr:cNvSpPr txBox="1"/>
      </xdr:nvSpPr>
      <xdr:spPr>
        <a:xfrm>
          <a:off x="22199600" y="1329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143256</xdr:rowOff>
    </xdr:from>
    <xdr:to>
      <xdr:col>116</xdr:col>
      <xdr:colOff>152400</xdr:colOff>
      <xdr:row>78</xdr:row>
      <xdr:rowOff>143256</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22072600" y="1351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97045</xdr:rowOff>
    </xdr:from>
    <xdr:ext cx="469744" cy="259045"/>
    <xdr:sp macro="" textlink="">
      <xdr:nvSpPr>
        <xdr:cNvPr id="802" name="【児童館】&#10;一人当たり面積平均値テキスト">
          <a:extLst>
            <a:ext uri="{FF2B5EF4-FFF2-40B4-BE49-F238E27FC236}">
              <a16:creationId xmlns:a16="http://schemas.microsoft.com/office/drawing/2014/main" id="{00000000-0008-0000-0100-000022030000}"/>
            </a:ext>
          </a:extLst>
        </xdr:cNvPr>
        <xdr:cNvSpPr txBox="1"/>
      </xdr:nvSpPr>
      <xdr:spPr>
        <a:xfrm>
          <a:off x="22199600" y="14327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803" name="フローチャート: 判断 802">
          <a:extLst>
            <a:ext uri="{FF2B5EF4-FFF2-40B4-BE49-F238E27FC236}">
              <a16:creationId xmlns:a16="http://schemas.microsoft.com/office/drawing/2014/main" id="{00000000-0008-0000-0100-000023030000}"/>
            </a:ext>
          </a:extLst>
        </xdr:cNvPr>
        <xdr:cNvSpPr/>
      </xdr:nvSpPr>
      <xdr:spPr>
        <a:xfrm>
          <a:off x="221107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804" name="フローチャート: 判断 803">
          <a:extLst>
            <a:ext uri="{FF2B5EF4-FFF2-40B4-BE49-F238E27FC236}">
              <a16:creationId xmlns:a16="http://schemas.microsoft.com/office/drawing/2014/main" id="{00000000-0008-0000-0100-000024030000}"/>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78739</xdr:rowOff>
    </xdr:from>
    <xdr:to>
      <xdr:col>107</xdr:col>
      <xdr:colOff>101600</xdr:colOff>
      <xdr:row>85</xdr:row>
      <xdr:rowOff>8889</xdr:rowOff>
    </xdr:to>
    <xdr:sp macro="" textlink="">
      <xdr:nvSpPr>
        <xdr:cNvPr id="805" name="フローチャート: 判断 804">
          <a:extLst>
            <a:ext uri="{FF2B5EF4-FFF2-40B4-BE49-F238E27FC236}">
              <a16:creationId xmlns:a16="http://schemas.microsoft.com/office/drawing/2014/main" id="{00000000-0008-0000-0100-000025030000}"/>
            </a:ext>
          </a:extLst>
        </xdr:cNvPr>
        <xdr:cNvSpPr/>
      </xdr:nvSpPr>
      <xdr:spPr>
        <a:xfrm>
          <a:off x="20383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806" name="フローチャート: 判断 805">
          <a:extLst>
            <a:ext uri="{FF2B5EF4-FFF2-40B4-BE49-F238E27FC236}">
              <a16:creationId xmlns:a16="http://schemas.microsoft.com/office/drawing/2014/main" id="{00000000-0008-0000-0100-000026030000}"/>
            </a:ext>
          </a:extLst>
        </xdr:cNvPr>
        <xdr:cNvSpPr/>
      </xdr:nvSpPr>
      <xdr:spPr>
        <a:xfrm>
          <a:off x="19494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49022</xdr:rowOff>
    </xdr:from>
    <xdr:to>
      <xdr:col>116</xdr:col>
      <xdr:colOff>114300</xdr:colOff>
      <xdr:row>85</xdr:row>
      <xdr:rowOff>150622</xdr:rowOff>
    </xdr:to>
    <xdr:sp macro="" textlink="">
      <xdr:nvSpPr>
        <xdr:cNvPr id="813" name="楕円 812">
          <a:extLst>
            <a:ext uri="{FF2B5EF4-FFF2-40B4-BE49-F238E27FC236}">
              <a16:creationId xmlns:a16="http://schemas.microsoft.com/office/drawing/2014/main" id="{00000000-0008-0000-0100-00002D030000}"/>
            </a:ext>
          </a:extLst>
        </xdr:cNvPr>
        <xdr:cNvSpPr/>
      </xdr:nvSpPr>
      <xdr:spPr>
        <a:xfrm>
          <a:off x="22110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135399</xdr:rowOff>
    </xdr:from>
    <xdr:ext cx="469744" cy="259045"/>
    <xdr:sp macro="" textlink="">
      <xdr:nvSpPr>
        <xdr:cNvPr id="814" name="【児童館】&#10;一人当たり面積該当値テキスト">
          <a:extLst>
            <a:ext uri="{FF2B5EF4-FFF2-40B4-BE49-F238E27FC236}">
              <a16:creationId xmlns:a16="http://schemas.microsoft.com/office/drawing/2014/main" id="{00000000-0008-0000-0100-00002E030000}"/>
            </a:ext>
          </a:extLst>
        </xdr:cNvPr>
        <xdr:cNvSpPr txBox="1"/>
      </xdr:nvSpPr>
      <xdr:spPr>
        <a:xfrm>
          <a:off x="22199600" y="145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xdr:rowOff>
    </xdr:from>
    <xdr:to>
      <xdr:col>112</xdr:col>
      <xdr:colOff>38100</xdr:colOff>
      <xdr:row>85</xdr:row>
      <xdr:rowOff>118618</xdr:rowOff>
    </xdr:to>
    <xdr:sp macro="" textlink="">
      <xdr:nvSpPr>
        <xdr:cNvPr id="815" name="楕円 814">
          <a:extLst>
            <a:ext uri="{FF2B5EF4-FFF2-40B4-BE49-F238E27FC236}">
              <a16:creationId xmlns:a16="http://schemas.microsoft.com/office/drawing/2014/main" id="{00000000-0008-0000-0100-00002F030000}"/>
            </a:ext>
          </a:extLst>
        </xdr:cNvPr>
        <xdr:cNvSpPr/>
      </xdr:nvSpPr>
      <xdr:spPr>
        <a:xfrm>
          <a:off x="21272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99822</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21323300" y="146410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817" name="楕円 816">
          <a:extLst>
            <a:ext uri="{FF2B5EF4-FFF2-40B4-BE49-F238E27FC236}">
              <a16:creationId xmlns:a16="http://schemas.microsoft.com/office/drawing/2014/main" id="{00000000-0008-0000-0100-000031030000}"/>
            </a:ext>
          </a:extLst>
        </xdr:cNvPr>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67818</xdr:rowOff>
    </xdr:from>
    <xdr:to>
      <xdr:col>111</xdr:col>
      <xdr:colOff>177800</xdr:colOff>
      <xdr:row>85</xdr:row>
      <xdr:rowOff>72389</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flipV="1">
          <a:off x="20434300" y="146410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819" name="楕円 818">
          <a:extLst>
            <a:ext uri="{FF2B5EF4-FFF2-40B4-BE49-F238E27FC236}">
              <a16:creationId xmlns:a16="http://schemas.microsoft.com/office/drawing/2014/main" id="{00000000-0008-0000-0100-000033030000}"/>
            </a:ext>
          </a:extLst>
        </xdr:cNvPr>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9545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821" name="n_1aveValue【児童館】&#10;一人当たり面積">
          <a:extLst>
            <a:ext uri="{FF2B5EF4-FFF2-40B4-BE49-F238E27FC236}">
              <a16:creationId xmlns:a16="http://schemas.microsoft.com/office/drawing/2014/main" id="{00000000-0008-0000-0100-000035030000}"/>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25416</xdr:rowOff>
    </xdr:from>
    <xdr:ext cx="469744" cy="259045"/>
    <xdr:sp macro="" textlink="">
      <xdr:nvSpPr>
        <xdr:cNvPr id="822" name="n_2aveValue【児童館】&#10;一人当たり面積">
          <a:extLst>
            <a:ext uri="{FF2B5EF4-FFF2-40B4-BE49-F238E27FC236}">
              <a16:creationId xmlns:a16="http://schemas.microsoft.com/office/drawing/2014/main" id="{00000000-0008-0000-0100-000036030000}"/>
            </a:ext>
          </a:extLst>
        </xdr:cNvPr>
        <xdr:cNvSpPr txBox="1"/>
      </xdr:nvSpPr>
      <xdr:spPr>
        <a:xfrm>
          <a:off x="20199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34562</xdr:rowOff>
    </xdr:from>
    <xdr:ext cx="469744" cy="259045"/>
    <xdr:sp macro="" textlink="">
      <xdr:nvSpPr>
        <xdr:cNvPr id="823" name="n_3aveValue【児童館】&#10;一人当たり面積">
          <a:extLst>
            <a:ext uri="{FF2B5EF4-FFF2-40B4-BE49-F238E27FC236}">
              <a16:creationId xmlns:a16="http://schemas.microsoft.com/office/drawing/2014/main" id="{00000000-0008-0000-0100-000037030000}"/>
            </a:ext>
          </a:extLst>
        </xdr:cNvPr>
        <xdr:cNvSpPr txBox="1"/>
      </xdr:nvSpPr>
      <xdr:spPr>
        <a:xfrm>
          <a:off x="19310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824" name="n_4aveValue【児童館】&#10;一人当たり面積">
          <a:extLst>
            <a:ext uri="{FF2B5EF4-FFF2-40B4-BE49-F238E27FC236}">
              <a16:creationId xmlns:a16="http://schemas.microsoft.com/office/drawing/2014/main" id="{00000000-0008-0000-0100-000038030000}"/>
            </a:ext>
          </a:extLst>
        </xdr:cNvPr>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109745</xdr:rowOff>
    </xdr:from>
    <xdr:ext cx="469744" cy="259045"/>
    <xdr:sp macro="" textlink="">
      <xdr:nvSpPr>
        <xdr:cNvPr id="825" name="n_1mainValue【児童館】&#10;一人当たり面積">
          <a:extLst>
            <a:ext uri="{FF2B5EF4-FFF2-40B4-BE49-F238E27FC236}">
              <a16:creationId xmlns:a16="http://schemas.microsoft.com/office/drawing/2014/main" id="{00000000-0008-0000-0100-000039030000}"/>
            </a:ext>
          </a:extLst>
        </xdr:cNvPr>
        <xdr:cNvSpPr txBox="1"/>
      </xdr:nvSpPr>
      <xdr:spPr>
        <a:xfrm>
          <a:off x="210757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826" name="n_2mainValue【児童館】&#10;一人当たり面積">
          <a:extLst>
            <a:ext uri="{FF2B5EF4-FFF2-40B4-BE49-F238E27FC236}">
              <a16:creationId xmlns:a16="http://schemas.microsoft.com/office/drawing/2014/main" id="{00000000-0008-0000-0100-00003A030000}"/>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827" name="n_3mainValue【児童館】&#10;一人当たり面積">
          <a:extLst>
            <a:ext uri="{FF2B5EF4-FFF2-40B4-BE49-F238E27FC236}">
              <a16:creationId xmlns:a16="http://schemas.microsoft.com/office/drawing/2014/main" id="{00000000-0008-0000-0100-00003B030000}"/>
            </a:ext>
          </a:extLst>
        </xdr:cNvPr>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id="{00000000-0008-0000-0100-00003C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id="{00000000-0008-0000-0100-00003D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id="{00000000-0008-0000-0100-00003E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id="{00000000-0008-0000-0100-00003F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9" name="【公民館】&#10;有形固定資産減価償却率グラフ枠">
          <a:extLst>
            <a:ext uri="{FF2B5EF4-FFF2-40B4-BE49-F238E27FC236}">
              <a16:creationId xmlns:a16="http://schemas.microsoft.com/office/drawing/2014/main" id="{00000000-0008-0000-0100-00005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flipV="1">
          <a:off x="16318864" y="173423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851" name="【公民館】&#10;有形固定資産減価償却率最小値テキスト">
          <a:extLst>
            <a:ext uri="{FF2B5EF4-FFF2-40B4-BE49-F238E27FC236}">
              <a16:creationId xmlns:a16="http://schemas.microsoft.com/office/drawing/2014/main" id="{00000000-0008-0000-0100-00005303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853" name="【公民館】&#10;有形固定資産減価償却率最大値テキスト">
          <a:extLst>
            <a:ext uri="{FF2B5EF4-FFF2-40B4-BE49-F238E27FC236}">
              <a16:creationId xmlns:a16="http://schemas.microsoft.com/office/drawing/2014/main" id="{00000000-0008-0000-0100-000055030000}"/>
            </a:ext>
          </a:extLst>
        </xdr:cNvPr>
        <xdr:cNvSpPr txBox="1"/>
      </xdr:nvSpPr>
      <xdr:spPr>
        <a:xfrm>
          <a:off x="16357600" y="1711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a:off x="16230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40403</xdr:rowOff>
    </xdr:from>
    <xdr:ext cx="405111" cy="259045"/>
    <xdr:sp macro="" textlink="">
      <xdr:nvSpPr>
        <xdr:cNvPr id="855" name="【公民館】&#10;有形固定資産減価償却率平均値テキスト">
          <a:extLst>
            <a:ext uri="{FF2B5EF4-FFF2-40B4-BE49-F238E27FC236}">
              <a16:creationId xmlns:a16="http://schemas.microsoft.com/office/drawing/2014/main" id="{00000000-0008-0000-0100-000057030000}"/>
            </a:ext>
          </a:extLst>
        </xdr:cNvPr>
        <xdr:cNvSpPr txBox="1"/>
      </xdr:nvSpPr>
      <xdr:spPr>
        <a:xfrm>
          <a:off x="16357600" y="1787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856" name="フローチャート: 判断 855">
          <a:extLst>
            <a:ext uri="{FF2B5EF4-FFF2-40B4-BE49-F238E27FC236}">
              <a16:creationId xmlns:a16="http://schemas.microsoft.com/office/drawing/2014/main" id="{00000000-0008-0000-0100-000058030000}"/>
            </a:ext>
          </a:extLst>
        </xdr:cNvPr>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857" name="フローチャート: 判断 856">
          <a:extLst>
            <a:ext uri="{FF2B5EF4-FFF2-40B4-BE49-F238E27FC236}">
              <a16:creationId xmlns:a16="http://schemas.microsoft.com/office/drawing/2014/main" id="{00000000-0008-0000-0100-000059030000}"/>
            </a:ext>
          </a:extLst>
        </xdr:cNvPr>
        <xdr:cNvSpPr/>
      </xdr:nvSpPr>
      <xdr:spPr>
        <a:xfrm>
          <a:off x="15430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858" name="フローチャート: 判断 857">
          <a:extLst>
            <a:ext uri="{FF2B5EF4-FFF2-40B4-BE49-F238E27FC236}">
              <a16:creationId xmlns:a16="http://schemas.microsoft.com/office/drawing/2014/main" id="{00000000-0008-0000-0100-00005A030000}"/>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77978</xdr:rowOff>
    </xdr:from>
    <xdr:to>
      <xdr:col>72</xdr:col>
      <xdr:colOff>38100</xdr:colOff>
      <xdr:row>105</xdr:row>
      <xdr:rowOff>8128</xdr:rowOff>
    </xdr:to>
    <xdr:sp macro="" textlink="">
      <xdr:nvSpPr>
        <xdr:cNvPr id="859" name="フローチャート: 判断 858">
          <a:extLst>
            <a:ext uri="{FF2B5EF4-FFF2-40B4-BE49-F238E27FC236}">
              <a16:creationId xmlns:a16="http://schemas.microsoft.com/office/drawing/2014/main" id="{00000000-0008-0000-0100-00005B030000}"/>
            </a:ext>
          </a:extLst>
        </xdr:cNvPr>
        <xdr:cNvSpPr/>
      </xdr:nvSpPr>
      <xdr:spPr>
        <a:xfrm>
          <a:off x="1365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41402</xdr:rowOff>
    </xdr:from>
    <xdr:to>
      <xdr:col>67</xdr:col>
      <xdr:colOff>101600</xdr:colOff>
      <xdr:row>104</xdr:row>
      <xdr:rowOff>143002</xdr:rowOff>
    </xdr:to>
    <xdr:sp macro="" textlink="">
      <xdr:nvSpPr>
        <xdr:cNvPr id="860" name="フローチャート: 判断 859">
          <a:extLst>
            <a:ext uri="{FF2B5EF4-FFF2-40B4-BE49-F238E27FC236}">
              <a16:creationId xmlns:a16="http://schemas.microsoft.com/office/drawing/2014/main" id="{00000000-0008-0000-0100-00005C030000}"/>
            </a:ext>
          </a:extLst>
        </xdr:cNvPr>
        <xdr:cNvSpPr/>
      </xdr:nvSpPr>
      <xdr:spPr>
        <a:xfrm>
          <a:off x="1276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146558</xdr:rowOff>
    </xdr:from>
    <xdr:to>
      <xdr:col>85</xdr:col>
      <xdr:colOff>177800</xdr:colOff>
      <xdr:row>101</xdr:row>
      <xdr:rowOff>76708</xdr:rowOff>
    </xdr:to>
    <xdr:sp macro="" textlink="">
      <xdr:nvSpPr>
        <xdr:cNvPr id="866" name="楕円 865">
          <a:extLst>
            <a:ext uri="{FF2B5EF4-FFF2-40B4-BE49-F238E27FC236}">
              <a16:creationId xmlns:a16="http://schemas.microsoft.com/office/drawing/2014/main" id="{00000000-0008-0000-0100-000062030000}"/>
            </a:ext>
          </a:extLst>
        </xdr:cNvPr>
        <xdr:cNvSpPr/>
      </xdr:nvSpPr>
      <xdr:spPr>
        <a:xfrm>
          <a:off x="16268700" y="172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99585</xdr:rowOff>
    </xdr:from>
    <xdr:ext cx="405111" cy="259045"/>
    <xdr:sp macro="" textlink="">
      <xdr:nvSpPr>
        <xdr:cNvPr id="867" name="【公民館】&#10;有形固定資産減価償却率該当値テキスト">
          <a:extLst>
            <a:ext uri="{FF2B5EF4-FFF2-40B4-BE49-F238E27FC236}">
              <a16:creationId xmlns:a16="http://schemas.microsoft.com/office/drawing/2014/main" id="{00000000-0008-0000-0100-000063030000}"/>
            </a:ext>
          </a:extLst>
        </xdr:cNvPr>
        <xdr:cNvSpPr txBox="1"/>
      </xdr:nvSpPr>
      <xdr:spPr>
        <a:xfrm>
          <a:off x="16357600" y="17244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89408</xdr:rowOff>
    </xdr:from>
    <xdr:to>
      <xdr:col>81</xdr:col>
      <xdr:colOff>101600</xdr:colOff>
      <xdr:row>101</xdr:row>
      <xdr:rowOff>19558</xdr:rowOff>
    </xdr:to>
    <xdr:sp macro="" textlink="">
      <xdr:nvSpPr>
        <xdr:cNvPr id="868" name="楕円 867">
          <a:extLst>
            <a:ext uri="{FF2B5EF4-FFF2-40B4-BE49-F238E27FC236}">
              <a16:creationId xmlns:a16="http://schemas.microsoft.com/office/drawing/2014/main" id="{00000000-0008-0000-0100-000064030000}"/>
            </a:ext>
          </a:extLst>
        </xdr:cNvPr>
        <xdr:cNvSpPr/>
      </xdr:nvSpPr>
      <xdr:spPr>
        <a:xfrm>
          <a:off x="15430500" y="172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140208</xdr:rowOff>
    </xdr:from>
    <xdr:to>
      <xdr:col>85</xdr:col>
      <xdr:colOff>127000</xdr:colOff>
      <xdr:row>101</xdr:row>
      <xdr:rowOff>25908</xdr:rowOff>
    </xdr:to>
    <xdr:cxnSp macro="">
      <xdr:nvCxnSpPr>
        <xdr:cNvPr id="869" name="直線コネクタ 868">
          <a:extLst>
            <a:ext uri="{FF2B5EF4-FFF2-40B4-BE49-F238E27FC236}">
              <a16:creationId xmlns:a16="http://schemas.microsoft.com/office/drawing/2014/main" id="{00000000-0008-0000-0100-000065030000}"/>
            </a:ext>
          </a:extLst>
        </xdr:cNvPr>
        <xdr:cNvCxnSpPr/>
      </xdr:nvCxnSpPr>
      <xdr:spPr>
        <a:xfrm>
          <a:off x="15481300" y="1728520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34544</xdr:rowOff>
    </xdr:from>
    <xdr:to>
      <xdr:col>76</xdr:col>
      <xdr:colOff>165100</xdr:colOff>
      <xdr:row>100</xdr:row>
      <xdr:rowOff>136144</xdr:rowOff>
    </xdr:to>
    <xdr:sp macro="" textlink="">
      <xdr:nvSpPr>
        <xdr:cNvPr id="870" name="楕円 869">
          <a:extLst>
            <a:ext uri="{FF2B5EF4-FFF2-40B4-BE49-F238E27FC236}">
              <a16:creationId xmlns:a16="http://schemas.microsoft.com/office/drawing/2014/main" id="{00000000-0008-0000-0100-000066030000}"/>
            </a:ext>
          </a:extLst>
        </xdr:cNvPr>
        <xdr:cNvSpPr/>
      </xdr:nvSpPr>
      <xdr:spPr>
        <a:xfrm>
          <a:off x="14541500" y="171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85344</xdr:rowOff>
    </xdr:from>
    <xdr:to>
      <xdr:col>81</xdr:col>
      <xdr:colOff>50800</xdr:colOff>
      <xdr:row>100</xdr:row>
      <xdr:rowOff>140208</xdr:rowOff>
    </xdr:to>
    <xdr:cxnSp macro="">
      <xdr:nvCxnSpPr>
        <xdr:cNvPr id="871" name="直線コネクタ 870">
          <a:extLst>
            <a:ext uri="{FF2B5EF4-FFF2-40B4-BE49-F238E27FC236}">
              <a16:creationId xmlns:a16="http://schemas.microsoft.com/office/drawing/2014/main" id="{00000000-0008-0000-0100-000067030000}"/>
            </a:ext>
          </a:extLst>
        </xdr:cNvPr>
        <xdr:cNvCxnSpPr/>
      </xdr:nvCxnSpPr>
      <xdr:spPr>
        <a:xfrm>
          <a:off x="14592300" y="172303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157987</xdr:rowOff>
    </xdr:from>
    <xdr:to>
      <xdr:col>72</xdr:col>
      <xdr:colOff>38100</xdr:colOff>
      <xdr:row>100</xdr:row>
      <xdr:rowOff>88137</xdr:rowOff>
    </xdr:to>
    <xdr:sp macro="" textlink="">
      <xdr:nvSpPr>
        <xdr:cNvPr id="872" name="楕円 871">
          <a:extLst>
            <a:ext uri="{FF2B5EF4-FFF2-40B4-BE49-F238E27FC236}">
              <a16:creationId xmlns:a16="http://schemas.microsoft.com/office/drawing/2014/main" id="{00000000-0008-0000-0100-000068030000}"/>
            </a:ext>
          </a:extLst>
        </xdr:cNvPr>
        <xdr:cNvSpPr/>
      </xdr:nvSpPr>
      <xdr:spPr>
        <a:xfrm>
          <a:off x="13652500" y="171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37337</xdr:rowOff>
    </xdr:from>
    <xdr:to>
      <xdr:col>76</xdr:col>
      <xdr:colOff>114300</xdr:colOff>
      <xdr:row>100</xdr:row>
      <xdr:rowOff>85344</xdr:rowOff>
    </xdr:to>
    <xdr:cxnSp macro="">
      <xdr:nvCxnSpPr>
        <xdr:cNvPr id="873" name="直線コネクタ 872">
          <a:extLst>
            <a:ext uri="{FF2B5EF4-FFF2-40B4-BE49-F238E27FC236}">
              <a16:creationId xmlns:a16="http://schemas.microsoft.com/office/drawing/2014/main" id="{00000000-0008-0000-0100-000069030000}"/>
            </a:ext>
          </a:extLst>
        </xdr:cNvPr>
        <xdr:cNvCxnSpPr/>
      </xdr:nvCxnSpPr>
      <xdr:spPr>
        <a:xfrm>
          <a:off x="13703300" y="171823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55118</xdr:rowOff>
    </xdr:from>
    <xdr:to>
      <xdr:col>67</xdr:col>
      <xdr:colOff>101600</xdr:colOff>
      <xdr:row>100</xdr:row>
      <xdr:rowOff>156718</xdr:rowOff>
    </xdr:to>
    <xdr:sp macro="" textlink="">
      <xdr:nvSpPr>
        <xdr:cNvPr id="874" name="楕円 873">
          <a:extLst>
            <a:ext uri="{FF2B5EF4-FFF2-40B4-BE49-F238E27FC236}">
              <a16:creationId xmlns:a16="http://schemas.microsoft.com/office/drawing/2014/main" id="{00000000-0008-0000-0100-00006A030000}"/>
            </a:ext>
          </a:extLst>
        </xdr:cNvPr>
        <xdr:cNvSpPr/>
      </xdr:nvSpPr>
      <xdr:spPr>
        <a:xfrm>
          <a:off x="12763500" y="172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37337</xdr:rowOff>
    </xdr:from>
    <xdr:to>
      <xdr:col>71</xdr:col>
      <xdr:colOff>177800</xdr:colOff>
      <xdr:row>100</xdr:row>
      <xdr:rowOff>105918</xdr:rowOff>
    </xdr:to>
    <xdr:cxnSp macro="">
      <xdr:nvCxnSpPr>
        <xdr:cNvPr id="875" name="直線コネクタ 874">
          <a:extLst>
            <a:ext uri="{FF2B5EF4-FFF2-40B4-BE49-F238E27FC236}">
              <a16:creationId xmlns:a16="http://schemas.microsoft.com/office/drawing/2014/main" id="{00000000-0008-0000-0100-00006B030000}"/>
            </a:ext>
          </a:extLst>
        </xdr:cNvPr>
        <xdr:cNvCxnSpPr/>
      </xdr:nvCxnSpPr>
      <xdr:spPr>
        <a:xfrm flipV="1">
          <a:off x="12814300" y="1718233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111269</xdr:rowOff>
    </xdr:from>
    <xdr:ext cx="405111" cy="259045"/>
    <xdr:sp macro="" textlink="">
      <xdr:nvSpPr>
        <xdr:cNvPr id="876" name="n_1aveValue【公民館】&#10;有形固定資産減価償却率">
          <a:extLst>
            <a:ext uri="{FF2B5EF4-FFF2-40B4-BE49-F238E27FC236}">
              <a16:creationId xmlns:a16="http://schemas.microsoft.com/office/drawing/2014/main" id="{00000000-0008-0000-0100-00006C030000}"/>
            </a:ext>
          </a:extLst>
        </xdr:cNvPr>
        <xdr:cNvSpPr txBox="1"/>
      </xdr:nvSpPr>
      <xdr:spPr>
        <a:xfrm>
          <a:off x="15266044" y="1794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877" name="n_2aveValue【公民館】&#10;有形固定資産減価償却率">
          <a:extLst>
            <a:ext uri="{FF2B5EF4-FFF2-40B4-BE49-F238E27FC236}">
              <a16:creationId xmlns:a16="http://schemas.microsoft.com/office/drawing/2014/main" id="{00000000-0008-0000-0100-00006D030000}"/>
            </a:ext>
          </a:extLst>
        </xdr:cNvPr>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170705</xdr:rowOff>
    </xdr:from>
    <xdr:ext cx="405111" cy="259045"/>
    <xdr:sp macro="" textlink="">
      <xdr:nvSpPr>
        <xdr:cNvPr id="878" name="n_3aveValue【公民館】&#10;有形固定資産減価償却率">
          <a:extLst>
            <a:ext uri="{FF2B5EF4-FFF2-40B4-BE49-F238E27FC236}">
              <a16:creationId xmlns:a16="http://schemas.microsoft.com/office/drawing/2014/main" id="{00000000-0008-0000-0100-00006E030000}"/>
            </a:ext>
          </a:extLst>
        </xdr:cNvPr>
        <xdr:cNvSpPr txBox="1"/>
      </xdr:nvSpPr>
      <xdr:spPr>
        <a:xfrm>
          <a:off x="13500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134129</xdr:rowOff>
    </xdr:from>
    <xdr:ext cx="405111" cy="259045"/>
    <xdr:sp macro="" textlink="">
      <xdr:nvSpPr>
        <xdr:cNvPr id="879" name="n_4aveValue【公民館】&#10;有形固定資産減価償却率">
          <a:extLst>
            <a:ext uri="{FF2B5EF4-FFF2-40B4-BE49-F238E27FC236}">
              <a16:creationId xmlns:a16="http://schemas.microsoft.com/office/drawing/2014/main" id="{00000000-0008-0000-0100-00006F030000}"/>
            </a:ext>
          </a:extLst>
        </xdr:cNvPr>
        <xdr:cNvSpPr txBox="1"/>
      </xdr:nvSpPr>
      <xdr:spPr>
        <a:xfrm>
          <a:off x="126117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36085</xdr:rowOff>
    </xdr:from>
    <xdr:ext cx="405111" cy="259045"/>
    <xdr:sp macro="" textlink="">
      <xdr:nvSpPr>
        <xdr:cNvPr id="880" name="n_1mainValue【公民館】&#10;有形固定資産減価償却率">
          <a:extLst>
            <a:ext uri="{FF2B5EF4-FFF2-40B4-BE49-F238E27FC236}">
              <a16:creationId xmlns:a16="http://schemas.microsoft.com/office/drawing/2014/main" id="{00000000-0008-0000-0100-000070030000}"/>
            </a:ext>
          </a:extLst>
        </xdr:cNvPr>
        <xdr:cNvSpPr txBox="1"/>
      </xdr:nvSpPr>
      <xdr:spPr>
        <a:xfrm>
          <a:off x="15266044" y="170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152671</xdr:rowOff>
    </xdr:from>
    <xdr:ext cx="405111" cy="259045"/>
    <xdr:sp macro="" textlink="">
      <xdr:nvSpPr>
        <xdr:cNvPr id="881" name="n_2mainValue【公民館】&#10;有形固定資産減価償却率">
          <a:extLst>
            <a:ext uri="{FF2B5EF4-FFF2-40B4-BE49-F238E27FC236}">
              <a16:creationId xmlns:a16="http://schemas.microsoft.com/office/drawing/2014/main" id="{00000000-0008-0000-0100-000071030000}"/>
            </a:ext>
          </a:extLst>
        </xdr:cNvPr>
        <xdr:cNvSpPr txBox="1"/>
      </xdr:nvSpPr>
      <xdr:spPr>
        <a:xfrm>
          <a:off x="14389744" y="1695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104664</xdr:rowOff>
    </xdr:from>
    <xdr:ext cx="405111" cy="259045"/>
    <xdr:sp macro="" textlink="">
      <xdr:nvSpPr>
        <xdr:cNvPr id="882" name="n_3mainValue【公民館】&#10;有形固定資産減価償却率">
          <a:extLst>
            <a:ext uri="{FF2B5EF4-FFF2-40B4-BE49-F238E27FC236}">
              <a16:creationId xmlns:a16="http://schemas.microsoft.com/office/drawing/2014/main" id="{00000000-0008-0000-0100-000072030000}"/>
            </a:ext>
          </a:extLst>
        </xdr:cNvPr>
        <xdr:cNvSpPr txBox="1"/>
      </xdr:nvSpPr>
      <xdr:spPr>
        <a:xfrm>
          <a:off x="13500744" y="1690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1795</xdr:rowOff>
    </xdr:from>
    <xdr:ext cx="405111" cy="259045"/>
    <xdr:sp macro="" textlink="">
      <xdr:nvSpPr>
        <xdr:cNvPr id="883" name="n_4mainValue【公民館】&#10;有形固定資産減価償却率">
          <a:extLst>
            <a:ext uri="{FF2B5EF4-FFF2-40B4-BE49-F238E27FC236}">
              <a16:creationId xmlns:a16="http://schemas.microsoft.com/office/drawing/2014/main" id="{00000000-0008-0000-0100-000073030000}"/>
            </a:ext>
          </a:extLst>
        </xdr:cNvPr>
        <xdr:cNvSpPr txBox="1"/>
      </xdr:nvSpPr>
      <xdr:spPr>
        <a:xfrm>
          <a:off x="12611744" y="1697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00000000-0008-0000-0100-00007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00000000-0008-0000-0100-00007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00000000-0008-0000-0100-00007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00000000-0008-0000-0100-00007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00000000-0008-0000-0100-00007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100-00007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00000000-0008-0000-0100-00007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00000000-0008-0000-0100-00007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4" name="直線コネクタ 893">
          <a:extLst>
            <a:ext uri="{FF2B5EF4-FFF2-40B4-BE49-F238E27FC236}">
              <a16:creationId xmlns:a16="http://schemas.microsoft.com/office/drawing/2014/main" id="{00000000-0008-0000-0100-00007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6" name="直線コネクタ 895">
          <a:extLst>
            <a:ext uri="{FF2B5EF4-FFF2-40B4-BE49-F238E27FC236}">
              <a16:creationId xmlns:a16="http://schemas.microsoft.com/office/drawing/2014/main" id="{00000000-0008-0000-0100-00008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8" name="直線コネクタ 897">
          <a:extLst>
            <a:ext uri="{FF2B5EF4-FFF2-40B4-BE49-F238E27FC236}">
              <a16:creationId xmlns:a16="http://schemas.microsoft.com/office/drawing/2014/main" id="{00000000-0008-0000-0100-00008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0" name="直線コネクタ 899">
          <a:extLst>
            <a:ext uri="{FF2B5EF4-FFF2-40B4-BE49-F238E27FC236}">
              <a16:creationId xmlns:a16="http://schemas.microsoft.com/office/drawing/2014/main" id="{00000000-0008-0000-0100-00008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2" name="直線コネクタ 901">
          <a:extLst>
            <a:ext uri="{FF2B5EF4-FFF2-40B4-BE49-F238E27FC236}">
              <a16:creationId xmlns:a16="http://schemas.microsoft.com/office/drawing/2014/main" id="{00000000-0008-0000-0100-00008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公民館】&#10;一人当たり面積グラフ枠">
          <a:extLst>
            <a:ext uri="{FF2B5EF4-FFF2-40B4-BE49-F238E27FC236}">
              <a16:creationId xmlns:a16="http://schemas.microsoft.com/office/drawing/2014/main" id="{00000000-0008-0000-0100-00008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flipV="1">
          <a:off x="22160864" y="1721303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910" name="【公民館】&#10;一人当たり面積最小値テキスト">
          <a:extLst>
            <a:ext uri="{FF2B5EF4-FFF2-40B4-BE49-F238E27FC236}">
              <a16:creationId xmlns:a16="http://schemas.microsoft.com/office/drawing/2014/main" id="{00000000-0008-0000-0100-00008E03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912" name="【公民館】&#10;一人当たり面積最大値テキスト">
          <a:extLst>
            <a:ext uri="{FF2B5EF4-FFF2-40B4-BE49-F238E27FC236}">
              <a16:creationId xmlns:a16="http://schemas.microsoft.com/office/drawing/2014/main" id="{00000000-0008-0000-0100-000090030000}"/>
            </a:ext>
          </a:extLst>
        </xdr:cNvPr>
        <xdr:cNvSpPr txBox="1"/>
      </xdr:nvSpPr>
      <xdr:spPr>
        <a:xfrm>
          <a:off x="22199600" y="1698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a:off x="22072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139354</xdr:rowOff>
    </xdr:from>
    <xdr:ext cx="469744" cy="259045"/>
    <xdr:sp macro="" textlink="">
      <xdr:nvSpPr>
        <xdr:cNvPr id="914" name="【公民館】&#10;一人当たり面積平均値テキスト">
          <a:extLst>
            <a:ext uri="{FF2B5EF4-FFF2-40B4-BE49-F238E27FC236}">
              <a16:creationId xmlns:a16="http://schemas.microsoft.com/office/drawing/2014/main" id="{00000000-0008-0000-0100-000092030000}"/>
            </a:ext>
          </a:extLst>
        </xdr:cNvPr>
        <xdr:cNvSpPr txBox="1"/>
      </xdr:nvSpPr>
      <xdr:spPr>
        <a:xfrm>
          <a:off x="22199600" y="18313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915" name="フローチャート: 判断 914">
          <a:extLst>
            <a:ext uri="{FF2B5EF4-FFF2-40B4-BE49-F238E27FC236}">
              <a16:creationId xmlns:a16="http://schemas.microsoft.com/office/drawing/2014/main" id="{00000000-0008-0000-0100-000093030000}"/>
            </a:ext>
          </a:extLst>
        </xdr:cNvPr>
        <xdr:cNvSpPr/>
      </xdr:nvSpPr>
      <xdr:spPr>
        <a:xfrm>
          <a:off x="221107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916" name="フローチャート: 判断 915">
          <a:extLst>
            <a:ext uri="{FF2B5EF4-FFF2-40B4-BE49-F238E27FC236}">
              <a16:creationId xmlns:a16="http://schemas.microsoft.com/office/drawing/2014/main" id="{00000000-0008-0000-0100-000094030000}"/>
            </a:ext>
          </a:extLst>
        </xdr:cNvPr>
        <xdr:cNvSpPr/>
      </xdr:nvSpPr>
      <xdr:spPr>
        <a:xfrm>
          <a:off x="21272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917" name="フローチャート: 判断 916">
          <a:extLst>
            <a:ext uri="{FF2B5EF4-FFF2-40B4-BE49-F238E27FC236}">
              <a16:creationId xmlns:a16="http://schemas.microsoft.com/office/drawing/2014/main" id="{00000000-0008-0000-0100-000095030000}"/>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918" name="フローチャート: 判断 917">
          <a:extLst>
            <a:ext uri="{FF2B5EF4-FFF2-40B4-BE49-F238E27FC236}">
              <a16:creationId xmlns:a16="http://schemas.microsoft.com/office/drawing/2014/main" id="{00000000-0008-0000-0100-000096030000}"/>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919" name="フローチャート: 判断 918">
          <a:extLst>
            <a:ext uri="{FF2B5EF4-FFF2-40B4-BE49-F238E27FC236}">
              <a16:creationId xmlns:a16="http://schemas.microsoft.com/office/drawing/2014/main" id="{00000000-0008-0000-0100-000097030000}"/>
            </a:ext>
          </a:extLst>
        </xdr:cNvPr>
        <xdr:cNvSpPr/>
      </xdr:nvSpPr>
      <xdr:spPr>
        <a:xfrm>
          <a:off x="18605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82550</xdr:rowOff>
    </xdr:from>
    <xdr:to>
      <xdr:col>116</xdr:col>
      <xdr:colOff>114300</xdr:colOff>
      <xdr:row>107</xdr:row>
      <xdr:rowOff>12700</xdr:rowOff>
    </xdr:to>
    <xdr:sp macro="" textlink="">
      <xdr:nvSpPr>
        <xdr:cNvPr id="925" name="楕円 924">
          <a:extLst>
            <a:ext uri="{FF2B5EF4-FFF2-40B4-BE49-F238E27FC236}">
              <a16:creationId xmlns:a16="http://schemas.microsoft.com/office/drawing/2014/main" id="{00000000-0008-0000-0100-00009D030000}"/>
            </a:ext>
          </a:extLst>
        </xdr:cNvPr>
        <xdr:cNvSpPr/>
      </xdr:nvSpPr>
      <xdr:spPr>
        <a:xfrm>
          <a:off x="22110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105427</xdr:rowOff>
    </xdr:from>
    <xdr:ext cx="469744" cy="259045"/>
    <xdr:sp macro="" textlink="">
      <xdr:nvSpPr>
        <xdr:cNvPr id="926" name="【公民館】&#10;一人当たり面積該当値テキスト">
          <a:extLst>
            <a:ext uri="{FF2B5EF4-FFF2-40B4-BE49-F238E27FC236}">
              <a16:creationId xmlns:a16="http://schemas.microsoft.com/office/drawing/2014/main" id="{00000000-0008-0000-0100-00009E030000}"/>
            </a:ext>
          </a:extLst>
        </xdr:cNvPr>
        <xdr:cNvSpPr txBox="1"/>
      </xdr:nvSpPr>
      <xdr:spPr>
        <a:xfrm>
          <a:off x="22199600" y="18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89081</xdr:rowOff>
    </xdr:from>
    <xdr:to>
      <xdr:col>112</xdr:col>
      <xdr:colOff>38100</xdr:colOff>
      <xdr:row>107</xdr:row>
      <xdr:rowOff>19231</xdr:rowOff>
    </xdr:to>
    <xdr:sp macro="" textlink="">
      <xdr:nvSpPr>
        <xdr:cNvPr id="927" name="楕円 926">
          <a:extLst>
            <a:ext uri="{FF2B5EF4-FFF2-40B4-BE49-F238E27FC236}">
              <a16:creationId xmlns:a16="http://schemas.microsoft.com/office/drawing/2014/main" id="{00000000-0008-0000-0100-00009F030000}"/>
            </a:ext>
          </a:extLst>
        </xdr:cNvPr>
        <xdr:cNvSpPr/>
      </xdr:nvSpPr>
      <xdr:spPr>
        <a:xfrm>
          <a:off x="21272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133350</xdr:rowOff>
    </xdr:from>
    <xdr:to>
      <xdr:col>116</xdr:col>
      <xdr:colOff>63500</xdr:colOff>
      <xdr:row>106</xdr:row>
      <xdr:rowOff>139881</xdr:rowOff>
    </xdr:to>
    <xdr:cxnSp macro="">
      <xdr:nvCxnSpPr>
        <xdr:cNvPr id="928" name="直線コネクタ 927">
          <a:extLst>
            <a:ext uri="{FF2B5EF4-FFF2-40B4-BE49-F238E27FC236}">
              <a16:creationId xmlns:a16="http://schemas.microsoft.com/office/drawing/2014/main" id="{00000000-0008-0000-0100-0000A0030000}"/>
            </a:ext>
          </a:extLst>
        </xdr:cNvPr>
        <xdr:cNvCxnSpPr/>
      </xdr:nvCxnSpPr>
      <xdr:spPr>
        <a:xfrm flipV="1">
          <a:off x="21323300" y="1830705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92348</xdr:rowOff>
    </xdr:from>
    <xdr:to>
      <xdr:col>107</xdr:col>
      <xdr:colOff>101600</xdr:colOff>
      <xdr:row>107</xdr:row>
      <xdr:rowOff>22498</xdr:rowOff>
    </xdr:to>
    <xdr:sp macro="" textlink="">
      <xdr:nvSpPr>
        <xdr:cNvPr id="929" name="楕円 928">
          <a:extLst>
            <a:ext uri="{FF2B5EF4-FFF2-40B4-BE49-F238E27FC236}">
              <a16:creationId xmlns:a16="http://schemas.microsoft.com/office/drawing/2014/main" id="{00000000-0008-0000-0100-0000A1030000}"/>
            </a:ext>
          </a:extLst>
        </xdr:cNvPr>
        <xdr:cNvSpPr/>
      </xdr:nvSpPr>
      <xdr:spPr>
        <a:xfrm>
          <a:off x="20383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139881</xdr:rowOff>
    </xdr:from>
    <xdr:to>
      <xdr:col>111</xdr:col>
      <xdr:colOff>177800</xdr:colOff>
      <xdr:row>106</xdr:row>
      <xdr:rowOff>143148</xdr:rowOff>
    </xdr:to>
    <xdr:cxnSp macro="">
      <xdr:nvCxnSpPr>
        <xdr:cNvPr id="930" name="直線コネクタ 929">
          <a:extLst>
            <a:ext uri="{FF2B5EF4-FFF2-40B4-BE49-F238E27FC236}">
              <a16:creationId xmlns:a16="http://schemas.microsoft.com/office/drawing/2014/main" id="{00000000-0008-0000-0100-0000A2030000}"/>
            </a:ext>
          </a:extLst>
        </xdr:cNvPr>
        <xdr:cNvCxnSpPr/>
      </xdr:nvCxnSpPr>
      <xdr:spPr>
        <a:xfrm flipV="1">
          <a:off x="20434300" y="1831358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98879</xdr:rowOff>
    </xdr:from>
    <xdr:to>
      <xdr:col>102</xdr:col>
      <xdr:colOff>165100</xdr:colOff>
      <xdr:row>107</xdr:row>
      <xdr:rowOff>29029</xdr:rowOff>
    </xdr:to>
    <xdr:sp macro="" textlink="">
      <xdr:nvSpPr>
        <xdr:cNvPr id="931" name="楕円 930">
          <a:extLst>
            <a:ext uri="{FF2B5EF4-FFF2-40B4-BE49-F238E27FC236}">
              <a16:creationId xmlns:a16="http://schemas.microsoft.com/office/drawing/2014/main" id="{00000000-0008-0000-0100-0000A3030000}"/>
            </a:ext>
          </a:extLst>
        </xdr:cNvPr>
        <xdr:cNvSpPr/>
      </xdr:nvSpPr>
      <xdr:spPr>
        <a:xfrm>
          <a:off x="19494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143148</xdr:rowOff>
    </xdr:from>
    <xdr:to>
      <xdr:col>107</xdr:col>
      <xdr:colOff>50800</xdr:colOff>
      <xdr:row>106</xdr:row>
      <xdr:rowOff>149679</xdr:rowOff>
    </xdr:to>
    <xdr:cxnSp macro="">
      <xdr:nvCxnSpPr>
        <xdr:cNvPr id="932" name="直線コネクタ 931">
          <a:extLst>
            <a:ext uri="{FF2B5EF4-FFF2-40B4-BE49-F238E27FC236}">
              <a16:creationId xmlns:a16="http://schemas.microsoft.com/office/drawing/2014/main" id="{00000000-0008-0000-0100-0000A4030000}"/>
            </a:ext>
          </a:extLst>
        </xdr:cNvPr>
        <xdr:cNvCxnSpPr/>
      </xdr:nvCxnSpPr>
      <xdr:spPr>
        <a:xfrm flipV="1">
          <a:off x="19545300" y="1831684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102144</xdr:rowOff>
    </xdr:from>
    <xdr:to>
      <xdr:col>98</xdr:col>
      <xdr:colOff>38100</xdr:colOff>
      <xdr:row>107</xdr:row>
      <xdr:rowOff>32294</xdr:rowOff>
    </xdr:to>
    <xdr:sp macro="" textlink="">
      <xdr:nvSpPr>
        <xdr:cNvPr id="933" name="楕円 932">
          <a:extLst>
            <a:ext uri="{FF2B5EF4-FFF2-40B4-BE49-F238E27FC236}">
              <a16:creationId xmlns:a16="http://schemas.microsoft.com/office/drawing/2014/main" id="{00000000-0008-0000-0100-0000A5030000}"/>
            </a:ext>
          </a:extLst>
        </xdr:cNvPr>
        <xdr:cNvSpPr/>
      </xdr:nvSpPr>
      <xdr:spPr>
        <a:xfrm>
          <a:off x="18605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149679</xdr:rowOff>
    </xdr:from>
    <xdr:to>
      <xdr:col>102</xdr:col>
      <xdr:colOff>114300</xdr:colOff>
      <xdr:row>106</xdr:row>
      <xdr:rowOff>152944</xdr:rowOff>
    </xdr:to>
    <xdr:cxnSp macro="">
      <xdr:nvCxnSpPr>
        <xdr:cNvPr id="934" name="直線コネクタ 933">
          <a:extLst>
            <a:ext uri="{FF2B5EF4-FFF2-40B4-BE49-F238E27FC236}">
              <a16:creationId xmlns:a16="http://schemas.microsoft.com/office/drawing/2014/main" id="{00000000-0008-0000-0100-0000A6030000}"/>
            </a:ext>
          </a:extLst>
        </xdr:cNvPr>
        <xdr:cNvCxnSpPr/>
      </xdr:nvCxnSpPr>
      <xdr:spPr>
        <a:xfrm flipV="1">
          <a:off x="18656300" y="1832337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83838</xdr:rowOff>
    </xdr:from>
    <xdr:ext cx="469744" cy="259045"/>
    <xdr:sp macro="" textlink="">
      <xdr:nvSpPr>
        <xdr:cNvPr id="935" name="n_1aveValue【公民館】&#10;一人当たり面積">
          <a:extLst>
            <a:ext uri="{FF2B5EF4-FFF2-40B4-BE49-F238E27FC236}">
              <a16:creationId xmlns:a16="http://schemas.microsoft.com/office/drawing/2014/main" id="{00000000-0008-0000-0100-0000A7030000}"/>
            </a:ext>
          </a:extLst>
        </xdr:cNvPr>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936" name="n_2aveValue【公民館】&#10;一人当たり面積">
          <a:extLst>
            <a:ext uri="{FF2B5EF4-FFF2-40B4-BE49-F238E27FC236}">
              <a16:creationId xmlns:a16="http://schemas.microsoft.com/office/drawing/2014/main" id="{00000000-0008-0000-0100-0000A8030000}"/>
            </a:ext>
          </a:extLst>
        </xdr:cNvPr>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85470</xdr:rowOff>
    </xdr:from>
    <xdr:ext cx="469744" cy="259045"/>
    <xdr:sp macro="" textlink="">
      <xdr:nvSpPr>
        <xdr:cNvPr id="937" name="n_3aveValue【公民館】&#10;一人当たり面積">
          <a:extLst>
            <a:ext uri="{FF2B5EF4-FFF2-40B4-BE49-F238E27FC236}">
              <a16:creationId xmlns:a16="http://schemas.microsoft.com/office/drawing/2014/main" id="{00000000-0008-0000-0100-0000A9030000}"/>
            </a:ext>
          </a:extLst>
        </xdr:cNvPr>
        <xdr:cNvSpPr txBox="1"/>
      </xdr:nvSpPr>
      <xdr:spPr>
        <a:xfrm>
          <a:off x="19310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78939</xdr:rowOff>
    </xdr:from>
    <xdr:ext cx="469744" cy="259045"/>
    <xdr:sp macro="" textlink="">
      <xdr:nvSpPr>
        <xdr:cNvPr id="938" name="n_4aveValue【公民館】&#10;一人当たり面積">
          <a:extLst>
            <a:ext uri="{FF2B5EF4-FFF2-40B4-BE49-F238E27FC236}">
              <a16:creationId xmlns:a16="http://schemas.microsoft.com/office/drawing/2014/main" id="{00000000-0008-0000-0100-0000AA030000}"/>
            </a:ext>
          </a:extLst>
        </xdr:cNvPr>
        <xdr:cNvSpPr txBox="1"/>
      </xdr:nvSpPr>
      <xdr:spPr>
        <a:xfrm>
          <a:off x="18421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35758</xdr:rowOff>
    </xdr:from>
    <xdr:ext cx="469744" cy="259045"/>
    <xdr:sp macro="" textlink="">
      <xdr:nvSpPr>
        <xdr:cNvPr id="939" name="n_1mainValue【公民館】&#10;一人当たり面積">
          <a:extLst>
            <a:ext uri="{FF2B5EF4-FFF2-40B4-BE49-F238E27FC236}">
              <a16:creationId xmlns:a16="http://schemas.microsoft.com/office/drawing/2014/main" id="{00000000-0008-0000-0100-0000AB030000}"/>
            </a:ext>
          </a:extLst>
        </xdr:cNvPr>
        <xdr:cNvSpPr txBox="1"/>
      </xdr:nvSpPr>
      <xdr:spPr>
        <a:xfrm>
          <a:off x="210757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39025</xdr:rowOff>
    </xdr:from>
    <xdr:ext cx="469744" cy="259045"/>
    <xdr:sp macro="" textlink="">
      <xdr:nvSpPr>
        <xdr:cNvPr id="940" name="n_2mainValue【公民館】&#10;一人当たり面積">
          <a:extLst>
            <a:ext uri="{FF2B5EF4-FFF2-40B4-BE49-F238E27FC236}">
              <a16:creationId xmlns:a16="http://schemas.microsoft.com/office/drawing/2014/main" id="{00000000-0008-0000-0100-0000AC030000}"/>
            </a:ext>
          </a:extLst>
        </xdr:cNvPr>
        <xdr:cNvSpPr txBox="1"/>
      </xdr:nvSpPr>
      <xdr:spPr>
        <a:xfrm>
          <a:off x="20199427" y="1804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45556</xdr:rowOff>
    </xdr:from>
    <xdr:ext cx="469744" cy="259045"/>
    <xdr:sp macro="" textlink="">
      <xdr:nvSpPr>
        <xdr:cNvPr id="941" name="n_3mainValue【公民館】&#10;一人当たり面積">
          <a:extLst>
            <a:ext uri="{FF2B5EF4-FFF2-40B4-BE49-F238E27FC236}">
              <a16:creationId xmlns:a16="http://schemas.microsoft.com/office/drawing/2014/main" id="{00000000-0008-0000-0100-0000AD030000}"/>
            </a:ext>
          </a:extLst>
        </xdr:cNvPr>
        <xdr:cNvSpPr txBox="1"/>
      </xdr:nvSpPr>
      <xdr:spPr>
        <a:xfrm>
          <a:off x="19310427" y="1804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48821</xdr:rowOff>
    </xdr:from>
    <xdr:ext cx="469744" cy="259045"/>
    <xdr:sp macro="" textlink="">
      <xdr:nvSpPr>
        <xdr:cNvPr id="942" name="n_4mainValue【公民館】&#10;一人当たり面積">
          <a:extLst>
            <a:ext uri="{FF2B5EF4-FFF2-40B4-BE49-F238E27FC236}">
              <a16:creationId xmlns:a16="http://schemas.microsoft.com/office/drawing/2014/main" id="{00000000-0008-0000-0100-0000AE030000}"/>
            </a:ext>
          </a:extLst>
        </xdr:cNvPr>
        <xdr:cNvSpPr txBox="1"/>
      </xdr:nvSpPr>
      <xdr:spPr>
        <a:xfrm>
          <a:off x="184214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00000000-0008-0000-0100-0000A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00000000-0008-0000-0100-0000B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類似団体と比較すると、ほとんどの施設において有形固定資産減価償却率が低くなっている。特に低くなっているのが「公営住宅」や「認定こども園・幼稚園・保育所」であり、これらは、震災後に災害公営住宅、保育所を建設したことによるものである。　</a:t>
          </a:r>
          <a:endParaRPr lang="ja-JP" altLang="ja-JP" sz="1400">
            <a:effectLst/>
          </a:endParaRPr>
        </a:p>
        <a:p>
          <a:r>
            <a:rPr kumimoji="1" lang="ja-JP" altLang="ja-JP" sz="1100">
              <a:solidFill>
                <a:schemeClr val="dk1"/>
              </a:solidFill>
              <a:effectLst/>
              <a:latin typeface="+mn-lt"/>
              <a:ea typeface="+mn-ea"/>
              <a:cs typeface="+mn-cs"/>
            </a:rPr>
            <a:t>「学校施設」については、有形固定資産減価償却率が</a:t>
          </a:r>
          <a:r>
            <a:rPr kumimoji="1" lang="en-US" altLang="ja-JP" sz="1100">
              <a:solidFill>
                <a:schemeClr val="dk1"/>
              </a:solidFill>
              <a:effectLst/>
              <a:latin typeface="+mn-lt"/>
              <a:ea typeface="+mn-ea"/>
              <a:cs typeface="+mn-cs"/>
            </a:rPr>
            <a:t>57.1</a:t>
          </a:r>
          <a:r>
            <a:rPr kumimoji="1" lang="ja-JP" altLang="ja-JP" sz="1100">
              <a:solidFill>
                <a:schemeClr val="dk1"/>
              </a:solidFill>
              <a:effectLst/>
              <a:latin typeface="+mn-lt"/>
              <a:ea typeface="+mn-ea"/>
              <a:cs typeface="+mn-cs"/>
            </a:rPr>
            <a:t>ポイントと類似団体平均より低くなっているものの、ほかの施設よりは数値が高く、老朽化が進んでいるため、建替</a:t>
          </a:r>
          <a:r>
            <a:rPr kumimoji="1" lang="ja-JP" altLang="en-US" sz="1100">
              <a:solidFill>
                <a:schemeClr val="dk1"/>
              </a:solidFill>
              <a:effectLst/>
              <a:latin typeface="+mn-lt"/>
              <a:ea typeface="+mn-ea"/>
              <a:cs typeface="+mn-cs"/>
            </a:rPr>
            <a:t>・統合</a:t>
          </a:r>
          <a:r>
            <a:rPr kumimoji="1" lang="ja-JP" altLang="ja-JP" sz="1100">
              <a:solidFill>
                <a:schemeClr val="dk1"/>
              </a:solidFill>
              <a:effectLst/>
              <a:latin typeface="+mn-lt"/>
              <a:ea typeface="+mn-ea"/>
              <a:cs typeface="+mn-cs"/>
            </a:rPr>
            <a:t>や大規模改修など検討</a:t>
          </a:r>
          <a:r>
            <a:rPr kumimoji="1" lang="ja-JP" altLang="en-US" sz="1100">
              <a:solidFill>
                <a:schemeClr val="dk1"/>
              </a:solidFill>
              <a:effectLst/>
              <a:latin typeface="+mn-lt"/>
              <a:ea typeface="+mn-ea"/>
              <a:cs typeface="+mn-cs"/>
            </a:rPr>
            <a:t>しなければならない時期にきている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今後の課題としては、小学校の有形固定資産減価償却率が高く維持管理費用負担の増が課題となっていることが挙げられる。前述のとおり建替・統合や大規模改修など検討していきたい。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18,014
17,914
13.19
8,336,709
7,701,317
355,702
4,495,034
5,056,243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49547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33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13970</xdr:rowOff>
    </xdr:from>
    <xdr:to>
      <xdr:col>10</xdr:col>
      <xdr:colOff>165100</xdr:colOff>
      <xdr:row>60</xdr:row>
      <xdr:rowOff>115570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114935</xdr:rowOff>
    </xdr:from>
    <xdr:to>
      <xdr:col>24</xdr:col>
      <xdr:colOff>114300</xdr:colOff>
      <xdr:row>59</xdr:row>
      <xdr:rowOff>45085</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137812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97790</xdr:rowOff>
    </xdr:from>
    <xdr:to>
      <xdr:col>20</xdr:col>
      <xdr:colOff>38100</xdr:colOff>
      <xdr:row>59</xdr:row>
      <xdr:rowOff>27940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148590</xdr:rowOff>
    </xdr:from>
    <xdr:to>
      <xdr:col>24</xdr:col>
      <xdr:colOff>63500</xdr:colOff>
      <xdr:row>58</xdr:row>
      <xdr:rowOff>165735</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09269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58</xdr:row>
      <xdr:rowOff>148590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0469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13970</xdr:rowOff>
    </xdr:from>
    <xdr:to>
      <xdr:col>10</xdr:col>
      <xdr:colOff>165100</xdr:colOff>
      <xdr:row>58</xdr:row>
      <xdr:rowOff>115570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64770</xdr:rowOff>
    </xdr:from>
    <xdr:to>
      <xdr:col>15</xdr:col>
      <xdr:colOff>50800</xdr:colOff>
      <xdr:row>58</xdr:row>
      <xdr:rowOff>102870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008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65405</xdr:rowOff>
    </xdr:from>
    <xdr:to>
      <xdr:col>6</xdr:col>
      <xdr:colOff>38100</xdr:colOff>
      <xdr:row>58</xdr:row>
      <xdr:rowOff>167005</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64770</xdr:rowOff>
    </xdr:from>
    <xdr:to>
      <xdr:col>10</xdr:col>
      <xdr:colOff>114300</xdr:colOff>
      <xdr:row>58</xdr:row>
      <xdr:rowOff>116205</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flipV="1">
          <a:off x="1130300" y="100088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127652</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106697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44467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132097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12082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2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10476865" y="9511937"/>
          <a:ext cx="0" cy="15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200-000085000000}"/>
            </a:ext>
          </a:extLst>
        </xdr:cNvPr>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200-000087000000}"/>
            </a:ext>
          </a:extLst>
        </xdr:cNvPr>
        <xdr:cNvSpPr txBox="1"/>
      </xdr:nvSpPr>
      <xdr:spPr>
        <a:xfrm>
          <a:off x="10515600" y="92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10388600" y="951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35214</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200-000089000000}"/>
            </a:ext>
          </a:extLst>
        </xdr:cNvPr>
        <xdr:cNvSpPr txBox="1"/>
      </xdr:nvSpPr>
      <xdr:spPr>
        <a:xfrm>
          <a:off x="10515600" y="10493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104267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8699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170724</xdr:rowOff>
    </xdr:from>
    <xdr:to>
      <xdr:col>41</xdr:col>
      <xdr:colOff>101600</xdr:colOff>
      <xdr:row>62</xdr:row>
      <xdr:rowOff>100874</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7810500" y="1062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23223</xdr:rowOff>
    </xdr:from>
    <xdr:to>
      <xdr:col>36</xdr:col>
      <xdr:colOff>165100</xdr:colOff>
      <xdr:row>62</xdr:row>
      <xdr:rowOff>124823</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6921500" y="106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61323</xdr:rowOff>
    </xdr:from>
    <xdr:to>
      <xdr:col>55</xdr:col>
      <xdr:colOff>50800</xdr:colOff>
      <xdr:row>62</xdr:row>
      <xdr:rowOff>162923</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10426700" y="106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39750</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200-000095000000}"/>
            </a:ext>
          </a:extLst>
        </xdr:cNvPr>
        <xdr:cNvSpPr txBox="1"/>
      </xdr:nvSpPr>
      <xdr:spPr>
        <a:xfrm>
          <a:off x="10515600" y="1066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66766</xdr:rowOff>
    </xdr:from>
    <xdr:to>
      <xdr:col>50</xdr:col>
      <xdr:colOff>165100</xdr:colOff>
      <xdr:row>62</xdr:row>
      <xdr:rowOff>168366</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9588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112123</xdr:rowOff>
    </xdr:from>
    <xdr:to>
      <xdr:col>55</xdr:col>
      <xdr:colOff>0</xdr:colOff>
      <xdr:row>62</xdr:row>
      <xdr:rowOff>117566</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9639300" y="10742023"/>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70031</xdr:rowOff>
    </xdr:from>
    <xdr:to>
      <xdr:col>46</xdr:col>
      <xdr:colOff>38100</xdr:colOff>
      <xdr:row>63</xdr:row>
      <xdr:rowOff>181</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8699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117566</xdr:rowOff>
    </xdr:from>
    <xdr:to>
      <xdr:col>50</xdr:col>
      <xdr:colOff>114300</xdr:colOff>
      <xdr:row>62</xdr:row>
      <xdr:rowOff>120831</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8750300" y="107474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75474</xdr:rowOff>
    </xdr:from>
    <xdr:to>
      <xdr:col>41</xdr:col>
      <xdr:colOff>101600</xdr:colOff>
      <xdr:row>63</xdr:row>
      <xdr:rowOff>5624</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7810500" y="107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120831</xdr:rowOff>
    </xdr:from>
    <xdr:to>
      <xdr:col>45</xdr:col>
      <xdr:colOff>177800</xdr:colOff>
      <xdr:row>62</xdr:row>
      <xdr:rowOff>126274</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7861300" y="1075073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51526</xdr:rowOff>
    </xdr:from>
    <xdr:to>
      <xdr:col>36</xdr:col>
      <xdr:colOff>165100</xdr:colOff>
      <xdr:row>62</xdr:row>
      <xdr:rowOff>153126</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6921500" y="1068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102326</xdr:rowOff>
    </xdr:from>
    <xdr:to>
      <xdr:col>41</xdr:col>
      <xdr:colOff>50800</xdr:colOff>
      <xdr:row>62</xdr:row>
      <xdr:rowOff>126274</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6972300" y="10732226"/>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123933</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200-00009E000000}"/>
            </a:ext>
          </a:extLst>
        </xdr:cNvPr>
        <xdr:cNvSpPr txBox="1"/>
      </xdr:nvSpPr>
      <xdr:spPr>
        <a:xfrm>
          <a:off x="9391727" y="1041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107604</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200-00009F000000}"/>
            </a:ext>
          </a:extLst>
        </xdr:cNvPr>
        <xdr:cNvSpPr txBox="1"/>
      </xdr:nvSpPr>
      <xdr:spPr>
        <a:xfrm>
          <a:off x="85154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117401</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200-0000A0000000}"/>
            </a:ext>
          </a:extLst>
        </xdr:cNvPr>
        <xdr:cNvSpPr txBox="1"/>
      </xdr:nvSpPr>
      <xdr:spPr>
        <a:xfrm>
          <a:off x="7626427" y="1040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141350</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200-0000A1000000}"/>
            </a:ext>
          </a:extLst>
        </xdr:cNvPr>
        <xdr:cNvSpPr txBox="1"/>
      </xdr:nvSpPr>
      <xdr:spPr>
        <a:xfrm>
          <a:off x="6737427" y="104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159493</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200-0000A2000000}"/>
            </a:ext>
          </a:extLst>
        </xdr:cNvPr>
        <xdr:cNvSpPr txBox="1"/>
      </xdr:nvSpPr>
      <xdr:spPr>
        <a:xfrm>
          <a:off x="93917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162758</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200-0000A3000000}"/>
            </a:ext>
          </a:extLst>
        </xdr:cNvPr>
        <xdr:cNvSpPr txBox="1"/>
      </xdr:nvSpPr>
      <xdr:spPr>
        <a:xfrm>
          <a:off x="8515427" y="1079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168201</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200-0000A4000000}"/>
            </a:ext>
          </a:extLst>
        </xdr:cNvPr>
        <xdr:cNvSpPr txBox="1"/>
      </xdr:nvSpPr>
      <xdr:spPr>
        <a:xfrm>
          <a:off x="7626427" y="107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144253</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200-0000A5000000}"/>
            </a:ext>
          </a:extLst>
        </xdr:cNvPr>
        <xdr:cNvSpPr txBox="1"/>
      </xdr:nvSpPr>
      <xdr:spPr>
        <a:xfrm>
          <a:off x="6737427" y="1077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200-0000B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158931</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4634865" y="1336058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200-0000C0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105608</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00000000-0008-0000-0200-0000C2000000}"/>
            </a:ext>
          </a:extLst>
        </xdr:cNvPr>
        <xdr:cNvSpPr txBox="1"/>
      </xdr:nvSpPr>
      <xdr:spPr>
        <a:xfrm>
          <a:off x="4673600" y="1313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158931</xdr:rowOff>
    </xdr:from>
    <xdr:to>
      <xdr:col>24</xdr:col>
      <xdr:colOff>152400</xdr:colOff>
      <xdr:row>77</xdr:row>
      <xdr:rowOff>158931</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4546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158766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200-0000C4000000}"/>
            </a:ext>
          </a:extLst>
        </xdr:cNvPr>
        <xdr:cNvSpPr txBox="1"/>
      </xdr:nvSpPr>
      <xdr:spPr>
        <a:xfrm>
          <a:off x="4673600" y="1404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4584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28121</xdr:rowOff>
    </xdr:from>
    <xdr:to>
      <xdr:col>15</xdr:col>
      <xdr:colOff>101600</xdr:colOff>
      <xdr:row>82</xdr:row>
      <xdr:rowOff>129721</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2857500" y="1408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108131</xdr:rowOff>
    </xdr:from>
    <xdr:to>
      <xdr:col>10</xdr:col>
      <xdr:colOff>165100</xdr:colOff>
      <xdr:row>83</xdr:row>
      <xdr:rowOff>38281</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968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54248</xdr:rowOff>
    </xdr:from>
    <xdr:to>
      <xdr:col>6</xdr:col>
      <xdr:colOff>38100</xdr:colOff>
      <xdr:row>82</xdr:row>
      <xdr:rowOff>155848</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1079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208" name="【福祉施設】&#10;有形固定資産減価償却率該当値テキスト">
          <a:extLst>
            <a:ext uri="{FF2B5EF4-FFF2-40B4-BE49-F238E27FC236}">
              <a16:creationId xmlns:a16="http://schemas.microsoft.com/office/drawing/2014/main" id="{00000000-0008-0000-0200-0000D0000000}"/>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217" name="n_1aveValue【福祉施設】&#10;有形固定資産減価償却率">
          <a:extLst>
            <a:ext uri="{FF2B5EF4-FFF2-40B4-BE49-F238E27FC236}">
              <a16:creationId xmlns:a16="http://schemas.microsoft.com/office/drawing/2014/main" id="{00000000-0008-0000-0200-0000D9000000}"/>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146248</xdr:rowOff>
    </xdr:from>
    <xdr:ext cx="405111" cy="259045"/>
    <xdr:sp macro="" textlink="">
      <xdr:nvSpPr>
        <xdr:cNvPr id="218" name="n_2aveValue【福祉施設】&#10;有形固定資産減価償却率">
          <a:extLst>
            <a:ext uri="{FF2B5EF4-FFF2-40B4-BE49-F238E27FC236}">
              <a16:creationId xmlns:a16="http://schemas.microsoft.com/office/drawing/2014/main" id="{00000000-0008-0000-0200-0000DA000000}"/>
            </a:ext>
          </a:extLst>
        </xdr:cNvPr>
        <xdr:cNvSpPr txBox="1"/>
      </xdr:nvSpPr>
      <xdr:spPr>
        <a:xfrm>
          <a:off x="2705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54808</xdr:rowOff>
    </xdr:from>
    <xdr:ext cx="405111" cy="259045"/>
    <xdr:sp macro="" textlink="">
      <xdr:nvSpPr>
        <xdr:cNvPr id="219" name="n_3aveValue【福祉施設】&#10;有形固定資産減価償却率">
          <a:extLst>
            <a:ext uri="{FF2B5EF4-FFF2-40B4-BE49-F238E27FC236}">
              <a16:creationId xmlns:a16="http://schemas.microsoft.com/office/drawing/2014/main" id="{00000000-0008-0000-0200-0000DB000000}"/>
            </a:ext>
          </a:extLst>
        </xdr:cNvPr>
        <xdr:cNvSpPr txBox="1"/>
      </xdr:nvSpPr>
      <xdr:spPr>
        <a:xfrm>
          <a:off x="1816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925</xdr:rowOff>
    </xdr:from>
    <xdr:ext cx="405111" cy="259045"/>
    <xdr:sp macro="" textlink="">
      <xdr:nvSpPr>
        <xdr:cNvPr id="220" name="n_4aveValue【福祉施設】&#10;有形固定資産減価償却率">
          <a:extLst>
            <a:ext uri="{FF2B5EF4-FFF2-40B4-BE49-F238E27FC236}">
              <a16:creationId xmlns:a16="http://schemas.microsoft.com/office/drawing/2014/main" id="{00000000-0008-0000-0200-0000DC000000}"/>
            </a:ext>
          </a:extLst>
        </xdr:cNvPr>
        <xdr:cNvSpPr txBox="1"/>
      </xdr:nvSpPr>
      <xdr:spPr>
        <a:xfrm>
          <a:off x="927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221" name="n_1mainValue【福祉施設】&#10;有形固定資産減価償却率">
          <a:extLst>
            <a:ext uri="{FF2B5EF4-FFF2-40B4-BE49-F238E27FC236}">
              <a16:creationId xmlns:a16="http://schemas.microsoft.com/office/drawing/2014/main" id="{00000000-0008-0000-0200-0000DD000000}"/>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222" name="n_2mainValue【福祉施設】&#10;有形固定資産減価償却率">
          <a:extLst>
            <a:ext uri="{FF2B5EF4-FFF2-40B4-BE49-F238E27FC236}">
              <a16:creationId xmlns:a16="http://schemas.microsoft.com/office/drawing/2014/main" id="{00000000-0008-0000-0200-0000DE000000}"/>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223" name="n_3mainValue【福祉施設】&#10;有形固定資産減価償却率">
          <a:extLst>
            <a:ext uri="{FF2B5EF4-FFF2-40B4-BE49-F238E27FC236}">
              <a16:creationId xmlns:a16="http://schemas.microsoft.com/office/drawing/2014/main" id="{00000000-0008-0000-0200-0000DF000000}"/>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224" name="n_4mainValue【福祉施設】&#10;有形固定資産減価償却率">
          <a:extLst>
            <a:ext uri="{FF2B5EF4-FFF2-40B4-BE49-F238E27FC236}">
              <a16:creationId xmlns:a16="http://schemas.microsoft.com/office/drawing/2014/main" id="{00000000-0008-0000-0200-0000E0000000}"/>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00000000-0008-0000-0200-0000F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1524</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10476865" y="13491211"/>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247" name="【福祉施設】&#10;一人当たり面積最小値テキスト">
          <a:extLst>
            <a:ext uri="{FF2B5EF4-FFF2-40B4-BE49-F238E27FC236}">
              <a16:creationId xmlns:a16="http://schemas.microsoft.com/office/drawing/2014/main" id="{00000000-0008-0000-0200-0000F7000000}"/>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49" name="【福祉施設】&#10;一人当たり面積最大値テキスト">
          <a:extLst>
            <a:ext uri="{FF2B5EF4-FFF2-40B4-BE49-F238E27FC236}">
              <a16:creationId xmlns:a16="http://schemas.microsoft.com/office/drawing/2014/main" id="{00000000-0008-0000-0200-0000F9000000}"/>
            </a:ext>
          </a:extLst>
        </xdr:cNvPr>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113047</xdr:rowOff>
    </xdr:from>
    <xdr:ext cx="469744" cy="259045"/>
    <xdr:sp macro="" textlink="">
      <xdr:nvSpPr>
        <xdr:cNvPr id="251" name="【福祉施設】&#10;一人当たり面積平均値テキスト">
          <a:extLst>
            <a:ext uri="{FF2B5EF4-FFF2-40B4-BE49-F238E27FC236}">
              <a16:creationId xmlns:a16="http://schemas.microsoft.com/office/drawing/2014/main" id="{00000000-0008-0000-0200-0000FB000000}"/>
            </a:ext>
          </a:extLst>
        </xdr:cNvPr>
        <xdr:cNvSpPr txBox="1"/>
      </xdr:nvSpPr>
      <xdr:spPr>
        <a:xfrm>
          <a:off x="10515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10426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65024</xdr:rowOff>
    </xdr:from>
    <xdr:to>
      <xdr:col>50</xdr:col>
      <xdr:colOff>165100</xdr:colOff>
      <xdr:row>83</xdr:row>
      <xdr:rowOff>166624</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9588500" y="142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8699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115315</xdr:rowOff>
    </xdr:from>
    <xdr:to>
      <xdr:col>41</xdr:col>
      <xdr:colOff>101600</xdr:colOff>
      <xdr:row>84</xdr:row>
      <xdr:rowOff>45465</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7810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138176</xdr:rowOff>
    </xdr:from>
    <xdr:to>
      <xdr:col>36</xdr:col>
      <xdr:colOff>165100</xdr:colOff>
      <xdr:row>84</xdr:row>
      <xdr:rowOff>68326</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6921500" y="1436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94742</xdr:rowOff>
    </xdr:from>
    <xdr:to>
      <xdr:col>55</xdr:col>
      <xdr:colOff>50800</xdr:colOff>
      <xdr:row>86</xdr:row>
      <xdr:rowOff>24892</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10426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9669</xdr:rowOff>
    </xdr:from>
    <xdr:ext cx="469744" cy="259045"/>
    <xdr:sp macro="" textlink="">
      <xdr:nvSpPr>
        <xdr:cNvPr id="263" name="【福祉施設】&#10;一人当たり面積該当値テキスト">
          <a:extLst>
            <a:ext uri="{FF2B5EF4-FFF2-40B4-BE49-F238E27FC236}">
              <a16:creationId xmlns:a16="http://schemas.microsoft.com/office/drawing/2014/main" id="{00000000-0008-0000-0200-000007010000}"/>
            </a:ext>
          </a:extLst>
        </xdr:cNvPr>
        <xdr:cNvSpPr txBox="1"/>
      </xdr:nvSpPr>
      <xdr:spPr>
        <a:xfrm>
          <a:off x="105156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94742</xdr:rowOff>
    </xdr:from>
    <xdr:to>
      <xdr:col>50</xdr:col>
      <xdr:colOff>165100</xdr:colOff>
      <xdr:row>86</xdr:row>
      <xdr:rowOff>24892</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9588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145542</xdr:rowOff>
    </xdr:from>
    <xdr:to>
      <xdr:col>55</xdr:col>
      <xdr:colOff>0</xdr:colOff>
      <xdr:row>85</xdr:row>
      <xdr:rowOff>145542</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9639300" y="1471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94742</xdr:rowOff>
    </xdr:from>
    <xdr:to>
      <xdr:col>46</xdr:col>
      <xdr:colOff>38100</xdr:colOff>
      <xdr:row>86</xdr:row>
      <xdr:rowOff>24892</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8699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145542</xdr:rowOff>
    </xdr:from>
    <xdr:to>
      <xdr:col>50</xdr:col>
      <xdr:colOff>114300</xdr:colOff>
      <xdr:row>85</xdr:row>
      <xdr:rowOff>145542</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8750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97028</xdr:rowOff>
    </xdr:from>
    <xdr:to>
      <xdr:col>41</xdr:col>
      <xdr:colOff>101600</xdr:colOff>
      <xdr:row>86</xdr:row>
      <xdr:rowOff>27178</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7810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145542</xdr:rowOff>
    </xdr:from>
    <xdr:to>
      <xdr:col>45</xdr:col>
      <xdr:colOff>177800</xdr:colOff>
      <xdr:row>85</xdr:row>
      <xdr:rowOff>147828</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flipV="1">
          <a:off x="7861300" y="147187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97028</xdr:rowOff>
    </xdr:from>
    <xdr:to>
      <xdr:col>36</xdr:col>
      <xdr:colOff>165100</xdr:colOff>
      <xdr:row>86</xdr:row>
      <xdr:rowOff>27178</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6921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147828</xdr:rowOff>
    </xdr:from>
    <xdr:to>
      <xdr:col>41</xdr:col>
      <xdr:colOff>50800</xdr:colOff>
      <xdr:row>85</xdr:row>
      <xdr:rowOff>147828</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6972300" y="14721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11701</xdr:rowOff>
    </xdr:from>
    <xdr:ext cx="469744" cy="259045"/>
    <xdr:sp macro="" textlink="">
      <xdr:nvSpPr>
        <xdr:cNvPr id="272" name="n_1aveValue【福祉施設】&#10;一人当たり面積">
          <a:extLst>
            <a:ext uri="{FF2B5EF4-FFF2-40B4-BE49-F238E27FC236}">
              <a16:creationId xmlns:a16="http://schemas.microsoft.com/office/drawing/2014/main" id="{00000000-0008-0000-0200-000010010000}"/>
            </a:ext>
          </a:extLst>
        </xdr:cNvPr>
        <xdr:cNvSpPr txBox="1"/>
      </xdr:nvSpPr>
      <xdr:spPr>
        <a:xfrm>
          <a:off x="9391727" y="140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41419</xdr:rowOff>
    </xdr:from>
    <xdr:ext cx="469744" cy="259045"/>
    <xdr:sp macro="" textlink="">
      <xdr:nvSpPr>
        <xdr:cNvPr id="273" name="n_2aveValue【福祉施設】&#10;一人当たり面積">
          <a:extLst>
            <a:ext uri="{FF2B5EF4-FFF2-40B4-BE49-F238E27FC236}">
              <a16:creationId xmlns:a16="http://schemas.microsoft.com/office/drawing/2014/main" id="{00000000-0008-0000-0200-000011010000}"/>
            </a:ext>
          </a:extLst>
        </xdr:cNvPr>
        <xdr:cNvSpPr txBox="1"/>
      </xdr:nvSpPr>
      <xdr:spPr>
        <a:xfrm>
          <a:off x="8515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61992</xdr:rowOff>
    </xdr:from>
    <xdr:ext cx="469744" cy="259045"/>
    <xdr:sp macro="" textlink="">
      <xdr:nvSpPr>
        <xdr:cNvPr id="274" name="n_3aveValue【福祉施設】&#10;一人当たり面積">
          <a:extLst>
            <a:ext uri="{FF2B5EF4-FFF2-40B4-BE49-F238E27FC236}">
              <a16:creationId xmlns:a16="http://schemas.microsoft.com/office/drawing/2014/main" id="{00000000-0008-0000-0200-000012010000}"/>
            </a:ext>
          </a:extLst>
        </xdr:cNvPr>
        <xdr:cNvSpPr txBox="1"/>
      </xdr:nvSpPr>
      <xdr:spPr>
        <a:xfrm>
          <a:off x="7626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84853</xdr:rowOff>
    </xdr:from>
    <xdr:ext cx="469744" cy="259045"/>
    <xdr:sp macro="" textlink="">
      <xdr:nvSpPr>
        <xdr:cNvPr id="275" name="n_4aveValue【福祉施設】&#10;一人当たり面積">
          <a:extLst>
            <a:ext uri="{FF2B5EF4-FFF2-40B4-BE49-F238E27FC236}">
              <a16:creationId xmlns:a16="http://schemas.microsoft.com/office/drawing/2014/main" id="{00000000-0008-0000-0200-000013010000}"/>
            </a:ext>
          </a:extLst>
        </xdr:cNvPr>
        <xdr:cNvSpPr txBox="1"/>
      </xdr:nvSpPr>
      <xdr:spPr>
        <a:xfrm>
          <a:off x="6737427" y="141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16019</xdr:rowOff>
    </xdr:from>
    <xdr:ext cx="469744" cy="259045"/>
    <xdr:sp macro="" textlink="">
      <xdr:nvSpPr>
        <xdr:cNvPr id="276" name="n_1mainValue【福祉施設】&#10;一人当たり面積">
          <a:extLst>
            <a:ext uri="{FF2B5EF4-FFF2-40B4-BE49-F238E27FC236}">
              <a16:creationId xmlns:a16="http://schemas.microsoft.com/office/drawing/2014/main" id="{00000000-0008-0000-0200-000014010000}"/>
            </a:ext>
          </a:extLst>
        </xdr:cNvPr>
        <xdr:cNvSpPr txBox="1"/>
      </xdr:nvSpPr>
      <xdr:spPr>
        <a:xfrm>
          <a:off x="9391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16019</xdr:rowOff>
    </xdr:from>
    <xdr:ext cx="469744" cy="259045"/>
    <xdr:sp macro="" textlink="">
      <xdr:nvSpPr>
        <xdr:cNvPr id="277" name="n_2mainValue【福祉施設】&#10;一人当たり面積">
          <a:extLst>
            <a:ext uri="{FF2B5EF4-FFF2-40B4-BE49-F238E27FC236}">
              <a16:creationId xmlns:a16="http://schemas.microsoft.com/office/drawing/2014/main" id="{00000000-0008-0000-0200-000015010000}"/>
            </a:ext>
          </a:extLst>
        </xdr:cNvPr>
        <xdr:cNvSpPr txBox="1"/>
      </xdr:nvSpPr>
      <xdr:spPr>
        <a:xfrm>
          <a:off x="8515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278" name="n_3mainValue【福祉施設】&#10;一人当たり面積">
          <a:extLst>
            <a:ext uri="{FF2B5EF4-FFF2-40B4-BE49-F238E27FC236}">
              <a16:creationId xmlns:a16="http://schemas.microsoft.com/office/drawing/2014/main" id="{00000000-0008-0000-0200-000016010000}"/>
            </a:ext>
          </a:extLst>
        </xdr:cNvPr>
        <xdr:cNvSpPr txBox="1"/>
      </xdr:nvSpPr>
      <xdr:spPr>
        <a:xfrm>
          <a:off x="7626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18305</xdr:rowOff>
    </xdr:from>
    <xdr:ext cx="469744" cy="259045"/>
    <xdr:sp macro="" textlink="">
      <xdr:nvSpPr>
        <xdr:cNvPr id="279" name="n_4mainValue【福祉施設】&#10;一人当たり面積">
          <a:extLst>
            <a:ext uri="{FF2B5EF4-FFF2-40B4-BE49-F238E27FC236}">
              <a16:creationId xmlns:a16="http://schemas.microsoft.com/office/drawing/2014/main" id="{00000000-0008-0000-0200-000017010000}"/>
            </a:ext>
          </a:extLst>
        </xdr:cNvPr>
        <xdr:cNvSpPr txBox="1"/>
      </xdr:nvSpPr>
      <xdr:spPr>
        <a:xfrm>
          <a:off x="6737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00000000-0008-0000-0200-00003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flipV="1">
          <a:off x="4634865" y="1724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a:extLst>
            <a:ext uri="{FF2B5EF4-FFF2-40B4-BE49-F238E27FC236}">
              <a16:creationId xmlns:a16="http://schemas.microsoft.com/office/drawing/2014/main" id="{00000000-0008-0000-0200-000032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308" name="【市民会館】&#10;有形固定資産減価償却率最大値テキスト">
          <a:extLst>
            <a:ext uri="{FF2B5EF4-FFF2-40B4-BE49-F238E27FC236}">
              <a16:creationId xmlns:a16="http://schemas.microsoft.com/office/drawing/2014/main" id="{00000000-0008-0000-0200-000034010000}"/>
            </a:ext>
          </a:extLst>
        </xdr:cNvPr>
        <xdr:cNvSpPr txBox="1"/>
      </xdr:nvSpPr>
      <xdr:spPr>
        <a:xfrm>
          <a:off x="4673600" y="1702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4546600" y="172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00000000-0008-0000-0200-000036010000}"/>
            </a:ext>
          </a:extLst>
        </xdr:cNvPr>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196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113574</xdr:rowOff>
    </xdr:from>
    <xdr:to>
      <xdr:col>24</xdr:col>
      <xdr:colOff>114300</xdr:colOff>
      <xdr:row>105</xdr:row>
      <xdr:rowOff>43724</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45847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92001</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00000000-0008-0000-0200-000042010000}"/>
            </a:ext>
          </a:extLst>
        </xdr:cNvPr>
        <xdr:cNvSpPr txBox="1"/>
      </xdr:nvSpPr>
      <xdr:spPr>
        <a:xfrm>
          <a:off x="4673600"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71120</xdr:rowOff>
    </xdr:from>
    <xdr:to>
      <xdr:col>20</xdr:col>
      <xdr:colOff>38100</xdr:colOff>
      <xdr:row>105</xdr:row>
      <xdr:rowOff>1270</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3746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121920</xdr:rowOff>
    </xdr:from>
    <xdr:to>
      <xdr:col>24</xdr:col>
      <xdr:colOff>63500</xdr:colOff>
      <xdr:row>104</xdr:row>
      <xdr:rowOff>164374</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3797300" y="1795272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38463</xdr:rowOff>
    </xdr:from>
    <xdr:to>
      <xdr:col>15</xdr:col>
      <xdr:colOff>101600</xdr:colOff>
      <xdr:row>104</xdr:row>
      <xdr:rowOff>140063</xdr:rowOff>
    </xdr:to>
    <xdr:sp macro="" textlink="">
      <xdr:nvSpPr>
        <xdr:cNvPr id="325" name="楕円 324">
          <a:extLst>
            <a:ext uri="{FF2B5EF4-FFF2-40B4-BE49-F238E27FC236}">
              <a16:creationId xmlns:a16="http://schemas.microsoft.com/office/drawing/2014/main" id="{00000000-0008-0000-0200-000045010000}"/>
            </a:ext>
          </a:extLst>
        </xdr:cNvPr>
        <xdr:cNvSpPr/>
      </xdr:nvSpPr>
      <xdr:spPr>
        <a:xfrm>
          <a:off x="2857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89263</xdr:rowOff>
    </xdr:from>
    <xdr:to>
      <xdr:col>19</xdr:col>
      <xdr:colOff>177800</xdr:colOff>
      <xdr:row>104</xdr:row>
      <xdr:rowOff>121920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2908300" y="179200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64588</xdr:rowOff>
    </xdr:from>
    <xdr:to>
      <xdr:col>10</xdr:col>
      <xdr:colOff>165100</xdr:colOff>
      <xdr:row>104</xdr:row>
      <xdr:rowOff>166188</xdr:rowOff>
    </xdr:to>
    <xdr:sp macro="" textlink="">
      <xdr:nvSpPr>
        <xdr:cNvPr id="327" name="楕円 326">
          <a:extLst>
            <a:ext uri="{FF2B5EF4-FFF2-40B4-BE49-F238E27FC236}">
              <a16:creationId xmlns:a16="http://schemas.microsoft.com/office/drawing/2014/main" id="{00000000-0008-0000-0200-000047010000}"/>
            </a:ext>
          </a:extLst>
        </xdr:cNvPr>
        <xdr:cNvSpPr/>
      </xdr:nvSpPr>
      <xdr:spPr>
        <a:xfrm>
          <a:off x="1968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89263</xdr:rowOff>
    </xdr:from>
    <xdr:to>
      <xdr:col>15</xdr:col>
      <xdr:colOff>50800</xdr:colOff>
      <xdr:row>104</xdr:row>
      <xdr:rowOff>115388</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flipV="1">
          <a:off x="2019300" y="179200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31931</xdr:rowOff>
    </xdr:from>
    <xdr:to>
      <xdr:col>6</xdr:col>
      <xdr:colOff>38100</xdr:colOff>
      <xdr:row>104</xdr:row>
      <xdr:rowOff>133531</xdr:rowOff>
    </xdr:to>
    <xdr:sp macro="" textlink="">
      <xdr:nvSpPr>
        <xdr:cNvPr id="329" name="楕円 328">
          <a:extLst>
            <a:ext uri="{FF2B5EF4-FFF2-40B4-BE49-F238E27FC236}">
              <a16:creationId xmlns:a16="http://schemas.microsoft.com/office/drawing/2014/main" id="{00000000-0008-0000-0200-000049010000}"/>
            </a:ext>
          </a:extLst>
        </xdr:cNvPr>
        <xdr:cNvSpPr/>
      </xdr:nvSpPr>
      <xdr:spPr>
        <a:xfrm>
          <a:off x="1079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82731</xdr:rowOff>
    </xdr:from>
    <xdr:to>
      <xdr:col>10</xdr:col>
      <xdr:colOff>114300</xdr:colOff>
      <xdr:row>104</xdr:row>
      <xdr:rowOff>115388</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1130300" y="179135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115769</xdr:rowOff>
    </xdr:from>
    <xdr:ext cx="405111" cy="259045"/>
    <xdr:sp macro="" textlink="">
      <xdr:nvSpPr>
        <xdr:cNvPr id="331" name="n_1aveValue【市民会館】&#10;有形固定資産減価償却率">
          <a:extLst>
            <a:ext uri="{FF2B5EF4-FFF2-40B4-BE49-F238E27FC236}">
              <a16:creationId xmlns:a16="http://schemas.microsoft.com/office/drawing/2014/main" id="{00000000-0008-0000-0200-00004B010000}"/>
            </a:ext>
          </a:extLst>
        </xdr:cNvPr>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38116</xdr:rowOff>
    </xdr:from>
    <xdr:ext cx="405111" cy="259045"/>
    <xdr:sp macro="" textlink="">
      <xdr:nvSpPr>
        <xdr:cNvPr id="332" name="n_2aveValue【市民会館】&#10;有形固定資産減価償却率">
          <a:extLst>
            <a:ext uri="{FF2B5EF4-FFF2-40B4-BE49-F238E27FC236}">
              <a16:creationId xmlns:a16="http://schemas.microsoft.com/office/drawing/2014/main" id="{00000000-0008-0000-0200-00004C010000}"/>
            </a:ext>
          </a:extLst>
        </xdr:cNvPr>
        <xdr:cNvSpPr txBox="1"/>
      </xdr:nvSpPr>
      <xdr:spPr>
        <a:xfrm>
          <a:off x="2705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38116</xdr:rowOff>
    </xdr:from>
    <xdr:ext cx="405111" cy="259045"/>
    <xdr:sp macro="" textlink="">
      <xdr:nvSpPr>
        <xdr:cNvPr id="333" name="n_3aveValue【市民会館】&#10;有形固定資産減価償却率">
          <a:extLst>
            <a:ext uri="{FF2B5EF4-FFF2-40B4-BE49-F238E27FC236}">
              <a16:creationId xmlns:a16="http://schemas.microsoft.com/office/drawing/2014/main" id="{00000000-0008-0000-0200-00004D010000}"/>
            </a:ext>
          </a:extLst>
        </xdr:cNvPr>
        <xdr:cNvSpPr txBox="1"/>
      </xdr:nvSpPr>
      <xdr:spPr>
        <a:xfrm>
          <a:off x="1816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334" name="n_4aveValue【市民会館】&#10;有形固定資産減価償却率">
          <a:extLst>
            <a:ext uri="{FF2B5EF4-FFF2-40B4-BE49-F238E27FC236}">
              <a16:creationId xmlns:a16="http://schemas.microsoft.com/office/drawing/2014/main" id="{00000000-0008-0000-0200-00004E010000}"/>
            </a:ext>
          </a:extLst>
        </xdr:cNvPr>
        <xdr:cNvSpPr txBox="1"/>
      </xdr:nvSpPr>
      <xdr:spPr>
        <a:xfrm>
          <a:off x="927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163847</xdr:rowOff>
    </xdr:from>
    <xdr:ext cx="405111" cy="259045"/>
    <xdr:sp macro="" textlink="">
      <xdr:nvSpPr>
        <xdr:cNvPr id="335" name="n_1mainValue【市民会館】&#10;有形固定資産減価償却率">
          <a:extLst>
            <a:ext uri="{FF2B5EF4-FFF2-40B4-BE49-F238E27FC236}">
              <a16:creationId xmlns:a16="http://schemas.microsoft.com/office/drawing/2014/main" id="{00000000-0008-0000-0200-00004F010000}"/>
            </a:ext>
          </a:extLst>
        </xdr:cNvPr>
        <xdr:cNvSpPr txBox="1"/>
      </xdr:nvSpPr>
      <xdr:spPr>
        <a:xfrm>
          <a:off x="3582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156590</xdr:rowOff>
    </xdr:from>
    <xdr:ext cx="405111" cy="259045"/>
    <xdr:sp macro="" textlink="">
      <xdr:nvSpPr>
        <xdr:cNvPr id="336" name="n_2mainValue【市民会館】&#10;有形固定資産減価償却率">
          <a:extLst>
            <a:ext uri="{FF2B5EF4-FFF2-40B4-BE49-F238E27FC236}">
              <a16:creationId xmlns:a16="http://schemas.microsoft.com/office/drawing/2014/main" id="{00000000-0008-0000-0200-000050010000}"/>
            </a:ext>
          </a:extLst>
        </xdr:cNvPr>
        <xdr:cNvSpPr txBox="1"/>
      </xdr:nvSpPr>
      <xdr:spPr>
        <a:xfrm>
          <a:off x="2705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11265</xdr:rowOff>
    </xdr:from>
    <xdr:ext cx="405111" cy="259045"/>
    <xdr:sp macro="" textlink="">
      <xdr:nvSpPr>
        <xdr:cNvPr id="337" name="n_3mainValue【市民会館】&#10;有形固定資産減価償却率">
          <a:extLst>
            <a:ext uri="{FF2B5EF4-FFF2-40B4-BE49-F238E27FC236}">
              <a16:creationId xmlns:a16="http://schemas.microsoft.com/office/drawing/2014/main" id="{00000000-0008-0000-0200-000051010000}"/>
            </a:ext>
          </a:extLst>
        </xdr:cNvPr>
        <xdr:cNvSpPr txBox="1"/>
      </xdr:nvSpPr>
      <xdr:spPr>
        <a:xfrm>
          <a:off x="1816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150058</xdr:rowOff>
    </xdr:from>
    <xdr:ext cx="405111" cy="259045"/>
    <xdr:sp macro="" textlink="">
      <xdr:nvSpPr>
        <xdr:cNvPr id="338" name="n_4mainValue【市民会館】&#10;有形固定資産減価償却率">
          <a:extLst>
            <a:ext uri="{FF2B5EF4-FFF2-40B4-BE49-F238E27FC236}">
              <a16:creationId xmlns:a16="http://schemas.microsoft.com/office/drawing/2014/main" id="{00000000-0008-0000-0200-000052010000}"/>
            </a:ext>
          </a:extLst>
        </xdr:cNvPr>
        <xdr:cNvSpPr txBox="1"/>
      </xdr:nvSpPr>
      <xdr:spPr>
        <a:xfrm>
          <a:off x="927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00000000-0008-0000-0200-00006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10476865" y="17088938"/>
          <a:ext cx="0" cy="162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365" name="【市民会館】&#10;一人当たり面積最小値テキスト">
          <a:extLst>
            <a:ext uri="{FF2B5EF4-FFF2-40B4-BE49-F238E27FC236}">
              <a16:creationId xmlns:a16="http://schemas.microsoft.com/office/drawing/2014/main" id="{00000000-0008-0000-0200-00006D010000}"/>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367" name="【市民会館】&#10;一人当たり面積最大値テキスト">
          <a:extLst>
            <a:ext uri="{FF2B5EF4-FFF2-40B4-BE49-F238E27FC236}">
              <a16:creationId xmlns:a16="http://schemas.microsoft.com/office/drawing/2014/main" id="{00000000-0008-0000-0200-00006F010000}"/>
            </a:ext>
          </a:extLst>
        </xdr:cNvPr>
        <xdr:cNvSpPr txBox="1"/>
      </xdr:nvSpPr>
      <xdr:spPr>
        <a:xfrm>
          <a:off x="10515600" y="168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0388600" y="170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46282</xdr:rowOff>
    </xdr:from>
    <xdr:ext cx="469744" cy="259045"/>
    <xdr:sp macro="" textlink="">
      <xdr:nvSpPr>
        <xdr:cNvPr id="369" name="【市民会館】&#10;一人当たり面積平均値テキスト">
          <a:extLst>
            <a:ext uri="{FF2B5EF4-FFF2-40B4-BE49-F238E27FC236}">
              <a16:creationId xmlns:a16="http://schemas.microsoft.com/office/drawing/2014/main" id="{00000000-0008-0000-0200-000071010000}"/>
            </a:ext>
          </a:extLst>
        </xdr:cNvPr>
        <xdr:cNvSpPr txBox="1"/>
      </xdr:nvSpPr>
      <xdr:spPr>
        <a:xfrm>
          <a:off x="10515600" y="1821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104267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9588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8699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373" name="フローチャート: 判断 372">
          <a:extLst>
            <a:ext uri="{FF2B5EF4-FFF2-40B4-BE49-F238E27FC236}">
              <a16:creationId xmlns:a16="http://schemas.microsoft.com/office/drawing/2014/main" id="{00000000-0008-0000-0200-000075010000}"/>
            </a:ext>
          </a:extLst>
        </xdr:cNvPr>
        <xdr:cNvSpPr/>
      </xdr:nvSpPr>
      <xdr:spPr>
        <a:xfrm>
          <a:off x="7810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374" name="フローチャート: 判断 373">
          <a:extLst>
            <a:ext uri="{FF2B5EF4-FFF2-40B4-BE49-F238E27FC236}">
              <a16:creationId xmlns:a16="http://schemas.microsoft.com/office/drawing/2014/main" id="{00000000-0008-0000-0200-000076010000}"/>
            </a:ext>
          </a:extLst>
        </xdr:cNvPr>
        <xdr:cNvSpPr/>
      </xdr:nvSpPr>
      <xdr:spPr>
        <a:xfrm>
          <a:off x="69215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66221</xdr:rowOff>
    </xdr:from>
    <xdr:to>
      <xdr:col>55</xdr:col>
      <xdr:colOff>50800</xdr:colOff>
      <xdr:row>106</xdr:row>
      <xdr:rowOff>167821</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104267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89098</xdr:rowOff>
    </xdr:from>
    <xdr:ext cx="469744" cy="259045"/>
    <xdr:sp macro="" textlink="">
      <xdr:nvSpPr>
        <xdr:cNvPr id="381" name="【市民会館】&#10;一人当たり面積該当値テキスト">
          <a:extLst>
            <a:ext uri="{FF2B5EF4-FFF2-40B4-BE49-F238E27FC236}">
              <a16:creationId xmlns:a16="http://schemas.microsoft.com/office/drawing/2014/main" id="{00000000-0008-0000-0200-00007D010000}"/>
            </a:ext>
          </a:extLst>
        </xdr:cNvPr>
        <xdr:cNvSpPr txBox="1"/>
      </xdr:nvSpPr>
      <xdr:spPr>
        <a:xfrm>
          <a:off x="10515600" y="1809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71120</xdr:rowOff>
    </xdr:from>
    <xdr:to>
      <xdr:col>50</xdr:col>
      <xdr:colOff>165100</xdr:colOff>
      <xdr:row>107</xdr:row>
      <xdr:rowOff>1270</xdr:rowOff>
    </xdr:to>
    <xdr:sp macro="" textlink="">
      <xdr:nvSpPr>
        <xdr:cNvPr id="382" name="楕円 381">
          <a:extLst>
            <a:ext uri="{FF2B5EF4-FFF2-40B4-BE49-F238E27FC236}">
              <a16:creationId xmlns:a16="http://schemas.microsoft.com/office/drawing/2014/main" id="{00000000-0008-0000-0200-00007E010000}"/>
            </a:ext>
          </a:extLst>
        </xdr:cNvPr>
        <xdr:cNvSpPr/>
      </xdr:nvSpPr>
      <xdr:spPr>
        <a:xfrm>
          <a:off x="9588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117021</xdr:rowOff>
    </xdr:from>
    <xdr:to>
      <xdr:col>55</xdr:col>
      <xdr:colOff>0</xdr:colOff>
      <xdr:row>106</xdr:row>
      <xdr:rowOff>121920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flipV="1">
          <a:off x="9639300" y="1829072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76019</xdr:rowOff>
    </xdr:from>
    <xdr:to>
      <xdr:col>46</xdr:col>
      <xdr:colOff>38100</xdr:colOff>
      <xdr:row>107</xdr:row>
      <xdr:rowOff>6169</xdr:rowOff>
    </xdr:to>
    <xdr:sp macro="" textlink="">
      <xdr:nvSpPr>
        <xdr:cNvPr id="384" name="楕円 383">
          <a:extLst>
            <a:ext uri="{FF2B5EF4-FFF2-40B4-BE49-F238E27FC236}">
              <a16:creationId xmlns:a16="http://schemas.microsoft.com/office/drawing/2014/main" id="{00000000-0008-0000-0200-000080010000}"/>
            </a:ext>
          </a:extLst>
        </xdr:cNvPr>
        <xdr:cNvSpPr/>
      </xdr:nvSpPr>
      <xdr:spPr>
        <a:xfrm>
          <a:off x="8699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121920</xdr:rowOff>
    </xdr:from>
    <xdr:to>
      <xdr:col>50</xdr:col>
      <xdr:colOff>114300</xdr:colOff>
      <xdr:row>106</xdr:row>
      <xdr:rowOff>126819</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flipV="1">
          <a:off x="8750300" y="182956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82550</xdr:rowOff>
    </xdr:from>
    <xdr:to>
      <xdr:col>41</xdr:col>
      <xdr:colOff>101600</xdr:colOff>
      <xdr:row>107</xdr:row>
      <xdr:rowOff>12700</xdr:rowOff>
    </xdr:to>
    <xdr:sp macro="" textlink="">
      <xdr:nvSpPr>
        <xdr:cNvPr id="386" name="楕円 385">
          <a:extLst>
            <a:ext uri="{FF2B5EF4-FFF2-40B4-BE49-F238E27FC236}">
              <a16:creationId xmlns:a16="http://schemas.microsoft.com/office/drawing/2014/main" id="{00000000-0008-0000-0200-000082010000}"/>
            </a:ext>
          </a:extLst>
        </xdr:cNvPr>
        <xdr:cNvSpPr/>
      </xdr:nvSpPr>
      <xdr:spPr>
        <a:xfrm>
          <a:off x="7810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126819</xdr:rowOff>
    </xdr:from>
    <xdr:to>
      <xdr:col>45</xdr:col>
      <xdr:colOff>177800</xdr:colOff>
      <xdr:row>106</xdr:row>
      <xdr:rowOff>133350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flipV="1">
          <a:off x="7861300" y="1830051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102144</xdr:rowOff>
    </xdr:from>
    <xdr:to>
      <xdr:col>36</xdr:col>
      <xdr:colOff>165100</xdr:colOff>
      <xdr:row>107</xdr:row>
      <xdr:rowOff>32294</xdr:rowOff>
    </xdr:to>
    <xdr:sp macro="" textlink="">
      <xdr:nvSpPr>
        <xdr:cNvPr id="388" name="楕円 387">
          <a:extLst>
            <a:ext uri="{FF2B5EF4-FFF2-40B4-BE49-F238E27FC236}">
              <a16:creationId xmlns:a16="http://schemas.microsoft.com/office/drawing/2014/main" id="{00000000-0008-0000-0200-000084010000}"/>
            </a:ext>
          </a:extLst>
        </xdr:cNvPr>
        <xdr:cNvSpPr/>
      </xdr:nvSpPr>
      <xdr:spPr>
        <a:xfrm>
          <a:off x="6921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133350</xdr:rowOff>
    </xdr:from>
    <xdr:to>
      <xdr:col>41</xdr:col>
      <xdr:colOff>50800</xdr:colOff>
      <xdr:row>106</xdr:row>
      <xdr:rowOff>152944</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flipV="1">
          <a:off x="6972300" y="183070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167113</xdr:rowOff>
    </xdr:from>
    <xdr:ext cx="469744" cy="259045"/>
    <xdr:sp macro="" textlink="">
      <xdr:nvSpPr>
        <xdr:cNvPr id="390" name="n_1aveValue【市民会館】&#10;一人当たり面積">
          <a:extLst>
            <a:ext uri="{FF2B5EF4-FFF2-40B4-BE49-F238E27FC236}">
              <a16:creationId xmlns:a16="http://schemas.microsoft.com/office/drawing/2014/main" id="{00000000-0008-0000-0200-000086010000}"/>
            </a:ext>
          </a:extLst>
        </xdr:cNvPr>
        <xdr:cNvSpPr txBox="1"/>
      </xdr:nvSpPr>
      <xdr:spPr>
        <a:xfrm>
          <a:off x="93917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7093</xdr:rowOff>
    </xdr:from>
    <xdr:ext cx="469744" cy="259045"/>
    <xdr:sp macro="" textlink="">
      <xdr:nvSpPr>
        <xdr:cNvPr id="391" name="n_2aveValue【市民会館】&#10;一人当たり面積">
          <a:extLst>
            <a:ext uri="{FF2B5EF4-FFF2-40B4-BE49-F238E27FC236}">
              <a16:creationId xmlns:a16="http://schemas.microsoft.com/office/drawing/2014/main" id="{00000000-0008-0000-0200-000087010000}"/>
            </a:ext>
          </a:extLst>
        </xdr:cNvPr>
        <xdr:cNvSpPr txBox="1"/>
      </xdr:nvSpPr>
      <xdr:spPr>
        <a:xfrm>
          <a:off x="85154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77306</xdr:rowOff>
    </xdr:from>
    <xdr:ext cx="469744" cy="259045"/>
    <xdr:sp macro="" textlink="">
      <xdr:nvSpPr>
        <xdr:cNvPr id="392" name="n_3aveValue【市民会館】&#10;一人当たり面積">
          <a:extLst>
            <a:ext uri="{FF2B5EF4-FFF2-40B4-BE49-F238E27FC236}">
              <a16:creationId xmlns:a16="http://schemas.microsoft.com/office/drawing/2014/main" id="{00000000-0008-0000-0200-000088010000}"/>
            </a:ext>
          </a:extLst>
        </xdr:cNvPr>
        <xdr:cNvSpPr txBox="1"/>
      </xdr:nvSpPr>
      <xdr:spPr>
        <a:xfrm>
          <a:off x="7626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98533</xdr:rowOff>
    </xdr:from>
    <xdr:ext cx="469744" cy="259045"/>
    <xdr:sp macro="" textlink="">
      <xdr:nvSpPr>
        <xdr:cNvPr id="393" name="n_4aveValue【市民会館】&#10;一人当たり面積">
          <a:extLst>
            <a:ext uri="{FF2B5EF4-FFF2-40B4-BE49-F238E27FC236}">
              <a16:creationId xmlns:a16="http://schemas.microsoft.com/office/drawing/2014/main" id="{00000000-0008-0000-0200-000089010000}"/>
            </a:ext>
          </a:extLst>
        </xdr:cNvPr>
        <xdr:cNvSpPr txBox="1"/>
      </xdr:nvSpPr>
      <xdr:spPr>
        <a:xfrm>
          <a:off x="6737427"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17797</xdr:rowOff>
    </xdr:from>
    <xdr:ext cx="469744" cy="259045"/>
    <xdr:sp macro="" textlink="">
      <xdr:nvSpPr>
        <xdr:cNvPr id="394" name="n_1mainValue【市民会館】&#10;一人当たり面積">
          <a:extLst>
            <a:ext uri="{FF2B5EF4-FFF2-40B4-BE49-F238E27FC236}">
              <a16:creationId xmlns:a16="http://schemas.microsoft.com/office/drawing/2014/main" id="{00000000-0008-0000-0200-00008A010000}"/>
            </a:ext>
          </a:extLst>
        </xdr:cNvPr>
        <xdr:cNvSpPr txBox="1"/>
      </xdr:nvSpPr>
      <xdr:spPr>
        <a:xfrm>
          <a:off x="93917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22696</xdr:rowOff>
    </xdr:from>
    <xdr:ext cx="469744" cy="259045"/>
    <xdr:sp macro="" textlink="">
      <xdr:nvSpPr>
        <xdr:cNvPr id="395" name="n_2mainValue【市民会館】&#10;一人当たり面積">
          <a:extLst>
            <a:ext uri="{FF2B5EF4-FFF2-40B4-BE49-F238E27FC236}">
              <a16:creationId xmlns:a16="http://schemas.microsoft.com/office/drawing/2014/main" id="{00000000-0008-0000-0200-00008B010000}"/>
            </a:ext>
          </a:extLst>
        </xdr:cNvPr>
        <xdr:cNvSpPr txBox="1"/>
      </xdr:nvSpPr>
      <xdr:spPr>
        <a:xfrm>
          <a:off x="8515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29227</xdr:rowOff>
    </xdr:from>
    <xdr:ext cx="469744" cy="259045"/>
    <xdr:sp macro="" textlink="">
      <xdr:nvSpPr>
        <xdr:cNvPr id="396" name="n_3mainValue【市民会館】&#10;一人当たり面積">
          <a:extLst>
            <a:ext uri="{FF2B5EF4-FFF2-40B4-BE49-F238E27FC236}">
              <a16:creationId xmlns:a16="http://schemas.microsoft.com/office/drawing/2014/main" id="{00000000-0008-0000-0200-00008C010000}"/>
            </a:ext>
          </a:extLst>
        </xdr:cNvPr>
        <xdr:cNvSpPr txBox="1"/>
      </xdr:nvSpPr>
      <xdr:spPr>
        <a:xfrm>
          <a:off x="7626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48821</xdr:rowOff>
    </xdr:from>
    <xdr:ext cx="469744" cy="259045"/>
    <xdr:sp macro="" textlink="">
      <xdr:nvSpPr>
        <xdr:cNvPr id="397" name="n_4mainValue【市民会館】&#10;一人当たり面積">
          <a:extLst>
            <a:ext uri="{FF2B5EF4-FFF2-40B4-BE49-F238E27FC236}">
              <a16:creationId xmlns:a16="http://schemas.microsoft.com/office/drawing/2014/main" id="{00000000-0008-0000-0200-00008D010000}"/>
            </a:ext>
          </a:extLst>
        </xdr:cNvPr>
        <xdr:cNvSpPr txBox="1"/>
      </xdr:nvSpPr>
      <xdr:spPr>
        <a:xfrm>
          <a:off x="67374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00000000-0008-0000-0200-0000A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flipV="1">
          <a:off x="16318864" y="5859780"/>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424" name="【一般廃棄物処理施設】&#10;有形固定資産減価償却率最小値テキスト">
          <a:extLst>
            <a:ext uri="{FF2B5EF4-FFF2-40B4-BE49-F238E27FC236}">
              <a16:creationId xmlns:a16="http://schemas.microsoft.com/office/drawing/2014/main" id="{00000000-0008-0000-0200-0000A8010000}"/>
            </a:ext>
          </a:extLst>
        </xdr:cNvPr>
        <xdr:cNvSpPr txBox="1"/>
      </xdr:nvSpPr>
      <xdr:spPr>
        <a:xfrm>
          <a:off x="16357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6230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26" name="【一般廃棄物処理施設】&#10;有形固定資産減価償却率最大値テキスト">
          <a:extLst>
            <a:ext uri="{FF2B5EF4-FFF2-40B4-BE49-F238E27FC236}">
              <a16:creationId xmlns:a16="http://schemas.microsoft.com/office/drawing/2014/main" id="{00000000-0008-0000-0200-0000AA01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27050</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00000000-0008-0000-0200-0000AC010000}"/>
            </a:ext>
          </a:extLst>
        </xdr:cNvPr>
        <xdr:cNvSpPr txBox="1"/>
      </xdr:nvSpPr>
      <xdr:spPr>
        <a:xfrm>
          <a:off x="16357600" y="654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6268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5430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4541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13652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12763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89081</xdr:rowOff>
    </xdr:from>
    <xdr:to>
      <xdr:col>85</xdr:col>
      <xdr:colOff>177800</xdr:colOff>
      <xdr:row>40</xdr:row>
      <xdr:rowOff>19231</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62687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67508</xdr:rowOff>
    </xdr:from>
    <xdr:ext cx="405111" cy="259045"/>
    <xdr:sp macro="" textlink="">
      <xdr:nvSpPr>
        <xdr:cNvPr id="440" name="【一般廃棄物処理施設】&#10;有形固定資産減価償却率該当値テキスト">
          <a:extLst>
            <a:ext uri="{FF2B5EF4-FFF2-40B4-BE49-F238E27FC236}">
              <a16:creationId xmlns:a16="http://schemas.microsoft.com/office/drawing/2014/main" id="{00000000-0008-0000-0200-0000B8010000}"/>
            </a:ext>
          </a:extLst>
        </xdr:cNvPr>
        <xdr:cNvSpPr txBox="1"/>
      </xdr:nvSpPr>
      <xdr:spPr>
        <a:xfrm>
          <a:off x="16357600"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36830</xdr:rowOff>
    </xdr:from>
    <xdr:to>
      <xdr:col>81</xdr:col>
      <xdr:colOff>101600</xdr:colOff>
      <xdr:row>39</xdr:row>
      <xdr:rowOff>138430</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543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139881</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5481300" y="677418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98878</xdr:rowOff>
    </xdr:from>
    <xdr:to>
      <xdr:col>76</xdr:col>
      <xdr:colOff>165100</xdr:colOff>
      <xdr:row>40</xdr:row>
      <xdr:rowOff>29028</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4541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87630</xdr:rowOff>
    </xdr:from>
    <xdr:to>
      <xdr:col>81</xdr:col>
      <xdr:colOff>50800</xdr:colOff>
      <xdr:row>39</xdr:row>
      <xdr:rowOff>149678</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flipV="1">
          <a:off x="14592300" y="677418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61323</xdr:rowOff>
    </xdr:from>
    <xdr:to>
      <xdr:col>72</xdr:col>
      <xdr:colOff>38100</xdr:colOff>
      <xdr:row>39</xdr:row>
      <xdr:rowOff>162923</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13652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112123</xdr:rowOff>
    </xdr:from>
    <xdr:to>
      <xdr:col>76</xdr:col>
      <xdr:colOff>114300</xdr:colOff>
      <xdr:row>39</xdr:row>
      <xdr:rowOff>149678</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3703300" y="679867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77651</xdr:rowOff>
    </xdr:from>
    <xdr:to>
      <xdr:col>67</xdr:col>
      <xdr:colOff>101600</xdr:colOff>
      <xdr:row>40</xdr:row>
      <xdr:rowOff>7801</xdr:rowOff>
    </xdr:to>
    <xdr:sp macro="" textlink="">
      <xdr:nvSpPr>
        <xdr:cNvPr id="447" name="楕円 446">
          <a:extLst>
            <a:ext uri="{FF2B5EF4-FFF2-40B4-BE49-F238E27FC236}">
              <a16:creationId xmlns:a16="http://schemas.microsoft.com/office/drawing/2014/main" id="{00000000-0008-0000-0200-0000BF010000}"/>
            </a:ext>
          </a:extLst>
        </xdr:cNvPr>
        <xdr:cNvSpPr/>
      </xdr:nvSpPr>
      <xdr:spPr>
        <a:xfrm>
          <a:off x="12763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112123</xdr:rowOff>
    </xdr:from>
    <xdr:to>
      <xdr:col>71</xdr:col>
      <xdr:colOff>177800</xdr:colOff>
      <xdr:row>39</xdr:row>
      <xdr:rowOff>128451</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flipV="1">
          <a:off x="12814300" y="67986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96174</xdr:rowOff>
    </xdr:from>
    <xdr:ext cx="405111" cy="259045"/>
    <xdr:sp macro="" textlink="">
      <xdr:nvSpPr>
        <xdr:cNvPr id="449" name="n_1ave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5266044" y="643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84744</xdr:rowOff>
    </xdr:from>
    <xdr:ext cx="405111" cy="259045"/>
    <xdr:sp macro="" textlink="">
      <xdr:nvSpPr>
        <xdr:cNvPr id="450" name="n_2ave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4389744" y="642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125565</xdr:rowOff>
    </xdr:from>
    <xdr:ext cx="405111" cy="259045"/>
    <xdr:sp macro="" textlink="">
      <xdr:nvSpPr>
        <xdr:cNvPr id="451" name="n_3ave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35007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78213</xdr:rowOff>
    </xdr:from>
    <xdr:ext cx="405111" cy="259045"/>
    <xdr:sp macro="" textlink="">
      <xdr:nvSpPr>
        <xdr:cNvPr id="452" name="n_4ave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2611744" y="642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129557</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00000000-0008-0000-0200-0000C5010000}"/>
            </a:ext>
          </a:extLst>
        </xdr:cNvPr>
        <xdr:cNvSpPr txBox="1"/>
      </xdr:nvSpPr>
      <xdr:spPr>
        <a:xfrm>
          <a:off x="15266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20155</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00000000-0008-0000-0200-0000C6010000}"/>
            </a:ext>
          </a:extLst>
        </xdr:cNvPr>
        <xdr:cNvSpPr txBox="1"/>
      </xdr:nvSpPr>
      <xdr:spPr>
        <a:xfrm>
          <a:off x="14389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154050</xdr:rowOff>
    </xdr:from>
    <xdr:ext cx="405111" cy="259045"/>
    <xdr:sp macro="" textlink="">
      <xdr:nvSpPr>
        <xdr:cNvPr id="455" name="n_3mainValue【一般廃棄物処理施設】&#10;有形固定資産減価償却率">
          <a:extLst>
            <a:ext uri="{FF2B5EF4-FFF2-40B4-BE49-F238E27FC236}">
              <a16:creationId xmlns:a16="http://schemas.microsoft.com/office/drawing/2014/main" id="{00000000-0008-0000-0200-0000C7010000}"/>
            </a:ext>
          </a:extLst>
        </xdr:cNvPr>
        <xdr:cNvSpPr txBox="1"/>
      </xdr:nvSpPr>
      <xdr:spPr>
        <a:xfrm>
          <a:off x="135007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170378</xdr:rowOff>
    </xdr:from>
    <xdr:ext cx="405111" cy="259045"/>
    <xdr:sp macro="" textlink="">
      <xdr:nvSpPr>
        <xdr:cNvPr id="456" name="n_4mainValue【一般廃棄物処理施設】&#10;有形固定資産減価償却率">
          <a:extLst>
            <a:ext uri="{FF2B5EF4-FFF2-40B4-BE49-F238E27FC236}">
              <a16:creationId xmlns:a16="http://schemas.microsoft.com/office/drawing/2014/main" id="{00000000-0008-0000-0200-0000C8010000}"/>
            </a:ext>
          </a:extLst>
        </xdr:cNvPr>
        <xdr:cNvSpPr txBox="1"/>
      </xdr:nvSpPr>
      <xdr:spPr>
        <a:xfrm>
          <a:off x="12611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a:extLst>
            <a:ext uri="{FF2B5EF4-FFF2-40B4-BE49-F238E27FC236}">
              <a16:creationId xmlns:a16="http://schemas.microsoft.com/office/drawing/2014/main" id="{00000000-0008-0000-0200-0000E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22160864" y="5769584"/>
          <a:ext cx="0" cy="151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483" name="【一般廃棄物処理施設】&#10;一人当たり有形固定資産（償却資産）額最小値テキスト">
          <a:extLst>
            <a:ext uri="{FF2B5EF4-FFF2-40B4-BE49-F238E27FC236}">
              <a16:creationId xmlns:a16="http://schemas.microsoft.com/office/drawing/2014/main" id="{00000000-0008-0000-0200-0000E3010000}"/>
            </a:ext>
          </a:extLst>
        </xdr:cNvPr>
        <xdr:cNvSpPr txBox="1"/>
      </xdr:nvSpPr>
      <xdr:spPr>
        <a:xfrm>
          <a:off x="22199600" y="728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22072600" y="728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485" name="【一般廃棄物処理施設】&#10;一人当たり有形固定資産（償却資産）額最大値テキスト">
          <a:extLst>
            <a:ext uri="{FF2B5EF4-FFF2-40B4-BE49-F238E27FC236}">
              <a16:creationId xmlns:a16="http://schemas.microsoft.com/office/drawing/2014/main" id="{00000000-0008-0000-0200-0000E5010000}"/>
            </a:ext>
          </a:extLst>
        </xdr:cNvPr>
        <xdr:cNvSpPr txBox="1"/>
      </xdr:nvSpPr>
      <xdr:spPr>
        <a:xfrm>
          <a:off x="22199600" y="554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22072600" y="576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21286</xdr:rowOff>
    </xdr:from>
    <xdr:ext cx="599010" cy="259045"/>
    <xdr:sp macro="" textlink="">
      <xdr:nvSpPr>
        <xdr:cNvPr id="487" name="【一般廃棄物処理施設】&#10;一人当たり有形固定資産（償却資産）額平均値テキスト">
          <a:extLst>
            <a:ext uri="{FF2B5EF4-FFF2-40B4-BE49-F238E27FC236}">
              <a16:creationId xmlns:a16="http://schemas.microsoft.com/office/drawing/2014/main" id="{00000000-0008-0000-0200-0000E7010000}"/>
            </a:ext>
          </a:extLst>
        </xdr:cNvPr>
        <xdr:cNvSpPr txBox="1"/>
      </xdr:nvSpPr>
      <xdr:spPr>
        <a:xfrm>
          <a:off x="22199600" y="6707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488" name="フローチャート: 判断 487">
          <a:extLst>
            <a:ext uri="{FF2B5EF4-FFF2-40B4-BE49-F238E27FC236}">
              <a16:creationId xmlns:a16="http://schemas.microsoft.com/office/drawing/2014/main" id="{00000000-0008-0000-0200-0000E8010000}"/>
            </a:ext>
          </a:extLst>
        </xdr:cNvPr>
        <xdr:cNvSpPr/>
      </xdr:nvSpPr>
      <xdr:spPr>
        <a:xfrm>
          <a:off x="22110700" y="685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489" name="フローチャート: 判断 488">
          <a:extLst>
            <a:ext uri="{FF2B5EF4-FFF2-40B4-BE49-F238E27FC236}">
              <a16:creationId xmlns:a16="http://schemas.microsoft.com/office/drawing/2014/main" id="{00000000-0008-0000-0200-0000E9010000}"/>
            </a:ext>
          </a:extLst>
        </xdr:cNvPr>
        <xdr:cNvSpPr/>
      </xdr:nvSpPr>
      <xdr:spPr>
        <a:xfrm>
          <a:off x="21272500" y="68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157283</xdr:rowOff>
    </xdr:from>
    <xdr:to>
      <xdr:col>107</xdr:col>
      <xdr:colOff>101600</xdr:colOff>
      <xdr:row>40</xdr:row>
      <xdr:rowOff>87433</xdr:rowOff>
    </xdr:to>
    <xdr:sp macro="" textlink="">
      <xdr:nvSpPr>
        <xdr:cNvPr id="490" name="フローチャート: 判断 489">
          <a:extLst>
            <a:ext uri="{FF2B5EF4-FFF2-40B4-BE49-F238E27FC236}">
              <a16:creationId xmlns:a16="http://schemas.microsoft.com/office/drawing/2014/main" id="{00000000-0008-0000-0200-0000EA010000}"/>
            </a:ext>
          </a:extLst>
        </xdr:cNvPr>
        <xdr:cNvSpPr/>
      </xdr:nvSpPr>
      <xdr:spPr>
        <a:xfrm>
          <a:off x="20383500" y="684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11508</xdr:rowOff>
    </xdr:from>
    <xdr:to>
      <xdr:col>102</xdr:col>
      <xdr:colOff>165100</xdr:colOff>
      <xdr:row>40</xdr:row>
      <xdr:rowOff>113108</xdr:rowOff>
    </xdr:to>
    <xdr:sp macro="" textlink="">
      <xdr:nvSpPr>
        <xdr:cNvPr id="491" name="フローチャート: 判断 490">
          <a:extLst>
            <a:ext uri="{FF2B5EF4-FFF2-40B4-BE49-F238E27FC236}">
              <a16:creationId xmlns:a16="http://schemas.microsoft.com/office/drawing/2014/main" id="{00000000-0008-0000-0200-0000EB010000}"/>
            </a:ext>
          </a:extLst>
        </xdr:cNvPr>
        <xdr:cNvSpPr/>
      </xdr:nvSpPr>
      <xdr:spPr>
        <a:xfrm>
          <a:off x="19494500" y="686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17706</xdr:rowOff>
    </xdr:from>
    <xdr:to>
      <xdr:col>98</xdr:col>
      <xdr:colOff>38100</xdr:colOff>
      <xdr:row>40</xdr:row>
      <xdr:rowOff>119306</xdr:rowOff>
    </xdr:to>
    <xdr:sp macro="" textlink="">
      <xdr:nvSpPr>
        <xdr:cNvPr id="492" name="フローチャート: 判断 491">
          <a:extLst>
            <a:ext uri="{FF2B5EF4-FFF2-40B4-BE49-F238E27FC236}">
              <a16:creationId xmlns:a16="http://schemas.microsoft.com/office/drawing/2014/main" id="{00000000-0008-0000-0200-0000EC010000}"/>
            </a:ext>
          </a:extLst>
        </xdr:cNvPr>
        <xdr:cNvSpPr/>
      </xdr:nvSpPr>
      <xdr:spPr>
        <a:xfrm>
          <a:off x="18605500" y="687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79379</xdr:rowOff>
    </xdr:from>
    <xdr:to>
      <xdr:col>116</xdr:col>
      <xdr:colOff>114300</xdr:colOff>
      <xdr:row>41</xdr:row>
      <xdr:rowOff>9529</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22110700" y="69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57806</xdr:rowOff>
    </xdr:from>
    <xdr:ext cx="534377" cy="259045"/>
    <xdr:sp macro="" textlink="">
      <xdr:nvSpPr>
        <xdr:cNvPr id="499" name="【一般廃棄物処理施設】&#10;一人当たり有形固定資産（償却資産）額該当値テキスト">
          <a:extLst>
            <a:ext uri="{FF2B5EF4-FFF2-40B4-BE49-F238E27FC236}">
              <a16:creationId xmlns:a16="http://schemas.microsoft.com/office/drawing/2014/main" id="{00000000-0008-0000-0200-0000F3010000}"/>
            </a:ext>
          </a:extLst>
        </xdr:cNvPr>
        <xdr:cNvSpPr txBox="1"/>
      </xdr:nvSpPr>
      <xdr:spPr>
        <a:xfrm>
          <a:off x="22199600" y="69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62277</xdr:rowOff>
    </xdr:from>
    <xdr:to>
      <xdr:col>112</xdr:col>
      <xdr:colOff>38100</xdr:colOff>
      <xdr:row>40</xdr:row>
      <xdr:rowOff>163877</xdr:rowOff>
    </xdr:to>
    <xdr:sp macro="" textlink="">
      <xdr:nvSpPr>
        <xdr:cNvPr id="500" name="楕円 499">
          <a:extLst>
            <a:ext uri="{FF2B5EF4-FFF2-40B4-BE49-F238E27FC236}">
              <a16:creationId xmlns:a16="http://schemas.microsoft.com/office/drawing/2014/main" id="{00000000-0008-0000-0200-0000F4010000}"/>
            </a:ext>
          </a:extLst>
        </xdr:cNvPr>
        <xdr:cNvSpPr/>
      </xdr:nvSpPr>
      <xdr:spPr>
        <a:xfrm>
          <a:off x="21272500" y="69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113077</xdr:rowOff>
    </xdr:from>
    <xdr:to>
      <xdr:col>116</xdr:col>
      <xdr:colOff>63500</xdr:colOff>
      <xdr:row>40</xdr:row>
      <xdr:rowOff>130179</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21323300" y="6971077"/>
          <a:ext cx="838200" cy="1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82913</xdr:rowOff>
    </xdr:from>
    <xdr:to>
      <xdr:col>107</xdr:col>
      <xdr:colOff>101600</xdr:colOff>
      <xdr:row>41</xdr:row>
      <xdr:rowOff>13063</xdr:rowOff>
    </xdr:to>
    <xdr:sp macro="" textlink="">
      <xdr:nvSpPr>
        <xdr:cNvPr id="502" name="楕円 501">
          <a:extLst>
            <a:ext uri="{FF2B5EF4-FFF2-40B4-BE49-F238E27FC236}">
              <a16:creationId xmlns:a16="http://schemas.microsoft.com/office/drawing/2014/main" id="{00000000-0008-0000-0200-0000F6010000}"/>
            </a:ext>
          </a:extLst>
        </xdr:cNvPr>
        <xdr:cNvSpPr/>
      </xdr:nvSpPr>
      <xdr:spPr>
        <a:xfrm>
          <a:off x="20383500" y="694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113077</xdr:rowOff>
    </xdr:from>
    <xdr:to>
      <xdr:col>111</xdr:col>
      <xdr:colOff>177800</xdr:colOff>
      <xdr:row>40</xdr:row>
      <xdr:rowOff>133713</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flipV="1">
          <a:off x="20434300" y="6971077"/>
          <a:ext cx="889000" cy="2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86838</xdr:rowOff>
    </xdr:from>
    <xdr:to>
      <xdr:col>102</xdr:col>
      <xdr:colOff>165100</xdr:colOff>
      <xdr:row>41</xdr:row>
      <xdr:rowOff>16988</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19494500" y="69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133713</xdr:rowOff>
    </xdr:from>
    <xdr:to>
      <xdr:col>107</xdr:col>
      <xdr:colOff>50800</xdr:colOff>
      <xdr:row>40</xdr:row>
      <xdr:rowOff>137638</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flipV="1">
          <a:off x="19545300" y="6991713"/>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158403</xdr:rowOff>
    </xdr:from>
    <xdr:to>
      <xdr:col>98</xdr:col>
      <xdr:colOff>38100</xdr:colOff>
      <xdr:row>41</xdr:row>
      <xdr:rowOff>88553</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18605500" y="70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137638</xdr:rowOff>
    </xdr:from>
    <xdr:to>
      <xdr:col>102</xdr:col>
      <xdr:colOff>114300</xdr:colOff>
      <xdr:row>41</xdr:row>
      <xdr:rowOff>37753</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flipV="1">
          <a:off x="18656300" y="6995638"/>
          <a:ext cx="889000" cy="7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121588</xdr:rowOff>
    </xdr:from>
    <xdr:ext cx="599010" cy="259045"/>
    <xdr:sp macro="" textlink="">
      <xdr:nvSpPr>
        <xdr:cNvPr id="508" name="n_1ave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21011095" y="66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103960</xdr:rowOff>
    </xdr:from>
    <xdr:ext cx="599010" cy="259045"/>
    <xdr:sp macro="" textlink="">
      <xdr:nvSpPr>
        <xdr:cNvPr id="509" name="n_2aveValue【一般廃棄物処理施設】&#10;一人当たり有形固定資産（償却資産）額">
          <a:extLst>
            <a:ext uri="{FF2B5EF4-FFF2-40B4-BE49-F238E27FC236}">
              <a16:creationId xmlns:a16="http://schemas.microsoft.com/office/drawing/2014/main" id="{00000000-0008-0000-0200-0000FD010000}"/>
            </a:ext>
          </a:extLst>
        </xdr:cNvPr>
        <xdr:cNvSpPr txBox="1"/>
      </xdr:nvSpPr>
      <xdr:spPr>
        <a:xfrm>
          <a:off x="20134795" y="661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129635</xdr:rowOff>
    </xdr:from>
    <xdr:ext cx="599010" cy="259045"/>
    <xdr:sp macro="" textlink="">
      <xdr:nvSpPr>
        <xdr:cNvPr id="510" name="n_3aveValue【一般廃棄物処理施設】&#10;一人当たり有形固定資産（償却資産）額">
          <a:extLst>
            <a:ext uri="{FF2B5EF4-FFF2-40B4-BE49-F238E27FC236}">
              <a16:creationId xmlns:a16="http://schemas.microsoft.com/office/drawing/2014/main" id="{00000000-0008-0000-0200-0000FE010000}"/>
            </a:ext>
          </a:extLst>
        </xdr:cNvPr>
        <xdr:cNvSpPr txBox="1"/>
      </xdr:nvSpPr>
      <xdr:spPr>
        <a:xfrm>
          <a:off x="19245795" y="664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135833</xdr:rowOff>
    </xdr:from>
    <xdr:ext cx="599010" cy="259045"/>
    <xdr:sp macro="" textlink="">
      <xdr:nvSpPr>
        <xdr:cNvPr id="511" name="n_4aveValue【一般廃棄物処理施設】&#10;一人当たり有形固定資産（償却資産）額">
          <a:extLst>
            <a:ext uri="{FF2B5EF4-FFF2-40B4-BE49-F238E27FC236}">
              <a16:creationId xmlns:a16="http://schemas.microsoft.com/office/drawing/2014/main" id="{00000000-0008-0000-0200-0000FF010000}"/>
            </a:ext>
          </a:extLst>
        </xdr:cNvPr>
        <xdr:cNvSpPr txBox="1"/>
      </xdr:nvSpPr>
      <xdr:spPr>
        <a:xfrm>
          <a:off x="18356795" y="665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155004</xdr:rowOff>
    </xdr:from>
    <xdr:ext cx="534377" cy="259045"/>
    <xdr:sp macro="" textlink="">
      <xdr:nvSpPr>
        <xdr:cNvPr id="512" name="n_1mainValue【一般廃棄物処理施設】&#10;一人当たり有形固定資産（償却資産）額">
          <a:extLst>
            <a:ext uri="{FF2B5EF4-FFF2-40B4-BE49-F238E27FC236}">
              <a16:creationId xmlns:a16="http://schemas.microsoft.com/office/drawing/2014/main" id="{00000000-0008-0000-0200-000000020000}"/>
            </a:ext>
          </a:extLst>
        </xdr:cNvPr>
        <xdr:cNvSpPr txBox="1"/>
      </xdr:nvSpPr>
      <xdr:spPr>
        <a:xfrm>
          <a:off x="21043411" y="701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4190</xdr:rowOff>
    </xdr:from>
    <xdr:ext cx="534377" cy="259045"/>
    <xdr:sp macro="" textlink="">
      <xdr:nvSpPr>
        <xdr:cNvPr id="513" name="n_2mainValue【一般廃棄物処理施設】&#10;一人当たり有形固定資産（償却資産）額">
          <a:extLst>
            <a:ext uri="{FF2B5EF4-FFF2-40B4-BE49-F238E27FC236}">
              <a16:creationId xmlns:a16="http://schemas.microsoft.com/office/drawing/2014/main" id="{00000000-0008-0000-0200-000001020000}"/>
            </a:ext>
          </a:extLst>
        </xdr:cNvPr>
        <xdr:cNvSpPr txBox="1"/>
      </xdr:nvSpPr>
      <xdr:spPr>
        <a:xfrm>
          <a:off x="20167111" y="703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8115</xdr:rowOff>
    </xdr:from>
    <xdr:ext cx="534377" cy="259045"/>
    <xdr:sp macro="" textlink="">
      <xdr:nvSpPr>
        <xdr:cNvPr id="514" name="n_3mainValue【一般廃棄物処理施設】&#10;一人当たり有形固定資産（償却資産）額">
          <a:extLst>
            <a:ext uri="{FF2B5EF4-FFF2-40B4-BE49-F238E27FC236}">
              <a16:creationId xmlns:a16="http://schemas.microsoft.com/office/drawing/2014/main" id="{00000000-0008-0000-0200-000002020000}"/>
            </a:ext>
          </a:extLst>
        </xdr:cNvPr>
        <xdr:cNvSpPr txBox="1"/>
      </xdr:nvSpPr>
      <xdr:spPr>
        <a:xfrm>
          <a:off x="19278111" y="703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79680</xdr:rowOff>
    </xdr:from>
    <xdr:ext cx="534377" cy="259045"/>
    <xdr:sp macro="" textlink="">
      <xdr:nvSpPr>
        <xdr:cNvPr id="515" name="n_4mainValue【一般廃棄物処理施設】&#10;一人当たり有形固定資産（償却資産）額">
          <a:extLst>
            <a:ext uri="{FF2B5EF4-FFF2-40B4-BE49-F238E27FC236}">
              <a16:creationId xmlns:a16="http://schemas.microsoft.com/office/drawing/2014/main" id="{00000000-0008-0000-0200-000003020000}"/>
            </a:ext>
          </a:extLst>
        </xdr:cNvPr>
        <xdr:cNvSpPr txBox="1"/>
      </xdr:nvSpPr>
      <xdr:spPr>
        <a:xfrm>
          <a:off x="18389111" y="710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消防施設】&#10;有形固定資産減価償却率グラフ枠">
          <a:extLst>
            <a:ext uri="{FF2B5EF4-FFF2-40B4-BE49-F238E27FC236}">
              <a16:creationId xmlns:a16="http://schemas.microsoft.com/office/drawing/2014/main" id="{00000000-0008-0000-0200-00002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140970</xdr:rowOff>
    </xdr:from>
    <xdr:to>
      <xdr:col>85</xdr:col>
      <xdr:colOff>126364</xdr:colOff>
      <xdr:row>86</xdr:row>
      <xdr:rowOff>168729</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flipV="1">
          <a:off x="16318864" y="13514070"/>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8" name="【消防施設】&#10;有形固定資産減価償却率最小値テキスト">
          <a:extLst>
            <a:ext uri="{FF2B5EF4-FFF2-40B4-BE49-F238E27FC236}">
              <a16:creationId xmlns:a16="http://schemas.microsoft.com/office/drawing/2014/main" id="{00000000-0008-0000-0200-00002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87647</xdr:rowOff>
    </xdr:from>
    <xdr:ext cx="405111" cy="259045"/>
    <xdr:sp macro="" textlink="">
      <xdr:nvSpPr>
        <xdr:cNvPr id="560" name="【消防施設】&#10;有形固定資産減価償却率最大値テキスト">
          <a:extLst>
            <a:ext uri="{FF2B5EF4-FFF2-40B4-BE49-F238E27FC236}">
              <a16:creationId xmlns:a16="http://schemas.microsoft.com/office/drawing/2014/main" id="{00000000-0008-0000-0200-000030020000}"/>
            </a:ext>
          </a:extLst>
        </xdr:cNvPr>
        <xdr:cNvSpPr txBox="1"/>
      </xdr:nvSpPr>
      <xdr:spPr>
        <a:xfrm>
          <a:off x="16357600"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140970</xdr:rowOff>
    </xdr:from>
    <xdr:to>
      <xdr:col>86</xdr:col>
      <xdr:colOff>25400</xdr:colOff>
      <xdr:row>78</xdr:row>
      <xdr:rowOff>140970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6230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135545</xdr:rowOff>
    </xdr:from>
    <xdr:ext cx="405111" cy="259045"/>
    <xdr:sp macro="" textlink="">
      <xdr:nvSpPr>
        <xdr:cNvPr id="562" name="【消防施設】&#10;有形固定資産減価償却率平均値テキスト">
          <a:extLst>
            <a:ext uri="{FF2B5EF4-FFF2-40B4-BE49-F238E27FC236}">
              <a16:creationId xmlns:a16="http://schemas.microsoft.com/office/drawing/2014/main" id="{00000000-0008-0000-0200-000032020000}"/>
            </a:ext>
          </a:extLst>
        </xdr:cNvPr>
        <xdr:cNvSpPr txBox="1"/>
      </xdr:nvSpPr>
      <xdr:spPr>
        <a:xfrm>
          <a:off x="16357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157118</xdr:rowOff>
    </xdr:from>
    <xdr:to>
      <xdr:col>85</xdr:col>
      <xdr:colOff>177800</xdr:colOff>
      <xdr:row>83</xdr:row>
      <xdr:rowOff>87268</xdr:rowOff>
    </xdr:to>
    <xdr:sp macro="" textlink="">
      <xdr:nvSpPr>
        <xdr:cNvPr id="563" name="フローチャート: 判断 562">
          <a:extLst>
            <a:ext uri="{FF2B5EF4-FFF2-40B4-BE49-F238E27FC236}">
              <a16:creationId xmlns:a16="http://schemas.microsoft.com/office/drawing/2014/main" id="{00000000-0008-0000-0200-000033020000}"/>
            </a:ext>
          </a:extLst>
        </xdr:cNvPr>
        <xdr:cNvSpPr/>
      </xdr:nvSpPr>
      <xdr:spPr>
        <a:xfrm>
          <a:off x="16268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122827</xdr:rowOff>
    </xdr:from>
    <xdr:to>
      <xdr:col>81</xdr:col>
      <xdr:colOff>101600</xdr:colOff>
      <xdr:row>83</xdr:row>
      <xdr:rowOff>52977</xdr:rowOff>
    </xdr:to>
    <xdr:sp macro="" textlink="">
      <xdr:nvSpPr>
        <xdr:cNvPr id="564" name="フローチャート: 判断 563">
          <a:extLst>
            <a:ext uri="{FF2B5EF4-FFF2-40B4-BE49-F238E27FC236}">
              <a16:creationId xmlns:a16="http://schemas.microsoft.com/office/drawing/2014/main" id="{00000000-0008-0000-0200-000034020000}"/>
            </a:ext>
          </a:extLst>
        </xdr:cNvPr>
        <xdr:cNvSpPr/>
      </xdr:nvSpPr>
      <xdr:spPr>
        <a:xfrm>
          <a:off x="15430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565" name="フローチャート: 判断 564">
          <a:extLst>
            <a:ext uri="{FF2B5EF4-FFF2-40B4-BE49-F238E27FC236}">
              <a16:creationId xmlns:a16="http://schemas.microsoft.com/office/drawing/2014/main" id="{00000000-0008-0000-0200-000035020000}"/>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24856</xdr:rowOff>
    </xdr:from>
    <xdr:to>
      <xdr:col>72</xdr:col>
      <xdr:colOff>38100</xdr:colOff>
      <xdr:row>82</xdr:row>
      <xdr:rowOff>126456</xdr:rowOff>
    </xdr:to>
    <xdr:sp macro="" textlink="">
      <xdr:nvSpPr>
        <xdr:cNvPr id="566" name="フローチャート: 判断 565">
          <a:extLst>
            <a:ext uri="{FF2B5EF4-FFF2-40B4-BE49-F238E27FC236}">
              <a16:creationId xmlns:a16="http://schemas.microsoft.com/office/drawing/2014/main" id="{00000000-0008-0000-0200-000036020000}"/>
            </a:ext>
          </a:extLst>
        </xdr:cNvPr>
        <xdr:cNvSpPr/>
      </xdr:nvSpPr>
      <xdr:spPr>
        <a:xfrm>
          <a:off x="13652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567" name="フローチャート: 判断 566">
          <a:extLst>
            <a:ext uri="{FF2B5EF4-FFF2-40B4-BE49-F238E27FC236}">
              <a16:creationId xmlns:a16="http://schemas.microsoft.com/office/drawing/2014/main" id="{00000000-0008-0000-0200-000037020000}"/>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90170</xdr:rowOff>
    </xdr:from>
    <xdr:to>
      <xdr:col>85</xdr:col>
      <xdr:colOff>177800</xdr:colOff>
      <xdr:row>79</xdr:row>
      <xdr:rowOff>20320</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162687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43197</xdr:rowOff>
    </xdr:from>
    <xdr:ext cx="405111" cy="259045"/>
    <xdr:sp macro="" textlink="">
      <xdr:nvSpPr>
        <xdr:cNvPr id="574" name="【消防施設】&#10;有形固定資産減価償却率該当値テキスト">
          <a:extLst>
            <a:ext uri="{FF2B5EF4-FFF2-40B4-BE49-F238E27FC236}">
              <a16:creationId xmlns:a16="http://schemas.microsoft.com/office/drawing/2014/main" id="{00000000-0008-0000-0200-00003E020000}"/>
            </a:ext>
          </a:extLst>
        </xdr:cNvPr>
        <xdr:cNvSpPr txBox="1"/>
      </xdr:nvSpPr>
      <xdr:spPr>
        <a:xfrm>
          <a:off x="16357600" y="1341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36286</xdr:rowOff>
    </xdr:from>
    <xdr:to>
      <xdr:col>81</xdr:col>
      <xdr:colOff>101600</xdr:colOff>
      <xdr:row>78</xdr:row>
      <xdr:rowOff>137886</xdr:rowOff>
    </xdr:to>
    <xdr:sp macro="" textlink="">
      <xdr:nvSpPr>
        <xdr:cNvPr id="575" name="楕円 574">
          <a:extLst>
            <a:ext uri="{FF2B5EF4-FFF2-40B4-BE49-F238E27FC236}">
              <a16:creationId xmlns:a16="http://schemas.microsoft.com/office/drawing/2014/main" id="{00000000-0008-0000-0200-00003F020000}"/>
            </a:ext>
          </a:extLst>
        </xdr:cNvPr>
        <xdr:cNvSpPr/>
      </xdr:nvSpPr>
      <xdr:spPr>
        <a:xfrm>
          <a:off x="15430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87086</xdr:rowOff>
    </xdr:from>
    <xdr:to>
      <xdr:col>85</xdr:col>
      <xdr:colOff>127000</xdr:colOff>
      <xdr:row>78</xdr:row>
      <xdr:rowOff>140970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5481300" y="1346018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152219</xdr:rowOff>
    </xdr:from>
    <xdr:to>
      <xdr:col>76</xdr:col>
      <xdr:colOff>165100</xdr:colOff>
      <xdr:row>78</xdr:row>
      <xdr:rowOff>82369</xdr:rowOff>
    </xdr:to>
    <xdr:sp macro="" textlink="">
      <xdr:nvSpPr>
        <xdr:cNvPr id="577" name="楕円 576">
          <a:extLst>
            <a:ext uri="{FF2B5EF4-FFF2-40B4-BE49-F238E27FC236}">
              <a16:creationId xmlns:a16="http://schemas.microsoft.com/office/drawing/2014/main" id="{00000000-0008-0000-0200-000041020000}"/>
            </a:ext>
          </a:extLst>
        </xdr:cNvPr>
        <xdr:cNvSpPr/>
      </xdr:nvSpPr>
      <xdr:spPr>
        <a:xfrm>
          <a:off x="14541500" y="133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31569</xdr:rowOff>
    </xdr:from>
    <xdr:to>
      <xdr:col>81</xdr:col>
      <xdr:colOff>50800</xdr:colOff>
      <xdr:row>78</xdr:row>
      <xdr:rowOff>87086</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4592300" y="1340466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3629</xdr:rowOff>
    </xdr:from>
    <xdr:to>
      <xdr:col>72</xdr:col>
      <xdr:colOff>38100</xdr:colOff>
      <xdr:row>80</xdr:row>
      <xdr:rowOff>105229</xdr:rowOff>
    </xdr:to>
    <xdr:sp macro="" textlink="">
      <xdr:nvSpPr>
        <xdr:cNvPr id="579" name="楕円 578">
          <a:extLst>
            <a:ext uri="{FF2B5EF4-FFF2-40B4-BE49-F238E27FC236}">
              <a16:creationId xmlns:a16="http://schemas.microsoft.com/office/drawing/2014/main" id="{00000000-0008-0000-0200-000043020000}"/>
            </a:ext>
          </a:extLst>
        </xdr:cNvPr>
        <xdr:cNvSpPr/>
      </xdr:nvSpPr>
      <xdr:spPr>
        <a:xfrm>
          <a:off x="13652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31569</xdr:rowOff>
    </xdr:from>
    <xdr:to>
      <xdr:col>76</xdr:col>
      <xdr:colOff>114300</xdr:colOff>
      <xdr:row>80</xdr:row>
      <xdr:rowOff>54429</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flipV="1">
          <a:off x="13703300" y="13404669"/>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135889</xdr:rowOff>
    </xdr:from>
    <xdr:to>
      <xdr:col>67</xdr:col>
      <xdr:colOff>101600</xdr:colOff>
      <xdr:row>80</xdr:row>
      <xdr:rowOff>66039</xdr:rowOff>
    </xdr:to>
    <xdr:sp macro="" textlink="">
      <xdr:nvSpPr>
        <xdr:cNvPr id="581" name="楕円 580">
          <a:extLst>
            <a:ext uri="{FF2B5EF4-FFF2-40B4-BE49-F238E27FC236}">
              <a16:creationId xmlns:a16="http://schemas.microsoft.com/office/drawing/2014/main" id="{00000000-0008-0000-0200-000045020000}"/>
            </a:ext>
          </a:extLst>
        </xdr:cNvPr>
        <xdr:cNvSpPr/>
      </xdr:nvSpPr>
      <xdr:spPr>
        <a:xfrm>
          <a:off x="12763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15239</xdr:rowOff>
    </xdr:from>
    <xdr:to>
      <xdr:col>71</xdr:col>
      <xdr:colOff>177800</xdr:colOff>
      <xdr:row>80</xdr:row>
      <xdr:rowOff>54429</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2814300" y="1373123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44104</xdr:rowOff>
    </xdr:from>
    <xdr:ext cx="405111" cy="259045"/>
    <xdr:sp macro="" textlink="">
      <xdr:nvSpPr>
        <xdr:cNvPr id="583" name="n_1aveValue【消防施設】&#10;有形固定資産減価償却率">
          <a:extLst>
            <a:ext uri="{FF2B5EF4-FFF2-40B4-BE49-F238E27FC236}">
              <a16:creationId xmlns:a16="http://schemas.microsoft.com/office/drawing/2014/main" id="{00000000-0008-0000-0200-000047020000}"/>
            </a:ext>
          </a:extLst>
        </xdr:cNvPr>
        <xdr:cNvSpPr txBox="1"/>
      </xdr:nvSpPr>
      <xdr:spPr>
        <a:xfrm>
          <a:off x="152660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584" name="n_2aveValue【消防施設】&#10;有形固定資産減価償却率">
          <a:extLst>
            <a:ext uri="{FF2B5EF4-FFF2-40B4-BE49-F238E27FC236}">
              <a16:creationId xmlns:a16="http://schemas.microsoft.com/office/drawing/2014/main" id="{00000000-0008-0000-0200-000048020000}"/>
            </a:ext>
          </a:extLst>
        </xdr:cNvPr>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117583</xdr:rowOff>
    </xdr:from>
    <xdr:ext cx="405111" cy="259045"/>
    <xdr:sp macro="" textlink="">
      <xdr:nvSpPr>
        <xdr:cNvPr id="585" name="n_3aveValue【消防施設】&#10;有形固定資産減価償却率">
          <a:extLst>
            <a:ext uri="{FF2B5EF4-FFF2-40B4-BE49-F238E27FC236}">
              <a16:creationId xmlns:a16="http://schemas.microsoft.com/office/drawing/2014/main" id="{00000000-0008-0000-0200-000049020000}"/>
            </a:ext>
          </a:extLst>
        </xdr:cNvPr>
        <xdr:cNvSpPr txBox="1"/>
      </xdr:nvSpPr>
      <xdr:spPr>
        <a:xfrm>
          <a:off x="135007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586" name="n_4aveValue【消防施設】&#10;有形固定資産減価償却率">
          <a:extLst>
            <a:ext uri="{FF2B5EF4-FFF2-40B4-BE49-F238E27FC236}">
              <a16:creationId xmlns:a16="http://schemas.microsoft.com/office/drawing/2014/main" id="{00000000-0008-0000-0200-00004A020000}"/>
            </a:ext>
          </a:extLst>
        </xdr:cNvPr>
        <xdr:cNvSpPr txBox="1"/>
      </xdr:nvSpPr>
      <xdr:spPr>
        <a:xfrm>
          <a:off x="12611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154413</xdr:rowOff>
    </xdr:from>
    <xdr:ext cx="405111" cy="259045"/>
    <xdr:sp macro="" textlink="">
      <xdr:nvSpPr>
        <xdr:cNvPr id="587" name="n_1mainValue【消防施設】&#10;有形固定資産減価償却率">
          <a:extLst>
            <a:ext uri="{FF2B5EF4-FFF2-40B4-BE49-F238E27FC236}">
              <a16:creationId xmlns:a16="http://schemas.microsoft.com/office/drawing/2014/main" id="{00000000-0008-0000-0200-00004B020000}"/>
            </a:ext>
          </a:extLst>
        </xdr:cNvPr>
        <xdr:cNvSpPr txBox="1"/>
      </xdr:nvSpPr>
      <xdr:spPr>
        <a:xfrm>
          <a:off x="15266044" y="1318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98896</xdr:rowOff>
    </xdr:from>
    <xdr:ext cx="340478" cy="259045"/>
    <xdr:sp macro="" textlink="">
      <xdr:nvSpPr>
        <xdr:cNvPr id="588" name="n_2mainValue【消防施設】&#10;有形固定資産減価償却率">
          <a:extLst>
            <a:ext uri="{FF2B5EF4-FFF2-40B4-BE49-F238E27FC236}">
              <a16:creationId xmlns:a16="http://schemas.microsoft.com/office/drawing/2014/main" id="{00000000-0008-0000-0200-00004C020000}"/>
            </a:ext>
          </a:extLst>
        </xdr:cNvPr>
        <xdr:cNvSpPr txBox="1"/>
      </xdr:nvSpPr>
      <xdr:spPr>
        <a:xfrm>
          <a:off x="14422061" y="13129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121756</xdr:rowOff>
    </xdr:from>
    <xdr:ext cx="405111" cy="259045"/>
    <xdr:sp macro="" textlink="">
      <xdr:nvSpPr>
        <xdr:cNvPr id="589" name="n_3mainValue【消防施設】&#10;有形固定資産減価償却率">
          <a:extLst>
            <a:ext uri="{FF2B5EF4-FFF2-40B4-BE49-F238E27FC236}">
              <a16:creationId xmlns:a16="http://schemas.microsoft.com/office/drawing/2014/main" id="{00000000-0008-0000-0200-00004D020000}"/>
            </a:ext>
          </a:extLst>
        </xdr:cNvPr>
        <xdr:cNvSpPr txBox="1"/>
      </xdr:nvSpPr>
      <xdr:spPr>
        <a:xfrm>
          <a:off x="13500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82566</xdr:rowOff>
    </xdr:from>
    <xdr:ext cx="405111" cy="259045"/>
    <xdr:sp macro="" textlink="">
      <xdr:nvSpPr>
        <xdr:cNvPr id="590" name="n_4mainValue【消防施設】&#10;有形固定資産減価償却率">
          <a:extLst>
            <a:ext uri="{FF2B5EF4-FFF2-40B4-BE49-F238E27FC236}">
              <a16:creationId xmlns:a16="http://schemas.microsoft.com/office/drawing/2014/main" id="{00000000-0008-0000-0200-00004E020000}"/>
            </a:ext>
          </a:extLst>
        </xdr:cNvPr>
        <xdr:cNvSpPr txBox="1"/>
      </xdr:nvSpPr>
      <xdr:spPr>
        <a:xfrm>
          <a:off x="12611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消防施設】&#10;一人当たり面積グラフ枠">
          <a:extLst>
            <a:ext uri="{FF2B5EF4-FFF2-40B4-BE49-F238E27FC236}">
              <a16:creationId xmlns:a16="http://schemas.microsoft.com/office/drawing/2014/main" id="{00000000-0008-0000-0200-00006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flipV="1">
          <a:off x="22160864" y="13287756"/>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13" name="【消防施設】&#10;一人当たり面積最小値テキスト">
          <a:extLst>
            <a:ext uri="{FF2B5EF4-FFF2-40B4-BE49-F238E27FC236}">
              <a16:creationId xmlns:a16="http://schemas.microsoft.com/office/drawing/2014/main" id="{00000000-0008-0000-0200-000065020000}"/>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15" name="【消防施設】&#10;一人当たり面積最大値テキスト">
          <a:extLst>
            <a:ext uri="{FF2B5EF4-FFF2-40B4-BE49-F238E27FC236}">
              <a16:creationId xmlns:a16="http://schemas.microsoft.com/office/drawing/2014/main" id="{00000000-0008-0000-0200-000067020000}"/>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94759</xdr:rowOff>
    </xdr:from>
    <xdr:ext cx="469744" cy="259045"/>
    <xdr:sp macro="" textlink="">
      <xdr:nvSpPr>
        <xdr:cNvPr id="617" name="【消防施設】&#10;一人当たり面積平均値テキスト">
          <a:extLst>
            <a:ext uri="{FF2B5EF4-FFF2-40B4-BE49-F238E27FC236}">
              <a16:creationId xmlns:a16="http://schemas.microsoft.com/office/drawing/2014/main" id="{00000000-0008-0000-0200-000069020000}"/>
            </a:ext>
          </a:extLst>
        </xdr:cNvPr>
        <xdr:cNvSpPr txBox="1"/>
      </xdr:nvSpPr>
      <xdr:spPr>
        <a:xfrm>
          <a:off x="22199600" y="1432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618" name="フローチャート: 判断 617">
          <a:extLst>
            <a:ext uri="{FF2B5EF4-FFF2-40B4-BE49-F238E27FC236}">
              <a16:creationId xmlns:a16="http://schemas.microsoft.com/office/drawing/2014/main" id="{00000000-0008-0000-0200-00006A020000}"/>
            </a:ext>
          </a:extLst>
        </xdr:cNvPr>
        <xdr:cNvSpPr/>
      </xdr:nvSpPr>
      <xdr:spPr>
        <a:xfrm>
          <a:off x="221107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619" name="フローチャート: 判断 618">
          <a:extLst>
            <a:ext uri="{FF2B5EF4-FFF2-40B4-BE49-F238E27FC236}">
              <a16:creationId xmlns:a16="http://schemas.microsoft.com/office/drawing/2014/main" id="{00000000-0008-0000-0200-00006B020000}"/>
            </a:ext>
          </a:extLst>
        </xdr:cNvPr>
        <xdr:cNvSpPr/>
      </xdr:nvSpPr>
      <xdr:spPr>
        <a:xfrm>
          <a:off x="21272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620" name="フローチャート: 判断 619">
          <a:extLst>
            <a:ext uri="{FF2B5EF4-FFF2-40B4-BE49-F238E27FC236}">
              <a16:creationId xmlns:a16="http://schemas.microsoft.com/office/drawing/2014/main" id="{00000000-0008-0000-0200-00006C020000}"/>
            </a:ext>
          </a:extLst>
        </xdr:cNvPr>
        <xdr:cNvSpPr/>
      </xdr:nvSpPr>
      <xdr:spPr>
        <a:xfrm>
          <a:off x="20383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133604</xdr:rowOff>
    </xdr:from>
    <xdr:to>
      <xdr:col>116</xdr:col>
      <xdr:colOff>114300</xdr:colOff>
      <xdr:row>86</xdr:row>
      <xdr:rowOff>63754</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221107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48531</xdr:rowOff>
    </xdr:from>
    <xdr:ext cx="469744" cy="259045"/>
    <xdr:sp macro="" textlink="">
      <xdr:nvSpPr>
        <xdr:cNvPr id="629" name="【消防施設】&#10;一人当たり面積該当値テキスト">
          <a:extLst>
            <a:ext uri="{FF2B5EF4-FFF2-40B4-BE49-F238E27FC236}">
              <a16:creationId xmlns:a16="http://schemas.microsoft.com/office/drawing/2014/main" id="{00000000-0008-0000-0200-000075020000}"/>
            </a:ext>
          </a:extLst>
        </xdr:cNvPr>
        <xdr:cNvSpPr txBox="1"/>
      </xdr:nvSpPr>
      <xdr:spPr>
        <a:xfrm>
          <a:off x="22199600" y="1462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12954</xdr:rowOff>
    </xdr:from>
    <xdr:to>
      <xdr:col>116</xdr:col>
      <xdr:colOff>63500</xdr:colOff>
      <xdr:row>86</xdr:row>
      <xdr:rowOff>15239</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flipV="1">
          <a:off x="21323300" y="1475765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15239</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20434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634" name="楕円 633">
          <a:extLst>
            <a:ext uri="{FF2B5EF4-FFF2-40B4-BE49-F238E27FC236}">
              <a16:creationId xmlns:a16="http://schemas.microsoft.com/office/drawing/2014/main" id="{00000000-0008-0000-0200-00007A020000}"/>
            </a:ext>
          </a:extLst>
        </xdr:cNvPr>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15239</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9545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636" name="楕円 635">
          <a:extLst>
            <a:ext uri="{FF2B5EF4-FFF2-40B4-BE49-F238E27FC236}">
              <a16:creationId xmlns:a16="http://schemas.microsoft.com/office/drawing/2014/main" id="{00000000-0008-0000-0200-00007C020000}"/>
            </a:ext>
          </a:extLst>
        </xdr:cNvPr>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15239</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8656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13988</xdr:rowOff>
    </xdr:from>
    <xdr:ext cx="469744" cy="259045"/>
    <xdr:sp macro="" textlink="">
      <xdr:nvSpPr>
        <xdr:cNvPr id="638" name="n_1aveValue【消防施設】&#10;一人当たり面積">
          <a:extLst>
            <a:ext uri="{FF2B5EF4-FFF2-40B4-BE49-F238E27FC236}">
              <a16:creationId xmlns:a16="http://schemas.microsoft.com/office/drawing/2014/main" id="{00000000-0008-0000-0200-00007E020000}"/>
            </a:ext>
          </a:extLst>
        </xdr:cNvPr>
        <xdr:cNvSpPr txBox="1"/>
      </xdr:nvSpPr>
      <xdr:spPr>
        <a:xfrm>
          <a:off x="21075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27703</xdr:rowOff>
    </xdr:from>
    <xdr:ext cx="469744" cy="259045"/>
    <xdr:sp macro="" textlink="">
      <xdr:nvSpPr>
        <xdr:cNvPr id="639" name="n_2aveValue【消防施設】&#10;一人当たり面積">
          <a:extLst>
            <a:ext uri="{FF2B5EF4-FFF2-40B4-BE49-F238E27FC236}">
              <a16:creationId xmlns:a16="http://schemas.microsoft.com/office/drawing/2014/main" id="{00000000-0008-0000-0200-00007F020000}"/>
            </a:ext>
          </a:extLst>
        </xdr:cNvPr>
        <xdr:cNvSpPr txBox="1"/>
      </xdr:nvSpPr>
      <xdr:spPr>
        <a:xfrm>
          <a:off x="201994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640" name="n_3aveValue【消防施設】&#10;一人当たり面積">
          <a:extLst>
            <a:ext uri="{FF2B5EF4-FFF2-40B4-BE49-F238E27FC236}">
              <a16:creationId xmlns:a16="http://schemas.microsoft.com/office/drawing/2014/main" id="{00000000-0008-0000-0200-000080020000}"/>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641" name="n_4aveValue【消防施設】&#10;一人当たり面積">
          <a:extLst>
            <a:ext uri="{FF2B5EF4-FFF2-40B4-BE49-F238E27FC236}">
              <a16:creationId xmlns:a16="http://schemas.microsoft.com/office/drawing/2014/main" id="{00000000-0008-0000-0200-000081020000}"/>
            </a:ext>
          </a:extLst>
        </xdr:cNvPr>
        <xdr:cNvSpPr txBox="1"/>
      </xdr:nvSpPr>
      <xdr:spPr>
        <a:xfrm>
          <a:off x="18421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642" name="n_1mainValue【消防施設】&#10;一人当たり面積">
          <a:extLst>
            <a:ext uri="{FF2B5EF4-FFF2-40B4-BE49-F238E27FC236}">
              <a16:creationId xmlns:a16="http://schemas.microsoft.com/office/drawing/2014/main" id="{00000000-0008-0000-0200-000082020000}"/>
            </a:ext>
          </a:extLst>
        </xdr:cNvPr>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643" name="n_2mainValue【消防施設】&#10;一人当たり面積">
          <a:extLst>
            <a:ext uri="{FF2B5EF4-FFF2-40B4-BE49-F238E27FC236}">
              <a16:creationId xmlns:a16="http://schemas.microsoft.com/office/drawing/2014/main" id="{00000000-0008-0000-0200-000083020000}"/>
            </a:ext>
          </a:extLst>
        </xdr:cNvPr>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644" name="n_3mainValue【消防施設】&#10;一人当たり面積">
          <a:extLst>
            <a:ext uri="{FF2B5EF4-FFF2-40B4-BE49-F238E27FC236}">
              <a16:creationId xmlns:a16="http://schemas.microsoft.com/office/drawing/2014/main" id="{00000000-0008-0000-0200-000084020000}"/>
            </a:ext>
          </a:extLst>
        </xdr:cNvPr>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645" name="n_4mainValue【消防施設】&#10;一人当たり面積">
          <a:extLst>
            <a:ext uri="{FF2B5EF4-FFF2-40B4-BE49-F238E27FC236}">
              <a16:creationId xmlns:a16="http://schemas.microsoft.com/office/drawing/2014/main" id="{00000000-0008-0000-0200-000085020000}"/>
            </a:ext>
          </a:extLst>
        </xdr:cNvPr>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庁舎】&#10;有形固定資産減価償却率グラフ枠">
          <a:extLst>
            <a:ext uri="{FF2B5EF4-FFF2-40B4-BE49-F238E27FC236}">
              <a16:creationId xmlns:a16="http://schemas.microsoft.com/office/drawing/2014/main" id="{00000000-0008-0000-0200-00009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庁舎】&#10;有形固定資産減価償却率最小値テキスト">
          <a:extLst>
            <a:ext uri="{FF2B5EF4-FFF2-40B4-BE49-F238E27FC236}">
              <a16:creationId xmlns:a16="http://schemas.microsoft.com/office/drawing/2014/main" id="{00000000-0008-0000-0200-0000A0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674" name="【庁舎】&#10;有形固定資産減価償却率最大値テキスト">
          <a:extLst>
            <a:ext uri="{FF2B5EF4-FFF2-40B4-BE49-F238E27FC236}">
              <a16:creationId xmlns:a16="http://schemas.microsoft.com/office/drawing/2014/main" id="{00000000-0008-0000-0200-0000A2020000}"/>
            </a:ext>
          </a:extLst>
        </xdr:cNvPr>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676" name="【庁舎】&#10;有形固定資産減価償却率平均値テキスト">
          <a:extLst>
            <a:ext uri="{FF2B5EF4-FFF2-40B4-BE49-F238E27FC236}">
              <a16:creationId xmlns:a16="http://schemas.microsoft.com/office/drawing/2014/main" id="{00000000-0008-0000-0200-0000A4020000}"/>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678" name="フローチャート: 判断 677">
          <a:extLst>
            <a:ext uri="{FF2B5EF4-FFF2-40B4-BE49-F238E27FC236}">
              <a16:creationId xmlns:a16="http://schemas.microsoft.com/office/drawing/2014/main" id="{00000000-0008-0000-0200-0000A6020000}"/>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679" name="フローチャート: 判断 678">
          <a:extLst>
            <a:ext uri="{FF2B5EF4-FFF2-40B4-BE49-F238E27FC236}">
              <a16:creationId xmlns:a16="http://schemas.microsoft.com/office/drawing/2014/main" id="{00000000-0008-0000-0200-0000A702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680" name="フローチャート: 判断 679">
          <a:extLst>
            <a:ext uri="{FF2B5EF4-FFF2-40B4-BE49-F238E27FC236}">
              <a16:creationId xmlns:a16="http://schemas.microsoft.com/office/drawing/2014/main" id="{00000000-0008-0000-0200-0000A8020000}"/>
            </a:ext>
          </a:extLst>
        </xdr:cNvPr>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681" name="フローチャート: 判断 680">
          <a:extLst>
            <a:ext uri="{FF2B5EF4-FFF2-40B4-BE49-F238E27FC236}">
              <a16:creationId xmlns:a16="http://schemas.microsoft.com/office/drawing/2014/main" id="{00000000-0008-0000-0200-0000A902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100512</xdr:rowOff>
    </xdr:from>
    <xdr:to>
      <xdr:col>85</xdr:col>
      <xdr:colOff>177800</xdr:colOff>
      <xdr:row>109</xdr:row>
      <xdr:rowOff>30662</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162687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15439</xdr:rowOff>
    </xdr:from>
    <xdr:ext cx="405111" cy="259045"/>
    <xdr:sp macro="" textlink="">
      <xdr:nvSpPr>
        <xdr:cNvPr id="688" name="【庁舎】&#10;有形固定資産減価償却率該当値テキスト">
          <a:extLst>
            <a:ext uri="{FF2B5EF4-FFF2-40B4-BE49-F238E27FC236}">
              <a16:creationId xmlns:a16="http://schemas.microsoft.com/office/drawing/2014/main" id="{00000000-0008-0000-0200-0000B0020000}"/>
            </a:ext>
          </a:extLst>
        </xdr:cNvPr>
        <xdr:cNvSpPr txBox="1"/>
      </xdr:nvSpPr>
      <xdr:spPr>
        <a:xfrm>
          <a:off x="16357600" y="1853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125005</xdr:rowOff>
    </xdr:from>
    <xdr:to>
      <xdr:col>81</xdr:col>
      <xdr:colOff>101600</xdr:colOff>
      <xdr:row>109</xdr:row>
      <xdr:rowOff>55155</xdr:rowOff>
    </xdr:to>
    <xdr:sp macro="" textlink="">
      <xdr:nvSpPr>
        <xdr:cNvPr id="689" name="楕円 688">
          <a:extLst>
            <a:ext uri="{FF2B5EF4-FFF2-40B4-BE49-F238E27FC236}">
              <a16:creationId xmlns:a16="http://schemas.microsoft.com/office/drawing/2014/main" id="{00000000-0008-0000-0200-0000B1020000}"/>
            </a:ext>
          </a:extLst>
        </xdr:cNvPr>
        <xdr:cNvSpPr/>
      </xdr:nvSpPr>
      <xdr:spPr>
        <a:xfrm>
          <a:off x="15430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151312</xdr:rowOff>
    </xdr:from>
    <xdr:to>
      <xdr:col>85</xdr:col>
      <xdr:colOff>127000</xdr:colOff>
      <xdr:row>109</xdr:row>
      <xdr:rowOff>4355</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flipV="1">
          <a:off x="15481300" y="1866791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123371</xdr:rowOff>
    </xdr:from>
    <xdr:to>
      <xdr:col>76</xdr:col>
      <xdr:colOff>165100</xdr:colOff>
      <xdr:row>109</xdr:row>
      <xdr:rowOff>53521</xdr:rowOff>
    </xdr:to>
    <xdr:sp macro="" textlink="">
      <xdr:nvSpPr>
        <xdr:cNvPr id="691" name="楕円 690">
          <a:extLst>
            <a:ext uri="{FF2B5EF4-FFF2-40B4-BE49-F238E27FC236}">
              <a16:creationId xmlns:a16="http://schemas.microsoft.com/office/drawing/2014/main" id="{00000000-0008-0000-0200-0000B3020000}"/>
            </a:ext>
          </a:extLst>
        </xdr:cNvPr>
        <xdr:cNvSpPr/>
      </xdr:nvSpPr>
      <xdr:spPr>
        <a:xfrm>
          <a:off x="14541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2721</xdr:rowOff>
    </xdr:from>
    <xdr:to>
      <xdr:col>81</xdr:col>
      <xdr:colOff>50800</xdr:colOff>
      <xdr:row>109</xdr:row>
      <xdr:rowOff>4355</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4592300" y="1869077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136434</xdr:rowOff>
    </xdr:from>
    <xdr:to>
      <xdr:col>72</xdr:col>
      <xdr:colOff>38100</xdr:colOff>
      <xdr:row>109</xdr:row>
      <xdr:rowOff>66584</xdr:rowOff>
    </xdr:to>
    <xdr:sp macro="" textlink="">
      <xdr:nvSpPr>
        <xdr:cNvPr id="693" name="楕円 692">
          <a:extLst>
            <a:ext uri="{FF2B5EF4-FFF2-40B4-BE49-F238E27FC236}">
              <a16:creationId xmlns:a16="http://schemas.microsoft.com/office/drawing/2014/main" id="{00000000-0008-0000-0200-0000B5020000}"/>
            </a:ext>
          </a:extLst>
        </xdr:cNvPr>
        <xdr:cNvSpPr/>
      </xdr:nvSpPr>
      <xdr:spPr>
        <a:xfrm>
          <a:off x="13652500" y="186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2721</xdr:rowOff>
    </xdr:from>
    <xdr:to>
      <xdr:col>76</xdr:col>
      <xdr:colOff>114300</xdr:colOff>
      <xdr:row>109</xdr:row>
      <xdr:rowOff>15784</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flipV="1">
          <a:off x="13703300" y="186907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152763</xdr:rowOff>
    </xdr:from>
    <xdr:to>
      <xdr:col>67</xdr:col>
      <xdr:colOff>101600</xdr:colOff>
      <xdr:row>109</xdr:row>
      <xdr:rowOff>82913</xdr:rowOff>
    </xdr:to>
    <xdr:sp macro="" textlink="">
      <xdr:nvSpPr>
        <xdr:cNvPr id="695" name="楕円 694">
          <a:extLst>
            <a:ext uri="{FF2B5EF4-FFF2-40B4-BE49-F238E27FC236}">
              <a16:creationId xmlns:a16="http://schemas.microsoft.com/office/drawing/2014/main" id="{00000000-0008-0000-0200-0000B7020000}"/>
            </a:ext>
          </a:extLst>
        </xdr:cNvPr>
        <xdr:cNvSpPr/>
      </xdr:nvSpPr>
      <xdr:spPr>
        <a:xfrm>
          <a:off x="127635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15784</xdr:rowOff>
    </xdr:from>
    <xdr:to>
      <xdr:col>71</xdr:col>
      <xdr:colOff>177800</xdr:colOff>
      <xdr:row>109</xdr:row>
      <xdr:rowOff>32113</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flipV="1">
          <a:off x="12814300" y="187038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697" name="n_1aveValue【庁舎】&#10;有形固定資産減価償却率">
          <a:extLst>
            <a:ext uri="{FF2B5EF4-FFF2-40B4-BE49-F238E27FC236}">
              <a16:creationId xmlns:a16="http://schemas.microsoft.com/office/drawing/2014/main" id="{00000000-0008-0000-0200-0000B9020000}"/>
            </a:ext>
          </a:extLst>
        </xdr:cNvPr>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698" name="n_2aveValue【庁舎】&#10;有形固定資産減価償却率">
          <a:extLst>
            <a:ext uri="{FF2B5EF4-FFF2-40B4-BE49-F238E27FC236}">
              <a16:creationId xmlns:a16="http://schemas.microsoft.com/office/drawing/2014/main" id="{00000000-0008-0000-0200-0000BA020000}"/>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699" name="n_3aveValue【庁舎】&#10;有形固定資産減価償却率">
          <a:extLst>
            <a:ext uri="{FF2B5EF4-FFF2-40B4-BE49-F238E27FC236}">
              <a16:creationId xmlns:a16="http://schemas.microsoft.com/office/drawing/2014/main" id="{00000000-0008-0000-0200-0000BB020000}"/>
            </a:ext>
          </a:extLst>
        </xdr:cNvPr>
        <xdr:cNvSpPr txBox="1"/>
      </xdr:nvSpPr>
      <xdr:spPr>
        <a:xfrm>
          <a:off x="13500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700" name="n_4aveValue【庁舎】&#10;有形固定資産減価償却率">
          <a:extLst>
            <a:ext uri="{FF2B5EF4-FFF2-40B4-BE49-F238E27FC236}">
              <a16:creationId xmlns:a16="http://schemas.microsoft.com/office/drawing/2014/main" id="{00000000-0008-0000-0200-0000BC020000}"/>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46282</xdr:rowOff>
    </xdr:from>
    <xdr:ext cx="405111" cy="259045"/>
    <xdr:sp macro="" textlink="">
      <xdr:nvSpPr>
        <xdr:cNvPr id="701" name="n_1mainValue【庁舎】&#10;有形固定資産減価償却率">
          <a:extLst>
            <a:ext uri="{FF2B5EF4-FFF2-40B4-BE49-F238E27FC236}">
              <a16:creationId xmlns:a16="http://schemas.microsoft.com/office/drawing/2014/main" id="{00000000-0008-0000-0200-0000BD020000}"/>
            </a:ext>
          </a:extLst>
        </xdr:cNvPr>
        <xdr:cNvSpPr txBox="1"/>
      </xdr:nvSpPr>
      <xdr:spPr>
        <a:xfrm>
          <a:off x="15266044" y="1873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44648</xdr:rowOff>
    </xdr:from>
    <xdr:ext cx="405111" cy="259045"/>
    <xdr:sp macro="" textlink="">
      <xdr:nvSpPr>
        <xdr:cNvPr id="702" name="n_2mainValue【庁舎】&#10;有形固定資産減価償却率">
          <a:extLst>
            <a:ext uri="{FF2B5EF4-FFF2-40B4-BE49-F238E27FC236}">
              <a16:creationId xmlns:a16="http://schemas.microsoft.com/office/drawing/2014/main" id="{00000000-0008-0000-0200-0000BE020000}"/>
            </a:ext>
          </a:extLst>
        </xdr:cNvPr>
        <xdr:cNvSpPr txBox="1"/>
      </xdr:nvSpPr>
      <xdr:spPr>
        <a:xfrm>
          <a:off x="143897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57711</xdr:rowOff>
    </xdr:from>
    <xdr:ext cx="405111" cy="259045"/>
    <xdr:sp macro="" textlink="">
      <xdr:nvSpPr>
        <xdr:cNvPr id="703" name="n_3mainValue【庁舎】&#10;有形固定資産減価償却率">
          <a:extLst>
            <a:ext uri="{FF2B5EF4-FFF2-40B4-BE49-F238E27FC236}">
              <a16:creationId xmlns:a16="http://schemas.microsoft.com/office/drawing/2014/main" id="{00000000-0008-0000-0200-0000BF020000}"/>
            </a:ext>
          </a:extLst>
        </xdr:cNvPr>
        <xdr:cNvSpPr txBox="1"/>
      </xdr:nvSpPr>
      <xdr:spPr>
        <a:xfrm>
          <a:off x="13500744" y="1874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74040</xdr:rowOff>
    </xdr:from>
    <xdr:ext cx="405111" cy="259045"/>
    <xdr:sp macro="" textlink="">
      <xdr:nvSpPr>
        <xdr:cNvPr id="704" name="n_4mainValue【庁舎】&#10;有形固定資産減価償却率">
          <a:extLst>
            <a:ext uri="{FF2B5EF4-FFF2-40B4-BE49-F238E27FC236}">
              <a16:creationId xmlns:a16="http://schemas.microsoft.com/office/drawing/2014/main" id="{00000000-0008-0000-0200-0000C0020000}"/>
            </a:ext>
          </a:extLst>
        </xdr:cNvPr>
        <xdr:cNvSpPr txBox="1"/>
      </xdr:nvSpPr>
      <xdr:spPr>
        <a:xfrm>
          <a:off x="12611744"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庁舎】&#10;一人当たり面積グラフ枠">
          <a:extLst>
            <a:ext uri="{FF2B5EF4-FFF2-40B4-BE49-F238E27FC236}">
              <a16:creationId xmlns:a16="http://schemas.microsoft.com/office/drawing/2014/main" id="{00000000-0008-0000-0200-0000D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flipV="1">
          <a:off x="221608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731" name="【庁舎】&#10;一人当たり面積最小値テキスト">
          <a:extLst>
            <a:ext uri="{FF2B5EF4-FFF2-40B4-BE49-F238E27FC236}">
              <a16:creationId xmlns:a16="http://schemas.microsoft.com/office/drawing/2014/main" id="{00000000-0008-0000-0200-0000DB02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733" name="【庁舎】&#10;一人当たり面積最大値テキスト">
          <a:extLst>
            <a:ext uri="{FF2B5EF4-FFF2-40B4-BE49-F238E27FC236}">
              <a16:creationId xmlns:a16="http://schemas.microsoft.com/office/drawing/2014/main" id="{00000000-0008-0000-0200-0000DD020000}"/>
            </a:ext>
          </a:extLst>
        </xdr:cNvPr>
        <xdr:cNvSpPr txBox="1"/>
      </xdr:nvSpPr>
      <xdr:spPr>
        <a:xfrm>
          <a:off x="22199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22072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735" name="【庁舎】&#10;一人当たり面積平均値テキスト">
          <a:extLst>
            <a:ext uri="{FF2B5EF4-FFF2-40B4-BE49-F238E27FC236}">
              <a16:creationId xmlns:a16="http://schemas.microsoft.com/office/drawing/2014/main" id="{00000000-0008-0000-0200-0000DF020000}"/>
            </a:ext>
          </a:extLst>
        </xdr:cNvPr>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737" name="フローチャート: 判断 736">
          <a:extLst>
            <a:ext uri="{FF2B5EF4-FFF2-40B4-BE49-F238E27FC236}">
              <a16:creationId xmlns:a16="http://schemas.microsoft.com/office/drawing/2014/main" id="{00000000-0008-0000-0200-0000E1020000}"/>
            </a:ext>
          </a:extLst>
        </xdr:cNvPr>
        <xdr:cNvSpPr/>
      </xdr:nvSpPr>
      <xdr:spPr>
        <a:xfrm>
          <a:off x="21272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738" name="フローチャート: 判断 737">
          <a:extLst>
            <a:ext uri="{FF2B5EF4-FFF2-40B4-BE49-F238E27FC236}">
              <a16:creationId xmlns:a16="http://schemas.microsoft.com/office/drawing/2014/main" id="{00000000-0008-0000-0200-0000E2020000}"/>
            </a:ext>
          </a:extLst>
        </xdr:cNvPr>
        <xdr:cNvSpPr/>
      </xdr:nvSpPr>
      <xdr:spPr>
        <a:xfrm>
          <a:off x="20383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739" name="フローチャート: 判断 738">
          <a:extLst>
            <a:ext uri="{FF2B5EF4-FFF2-40B4-BE49-F238E27FC236}">
              <a16:creationId xmlns:a16="http://schemas.microsoft.com/office/drawing/2014/main" id="{00000000-0008-0000-0200-0000E3020000}"/>
            </a:ext>
          </a:extLst>
        </xdr:cNvPr>
        <xdr:cNvSpPr/>
      </xdr:nvSpPr>
      <xdr:spPr>
        <a:xfrm>
          <a:off x="19494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740" name="フローチャート: 判断 739">
          <a:extLst>
            <a:ext uri="{FF2B5EF4-FFF2-40B4-BE49-F238E27FC236}">
              <a16:creationId xmlns:a16="http://schemas.microsoft.com/office/drawing/2014/main" id="{00000000-0008-0000-0200-0000E4020000}"/>
            </a:ext>
          </a:extLst>
        </xdr:cNvPr>
        <xdr:cNvSpPr/>
      </xdr:nvSpPr>
      <xdr:spPr>
        <a:xfrm>
          <a:off x="18605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22110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133004</xdr:rowOff>
    </xdr:from>
    <xdr:ext cx="469744" cy="259045"/>
    <xdr:sp macro="" textlink="">
      <xdr:nvSpPr>
        <xdr:cNvPr id="747" name="【庁舎】&#10;一人当たり面積該当値テキスト">
          <a:extLst>
            <a:ext uri="{FF2B5EF4-FFF2-40B4-BE49-F238E27FC236}">
              <a16:creationId xmlns:a16="http://schemas.microsoft.com/office/drawing/2014/main" id="{00000000-0008-0000-0200-0000EB020000}"/>
            </a:ext>
          </a:extLst>
        </xdr:cNvPr>
        <xdr:cNvSpPr txBox="1"/>
      </xdr:nvSpPr>
      <xdr:spPr>
        <a:xfrm>
          <a:off x="22199600" y="183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49893</xdr:rowOff>
    </xdr:from>
    <xdr:to>
      <xdr:col>112</xdr:col>
      <xdr:colOff>38100</xdr:colOff>
      <xdr:row>107</xdr:row>
      <xdr:rowOff>151493</xdr:rowOff>
    </xdr:to>
    <xdr:sp macro="" textlink="">
      <xdr:nvSpPr>
        <xdr:cNvPr id="748" name="楕円 747">
          <a:extLst>
            <a:ext uri="{FF2B5EF4-FFF2-40B4-BE49-F238E27FC236}">
              <a16:creationId xmlns:a16="http://schemas.microsoft.com/office/drawing/2014/main" id="{00000000-0008-0000-0200-0000EC020000}"/>
            </a:ext>
          </a:extLst>
        </xdr:cNvPr>
        <xdr:cNvSpPr/>
      </xdr:nvSpPr>
      <xdr:spPr>
        <a:xfrm>
          <a:off x="21272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97427</xdr:rowOff>
    </xdr:from>
    <xdr:to>
      <xdr:col>116</xdr:col>
      <xdr:colOff>63500</xdr:colOff>
      <xdr:row>107</xdr:row>
      <xdr:rowOff>100693</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flipV="1">
          <a:off x="21323300" y="184425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53158</xdr:rowOff>
    </xdr:from>
    <xdr:to>
      <xdr:col>107</xdr:col>
      <xdr:colOff>101600</xdr:colOff>
      <xdr:row>107</xdr:row>
      <xdr:rowOff>154758</xdr:rowOff>
    </xdr:to>
    <xdr:sp macro="" textlink="">
      <xdr:nvSpPr>
        <xdr:cNvPr id="750" name="楕円 749">
          <a:extLst>
            <a:ext uri="{FF2B5EF4-FFF2-40B4-BE49-F238E27FC236}">
              <a16:creationId xmlns:a16="http://schemas.microsoft.com/office/drawing/2014/main" id="{00000000-0008-0000-0200-0000EE020000}"/>
            </a:ext>
          </a:extLst>
        </xdr:cNvPr>
        <xdr:cNvSpPr/>
      </xdr:nvSpPr>
      <xdr:spPr>
        <a:xfrm>
          <a:off x="20383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100693</xdr:rowOff>
    </xdr:from>
    <xdr:to>
      <xdr:col>111</xdr:col>
      <xdr:colOff>177800</xdr:colOff>
      <xdr:row>107</xdr:row>
      <xdr:rowOff>103958</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flipV="1">
          <a:off x="20434300" y="184458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56424</xdr:rowOff>
    </xdr:from>
    <xdr:to>
      <xdr:col>102</xdr:col>
      <xdr:colOff>165100</xdr:colOff>
      <xdr:row>107</xdr:row>
      <xdr:rowOff>158024</xdr:rowOff>
    </xdr:to>
    <xdr:sp macro="" textlink="">
      <xdr:nvSpPr>
        <xdr:cNvPr id="752" name="楕円 751">
          <a:extLst>
            <a:ext uri="{FF2B5EF4-FFF2-40B4-BE49-F238E27FC236}">
              <a16:creationId xmlns:a16="http://schemas.microsoft.com/office/drawing/2014/main" id="{00000000-0008-0000-0200-0000F0020000}"/>
            </a:ext>
          </a:extLst>
        </xdr:cNvPr>
        <xdr:cNvSpPr/>
      </xdr:nvSpPr>
      <xdr:spPr>
        <a:xfrm>
          <a:off x="19494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103958</xdr:rowOff>
    </xdr:from>
    <xdr:to>
      <xdr:col>107</xdr:col>
      <xdr:colOff>50800</xdr:colOff>
      <xdr:row>107</xdr:row>
      <xdr:rowOff>107224</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flipV="1">
          <a:off x="19545300" y="184491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58057</xdr:rowOff>
    </xdr:from>
    <xdr:to>
      <xdr:col>98</xdr:col>
      <xdr:colOff>38100</xdr:colOff>
      <xdr:row>107</xdr:row>
      <xdr:rowOff>159657</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18605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107224</xdr:rowOff>
    </xdr:from>
    <xdr:to>
      <xdr:col>102</xdr:col>
      <xdr:colOff>114300</xdr:colOff>
      <xdr:row>107</xdr:row>
      <xdr:rowOff>108857</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flipV="1">
          <a:off x="18656300" y="184523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68415</xdr:rowOff>
    </xdr:from>
    <xdr:ext cx="469744" cy="259045"/>
    <xdr:sp macro="" textlink="">
      <xdr:nvSpPr>
        <xdr:cNvPr id="756" name="n_1aveValue【庁舎】&#10;一人当たり面積">
          <a:extLst>
            <a:ext uri="{FF2B5EF4-FFF2-40B4-BE49-F238E27FC236}">
              <a16:creationId xmlns:a16="http://schemas.microsoft.com/office/drawing/2014/main" id="{00000000-0008-0000-0200-0000F4020000}"/>
            </a:ext>
          </a:extLst>
        </xdr:cNvPr>
        <xdr:cNvSpPr txBox="1"/>
      </xdr:nvSpPr>
      <xdr:spPr>
        <a:xfrm>
          <a:off x="210757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55353</xdr:rowOff>
    </xdr:from>
    <xdr:ext cx="469744" cy="259045"/>
    <xdr:sp macro="" textlink="">
      <xdr:nvSpPr>
        <xdr:cNvPr id="757" name="n_2aveValue【庁舎】&#10;一人当たり面積">
          <a:extLst>
            <a:ext uri="{FF2B5EF4-FFF2-40B4-BE49-F238E27FC236}">
              <a16:creationId xmlns:a16="http://schemas.microsoft.com/office/drawing/2014/main" id="{00000000-0008-0000-0200-0000F5020000}"/>
            </a:ext>
          </a:extLst>
        </xdr:cNvPr>
        <xdr:cNvSpPr txBox="1"/>
      </xdr:nvSpPr>
      <xdr:spPr>
        <a:xfrm>
          <a:off x="20199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48821</xdr:rowOff>
    </xdr:from>
    <xdr:ext cx="469744" cy="259045"/>
    <xdr:sp macro="" textlink="">
      <xdr:nvSpPr>
        <xdr:cNvPr id="758" name="n_3aveValue【庁舎】&#10;一人当たり面積">
          <a:extLst>
            <a:ext uri="{FF2B5EF4-FFF2-40B4-BE49-F238E27FC236}">
              <a16:creationId xmlns:a16="http://schemas.microsoft.com/office/drawing/2014/main" id="{00000000-0008-0000-0200-0000F6020000}"/>
            </a:ext>
          </a:extLst>
        </xdr:cNvPr>
        <xdr:cNvSpPr txBox="1"/>
      </xdr:nvSpPr>
      <xdr:spPr>
        <a:xfrm>
          <a:off x="19310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71682</xdr:rowOff>
    </xdr:from>
    <xdr:ext cx="469744" cy="259045"/>
    <xdr:sp macro="" textlink="">
      <xdr:nvSpPr>
        <xdr:cNvPr id="759" name="n_4aveValue【庁舎】&#10;一人当たり面積">
          <a:extLst>
            <a:ext uri="{FF2B5EF4-FFF2-40B4-BE49-F238E27FC236}">
              <a16:creationId xmlns:a16="http://schemas.microsoft.com/office/drawing/2014/main" id="{00000000-0008-0000-0200-0000F7020000}"/>
            </a:ext>
          </a:extLst>
        </xdr:cNvPr>
        <xdr:cNvSpPr txBox="1"/>
      </xdr:nvSpPr>
      <xdr:spPr>
        <a:xfrm>
          <a:off x="18421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142620</xdr:rowOff>
    </xdr:from>
    <xdr:ext cx="469744" cy="259045"/>
    <xdr:sp macro="" textlink="">
      <xdr:nvSpPr>
        <xdr:cNvPr id="760" name="n_1mainValue【庁舎】&#10;一人当たり面積">
          <a:extLst>
            <a:ext uri="{FF2B5EF4-FFF2-40B4-BE49-F238E27FC236}">
              <a16:creationId xmlns:a16="http://schemas.microsoft.com/office/drawing/2014/main" id="{00000000-0008-0000-0200-0000F8020000}"/>
            </a:ext>
          </a:extLst>
        </xdr:cNvPr>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145885</xdr:rowOff>
    </xdr:from>
    <xdr:ext cx="469744" cy="259045"/>
    <xdr:sp macro="" textlink="">
      <xdr:nvSpPr>
        <xdr:cNvPr id="761" name="n_2mainValue【庁舎】&#10;一人当たり面積">
          <a:extLst>
            <a:ext uri="{FF2B5EF4-FFF2-40B4-BE49-F238E27FC236}">
              <a16:creationId xmlns:a16="http://schemas.microsoft.com/office/drawing/2014/main" id="{00000000-0008-0000-0200-0000F9020000}"/>
            </a:ext>
          </a:extLst>
        </xdr:cNvPr>
        <xdr:cNvSpPr txBox="1"/>
      </xdr:nvSpPr>
      <xdr:spPr>
        <a:xfrm>
          <a:off x="20199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149151</xdr:rowOff>
    </xdr:from>
    <xdr:ext cx="469744" cy="259045"/>
    <xdr:sp macro="" textlink="">
      <xdr:nvSpPr>
        <xdr:cNvPr id="762" name="n_3mainValue【庁舎】&#10;一人当たり面積">
          <a:extLst>
            <a:ext uri="{FF2B5EF4-FFF2-40B4-BE49-F238E27FC236}">
              <a16:creationId xmlns:a16="http://schemas.microsoft.com/office/drawing/2014/main" id="{00000000-0008-0000-0200-0000FA020000}"/>
            </a:ext>
          </a:extLst>
        </xdr:cNvPr>
        <xdr:cNvSpPr txBox="1"/>
      </xdr:nvSpPr>
      <xdr:spPr>
        <a:xfrm>
          <a:off x="193104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150784</xdr:rowOff>
    </xdr:from>
    <xdr:ext cx="469744" cy="259045"/>
    <xdr:sp macro="" textlink="">
      <xdr:nvSpPr>
        <xdr:cNvPr id="763" name="n_4mainValue【庁舎】&#10;一人当たり面積">
          <a:extLst>
            <a:ext uri="{FF2B5EF4-FFF2-40B4-BE49-F238E27FC236}">
              <a16:creationId xmlns:a16="http://schemas.microsoft.com/office/drawing/2014/main" id="{00000000-0008-0000-0200-0000FB020000}"/>
            </a:ext>
          </a:extLst>
        </xdr:cNvPr>
        <xdr:cNvSpPr txBox="1"/>
      </xdr:nvSpPr>
      <xdr:spPr>
        <a:xfrm>
          <a:off x="18421427" y="1849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00000000-0008-0000-0200-0000F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00000000-0008-0000-0200-0000F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年に建設され</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を迎えようとしている</a:t>
          </a:r>
          <a:r>
            <a:rPr kumimoji="1" lang="ja-JP" altLang="ja-JP" sz="1100">
              <a:solidFill>
                <a:schemeClr val="dk1"/>
              </a:solidFill>
              <a:effectLst/>
              <a:latin typeface="+mn-lt"/>
              <a:ea typeface="+mn-ea"/>
              <a:cs typeface="+mn-cs"/>
            </a:rPr>
            <a:t>庁舎の有形固定資産減価償却率が類似団体平均を大きく上回っている。今後は、他施設との複合化を含め建替え等の検討が必要である。</a:t>
          </a:r>
          <a:endParaRPr lang="ja-JP" altLang="ja-JP" sz="1400">
            <a:effectLst/>
          </a:endParaRPr>
        </a:p>
        <a:p>
          <a:r>
            <a:rPr kumimoji="1" lang="ja-JP" altLang="ja-JP" sz="1100">
              <a:solidFill>
                <a:schemeClr val="dk1"/>
              </a:solidFill>
              <a:effectLst/>
              <a:latin typeface="+mn-lt"/>
              <a:ea typeface="+mn-ea"/>
              <a:cs typeface="+mn-cs"/>
            </a:rPr>
            <a:t>「体育館・プール」、「市民会館」についても</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以上</a:t>
          </a:r>
          <a:r>
            <a:rPr kumimoji="1" lang="ja-JP" altLang="ja-JP" sz="1100">
              <a:solidFill>
                <a:schemeClr val="dk1"/>
              </a:solidFill>
              <a:effectLst/>
              <a:latin typeface="+mn-lt"/>
              <a:ea typeface="+mn-ea"/>
              <a:cs typeface="+mn-cs"/>
            </a:rPr>
            <a:t>が経過しており、今後有形固定資産減価償却率が上昇していくことが想定され、維持管理費用負担増が懸念される。</a:t>
          </a:r>
          <a:endParaRPr lang="ja-JP" altLang="ja-JP" sz="1400">
            <a:effectLst/>
          </a:endParaRPr>
        </a:p>
        <a:p>
          <a:r>
            <a:rPr kumimoji="1" lang="ja-JP" altLang="ja-JP" sz="1100">
              <a:solidFill>
                <a:schemeClr val="dk1"/>
              </a:solidFill>
              <a:effectLst/>
              <a:latin typeface="+mn-lt"/>
              <a:ea typeface="+mn-ea"/>
              <a:cs typeface="+mn-cs"/>
            </a:rPr>
            <a:t>維持管理に係る経費の増加に留意しつつ、引き続き、健幸のまちづくりを進めていきたい。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8336709</v>
      </c>
      <c r="BO4" s="358"/>
      <c r="BP4" s="358"/>
      <c r="BQ4" s="358"/>
      <c r="BR4" s="358"/>
      <c r="BS4" s="358"/>
      <c r="BT4" s="358"/>
      <c r="BU4" s="359"/>
      <c r="BV4" s="357">
        <v>8675050</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7.9</v>
      </c>
      <c r="CU4" s="364"/>
      <c r="CV4" s="364"/>
      <c r="CW4" s="364"/>
      <c r="CX4" s="364"/>
      <c r="CY4" s="364"/>
      <c r="CZ4" s="364"/>
      <c r="DA4" s="365"/>
      <c r="DB4" s="363">
        <v>7.4</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7701317</v>
      </c>
      <c r="BO5" s="395"/>
      <c r="BP5" s="395"/>
      <c r="BQ5" s="395"/>
      <c r="BR5" s="395"/>
      <c r="BS5" s="395"/>
      <c r="BT5" s="395"/>
      <c r="BU5" s="396"/>
      <c r="BV5" s="394">
        <v>8246170</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91.3</v>
      </c>
      <c r="CU5" s="392"/>
      <c r="CV5" s="392"/>
      <c r="CW5" s="392"/>
      <c r="CX5" s="392"/>
      <c r="CY5" s="392"/>
      <c r="CZ5" s="392"/>
      <c r="DA5" s="393"/>
      <c r="DB5" s="391">
        <v>89.1</v>
      </c>
      <c r="DC5" s="392"/>
      <c r="DD5" s="392"/>
      <c r="DE5" s="392"/>
      <c r="DF5" s="392"/>
      <c r="DG5" s="392"/>
      <c r="DH5" s="392"/>
      <c r="DI5" s="393"/>
    </row>
    <row r="6" spans="1:119" ht="18.75" customHeight="1" x14ac:dyDescent="0.1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96</v>
      </c>
      <c r="AV6" s="427"/>
      <c r="AW6" s="427"/>
      <c r="AX6" s="427"/>
      <c r="AY6" s="428" t="s">
        <v>104</v>
      </c>
      <c r="AZ6" s="429"/>
      <c r="BA6" s="429"/>
      <c r="BB6" s="429"/>
      <c r="BC6" s="429"/>
      <c r="BD6" s="429"/>
      <c r="BE6" s="429"/>
      <c r="BF6" s="429"/>
      <c r="BG6" s="429"/>
      <c r="BH6" s="429"/>
      <c r="BI6" s="429"/>
      <c r="BJ6" s="429"/>
      <c r="BK6" s="429"/>
      <c r="BL6" s="429"/>
      <c r="BM6" s="430"/>
      <c r="BN6" s="394">
        <v>635392</v>
      </c>
      <c r="BO6" s="395"/>
      <c r="BP6" s="395"/>
      <c r="BQ6" s="395"/>
      <c r="BR6" s="395"/>
      <c r="BS6" s="395"/>
      <c r="BT6" s="395"/>
      <c r="BU6" s="396"/>
      <c r="BV6" s="394">
        <v>428880</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93</v>
      </c>
      <c r="CU6" s="432"/>
      <c r="CV6" s="432"/>
      <c r="CW6" s="432"/>
      <c r="CX6" s="432"/>
      <c r="CY6" s="432"/>
      <c r="CZ6" s="432"/>
      <c r="DA6" s="433"/>
      <c r="DB6" s="431">
        <v>93.5</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107</v>
      </c>
      <c r="AV7" s="427"/>
      <c r="AW7" s="427"/>
      <c r="AX7" s="427"/>
      <c r="AY7" s="428" t="s">
        <v>108</v>
      </c>
      <c r="AZ7" s="429"/>
      <c r="BA7" s="429"/>
      <c r="BB7" s="429"/>
      <c r="BC7" s="429"/>
      <c r="BD7" s="429"/>
      <c r="BE7" s="429"/>
      <c r="BF7" s="429"/>
      <c r="BG7" s="429"/>
      <c r="BH7" s="429"/>
      <c r="BI7" s="429"/>
      <c r="BJ7" s="429"/>
      <c r="BK7" s="429"/>
      <c r="BL7" s="429"/>
      <c r="BM7" s="430"/>
      <c r="BN7" s="394">
        <v>279690</v>
      </c>
      <c r="BO7" s="395"/>
      <c r="BP7" s="395"/>
      <c r="BQ7" s="395"/>
      <c r="BR7" s="395"/>
      <c r="BS7" s="395"/>
      <c r="BT7" s="395"/>
      <c r="BU7" s="396"/>
      <c r="BV7" s="394">
        <v>89387</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4495034</v>
      </c>
      <c r="CU7" s="395"/>
      <c r="CV7" s="395"/>
      <c r="CW7" s="395"/>
      <c r="CX7" s="395"/>
      <c r="CY7" s="395"/>
      <c r="CZ7" s="395"/>
      <c r="DA7" s="396"/>
      <c r="DB7" s="394">
        <v>4588152</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111</v>
      </c>
      <c r="AV8" s="427"/>
      <c r="AW8" s="427"/>
      <c r="AX8" s="427"/>
      <c r="AY8" s="428" t="s">
        <v>112</v>
      </c>
      <c r="AZ8" s="429"/>
      <c r="BA8" s="429"/>
      <c r="BB8" s="429"/>
      <c r="BC8" s="429"/>
      <c r="BD8" s="429"/>
      <c r="BE8" s="429"/>
      <c r="BF8" s="429"/>
      <c r="BG8" s="429"/>
      <c r="BH8" s="429"/>
      <c r="BI8" s="429"/>
      <c r="BJ8" s="429"/>
      <c r="BK8" s="429"/>
      <c r="BL8" s="429"/>
      <c r="BM8" s="430"/>
      <c r="BN8" s="394">
        <v>355702</v>
      </c>
      <c r="BO8" s="395"/>
      <c r="BP8" s="395"/>
      <c r="BQ8" s="395"/>
      <c r="BR8" s="395"/>
      <c r="BS8" s="395"/>
      <c r="BT8" s="395"/>
      <c r="BU8" s="396"/>
      <c r="BV8" s="394">
        <v>339493</v>
      </c>
      <c r="BW8" s="395"/>
      <c r="BX8" s="395"/>
      <c r="BY8" s="395"/>
      <c r="BZ8" s="395"/>
      <c r="CA8" s="395"/>
      <c r="CB8" s="395"/>
      <c r="CC8" s="396"/>
      <c r="CD8" s="397" t="s">
        <v>113</v>
      </c>
      <c r="CE8" s="398"/>
      <c r="CF8" s="398"/>
      <c r="CG8" s="398"/>
      <c r="CH8" s="398"/>
      <c r="CI8" s="398"/>
      <c r="CJ8" s="398"/>
      <c r="CK8" s="398"/>
      <c r="CL8" s="398"/>
      <c r="CM8" s="398"/>
      <c r="CN8" s="398"/>
      <c r="CO8" s="398"/>
      <c r="CP8" s="398"/>
      <c r="CQ8" s="398"/>
      <c r="CR8" s="398"/>
      <c r="CS8" s="399"/>
      <c r="CT8" s="434">
        <v>0.52</v>
      </c>
      <c r="CU8" s="435"/>
      <c r="CV8" s="435"/>
      <c r="CW8" s="435"/>
      <c r="CX8" s="435"/>
      <c r="CY8" s="435"/>
      <c r="CZ8" s="435"/>
      <c r="DA8" s="436"/>
      <c r="DB8" s="434">
        <v>0.55000000000000004</v>
      </c>
      <c r="DC8" s="435"/>
      <c r="DD8" s="435"/>
      <c r="DE8" s="435"/>
      <c r="DF8" s="435"/>
      <c r="DG8" s="435"/>
      <c r="DH8" s="435"/>
      <c r="DI8" s="436"/>
    </row>
    <row r="9" spans="1:119" ht="18.75" customHeight="1" thickBot="1" x14ac:dyDescent="0.2">
      <c r="A9" s="175"/>
      <c r="B9" s="388" t="s">
        <v>114</v>
      </c>
      <c r="C9" s="389"/>
      <c r="D9" s="389"/>
      <c r="E9" s="389"/>
      <c r="F9" s="389"/>
      <c r="G9" s="389"/>
      <c r="H9" s="389"/>
      <c r="I9" s="389"/>
      <c r="J9" s="389"/>
      <c r="K9" s="437"/>
      <c r="L9" s="438" t="s">
        <v>115</v>
      </c>
      <c r="M9" s="439"/>
      <c r="N9" s="439"/>
      <c r="O9" s="439"/>
      <c r="P9" s="439"/>
      <c r="Q9" s="440"/>
      <c r="R9" s="441">
        <v>18132</v>
      </c>
      <c r="S9" s="442"/>
      <c r="T9" s="442"/>
      <c r="U9" s="442"/>
      <c r="V9" s="443"/>
      <c r="W9" s="351" t="s">
        <v>116</v>
      </c>
      <c r="X9" s="352"/>
      <c r="Y9" s="352"/>
      <c r="Z9" s="352"/>
      <c r="AA9" s="352"/>
      <c r="AB9" s="352"/>
      <c r="AC9" s="352"/>
      <c r="AD9" s="352"/>
      <c r="AE9" s="352"/>
      <c r="AF9" s="352"/>
      <c r="AG9" s="352"/>
      <c r="AH9" s="352"/>
      <c r="AI9" s="352"/>
      <c r="AJ9" s="352"/>
      <c r="AK9" s="352"/>
      <c r="AL9" s="353"/>
      <c r="AM9" s="423" t="s">
        <v>117</v>
      </c>
      <c r="AN9" s="424"/>
      <c r="AO9" s="424"/>
      <c r="AP9" s="424"/>
      <c r="AQ9" s="424"/>
      <c r="AR9" s="424"/>
      <c r="AS9" s="424"/>
      <c r="AT9" s="425"/>
      <c r="AU9" s="426" t="s">
        <v>107</v>
      </c>
      <c r="AV9" s="427"/>
      <c r="AW9" s="427"/>
      <c r="AX9" s="427"/>
      <c r="AY9" s="428" t="s">
        <v>118</v>
      </c>
      <c r="AZ9" s="429"/>
      <c r="BA9" s="429"/>
      <c r="BB9" s="429"/>
      <c r="BC9" s="429"/>
      <c r="BD9" s="429"/>
      <c r="BE9" s="429"/>
      <c r="BF9" s="429"/>
      <c r="BG9" s="429"/>
      <c r="BH9" s="429"/>
      <c r="BI9" s="429"/>
      <c r="BJ9" s="429"/>
      <c r="BK9" s="429"/>
      <c r="BL9" s="429"/>
      <c r="BM9" s="430"/>
      <c r="BN9" s="394">
        <v>16209</v>
      </c>
      <c r="BO9" s="395"/>
      <c r="BP9" s="395"/>
      <c r="BQ9" s="395"/>
      <c r="BR9" s="395"/>
      <c r="BS9" s="395"/>
      <c r="BT9" s="395"/>
      <c r="BU9" s="396"/>
      <c r="BV9" s="394">
        <v>89724</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6.7</v>
      </c>
      <c r="CU9" s="392"/>
      <c r="CV9" s="392"/>
      <c r="CW9" s="392"/>
      <c r="CX9" s="392"/>
      <c r="CY9" s="392"/>
      <c r="CZ9" s="392"/>
      <c r="DA9" s="393"/>
      <c r="DB9" s="391">
        <v>6.3</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120</v>
      </c>
      <c r="M10" s="424"/>
      <c r="N10" s="424"/>
      <c r="O10" s="424"/>
      <c r="P10" s="424"/>
      <c r="Q10" s="425"/>
      <c r="R10" s="445">
        <v>18652</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107</v>
      </c>
      <c r="AV10" s="427"/>
      <c r="AW10" s="427"/>
      <c r="AX10" s="427"/>
      <c r="AY10" s="428" t="s">
        <v>122</v>
      </c>
      <c r="AZ10" s="429"/>
      <c r="BA10" s="429"/>
      <c r="BB10" s="429"/>
      <c r="BC10" s="429"/>
      <c r="BD10" s="429"/>
      <c r="BE10" s="429"/>
      <c r="BF10" s="429"/>
      <c r="BG10" s="429"/>
      <c r="BH10" s="429"/>
      <c r="BI10" s="429"/>
      <c r="BJ10" s="429"/>
      <c r="BK10" s="429"/>
      <c r="BL10" s="429"/>
      <c r="BM10" s="430"/>
      <c r="BN10" s="394">
        <v>178296</v>
      </c>
      <c r="BO10" s="395"/>
      <c r="BP10" s="395"/>
      <c r="BQ10" s="395"/>
      <c r="BR10" s="395"/>
      <c r="BS10" s="395"/>
      <c r="BT10" s="395"/>
      <c r="BU10" s="396"/>
      <c r="BV10" s="394">
        <v>224000</v>
      </c>
      <c r="BW10" s="395"/>
      <c r="BX10" s="395"/>
      <c r="BY10" s="395"/>
      <c r="BZ10" s="395"/>
      <c r="CA10" s="395"/>
      <c r="CB10" s="395"/>
      <c r="CC10" s="396"/>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124</v>
      </c>
      <c r="M11" s="449"/>
      <c r="N11" s="449"/>
      <c r="O11" s="449"/>
      <c r="P11" s="449"/>
      <c r="Q11" s="450"/>
      <c r="R11" s="451" t="s">
        <v>125</v>
      </c>
      <c r="S11" s="452"/>
      <c r="T11" s="452"/>
      <c r="U11" s="452"/>
      <c r="V11" s="453"/>
      <c r="W11" s="382"/>
      <c r="X11" s="383"/>
      <c r="Y11" s="383"/>
      <c r="Z11" s="383"/>
      <c r="AA11" s="383"/>
      <c r="AB11" s="383"/>
      <c r="AC11" s="383"/>
      <c r="AD11" s="383"/>
      <c r="AE11" s="383"/>
      <c r="AF11" s="383"/>
      <c r="AG11" s="383"/>
      <c r="AH11" s="383"/>
      <c r="AI11" s="383"/>
      <c r="AJ11" s="383"/>
      <c r="AK11" s="383"/>
      <c r="AL11" s="386"/>
      <c r="AM11" s="423" t="s">
        <v>126</v>
      </c>
      <c r="AN11" s="424"/>
      <c r="AO11" s="424"/>
      <c r="AP11" s="424"/>
      <c r="AQ11" s="424"/>
      <c r="AR11" s="424"/>
      <c r="AS11" s="424"/>
      <c r="AT11" s="425"/>
      <c r="AU11" s="426" t="s">
        <v>107</v>
      </c>
      <c r="AV11" s="427"/>
      <c r="AW11" s="427"/>
      <c r="AX11" s="427"/>
      <c r="AY11" s="428" t="s">
        <v>127</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128</v>
      </c>
      <c r="CE11" s="398"/>
      <c r="CF11" s="398"/>
      <c r="CG11" s="398"/>
      <c r="CH11" s="398"/>
      <c r="CI11" s="398"/>
      <c r="CJ11" s="398"/>
      <c r="CK11" s="398"/>
      <c r="CL11" s="398"/>
      <c r="CM11" s="398"/>
      <c r="CN11" s="398"/>
      <c r="CO11" s="398"/>
      <c r="CP11" s="398"/>
      <c r="CQ11" s="398"/>
      <c r="CR11" s="398"/>
      <c r="CS11" s="399"/>
      <c r="CT11" s="434" t="s">
        <v>129</v>
      </c>
      <c r="CU11" s="435"/>
      <c r="CV11" s="435"/>
      <c r="CW11" s="435"/>
      <c r="CX11" s="435"/>
      <c r="CY11" s="435"/>
      <c r="CZ11" s="435"/>
      <c r="DA11" s="436"/>
      <c r="DB11" s="434" t="s">
        <v>130</v>
      </c>
      <c r="DC11" s="435"/>
      <c r="DD11" s="435"/>
      <c r="DE11" s="435"/>
      <c r="DF11" s="435"/>
      <c r="DG11" s="435"/>
      <c r="DH11" s="435"/>
      <c r="DI11" s="436"/>
    </row>
    <row r="12" spans="1:119" ht="18.75" customHeight="1" x14ac:dyDescent="0.15">
      <c r="A12" s="175"/>
      <c r="B12" s="454" t="s">
        <v>131</v>
      </c>
      <c r="C12" s="455"/>
      <c r="D12" s="455"/>
      <c r="E12" s="455"/>
      <c r="F12" s="455"/>
      <c r="G12" s="455"/>
      <c r="H12" s="455"/>
      <c r="I12" s="455"/>
      <c r="J12" s="455"/>
      <c r="K12" s="456"/>
      <c r="L12" s="463" t="s">
        <v>132</v>
      </c>
      <c r="M12" s="464"/>
      <c r="N12" s="464"/>
      <c r="O12" s="464"/>
      <c r="P12" s="464"/>
      <c r="Q12" s="465"/>
      <c r="R12" s="466">
        <v>18014</v>
      </c>
      <c r="S12" s="467"/>
      <c r="T12" s="467"/>
      <c r="U12" s="467"/>
      <c r="V12" s="468"/>
      <c r="W12" s="469" t="s">
        <v>1</v>
      </c>
      <c r="X12" s="427"/>
      <c r="Y12" s="427"/>
      <c r="Z12" s="427"/>
      <c r="AA12" s="427"/>
      <c r="AB12" s="470"/>
      <c r="AC12" s="471" t="s">
        <v>133</v>
      </c>
      <c r="AD12" s="472"/>
      <c r="AE12" s="472"/>
      <c r="AF12" s="472"/>
      <c r="AG12" s="473"/>
      <c r="AH12" s="471" t="s">
        <v>134</v>
      </c>
      <c r="AI12" s="472"/>
      <c r="AJ12" s="472"/>
      <c r="AK12" s="472"/>
      <c r="AL12" s="474"/>
      <c r="AM12" s="423" t="s">
        <v>135</v>
      </c>
      <c r="AN12" s="424"/>
      <c r="AO12" s="424"/>
      <c r="AP12" s="424"/>
      <c r="AQ12" s="424"/>
      <c r="AR12" s="424"/>
      <c r="AS12" s="424"/>
      <c r="AT12" s="425"/>
      <c r="AU12" s="426" t="s">
        <v>136</v>
      </c>
      <c r="AV12" s="427"/>
      <c r="AW12" s="427"/>
      <c r="AX12" s="427"/>
      <c r="AY12" s="428" t="s">
        <v>137</v>
      </c>
      <c r="AZ12" s="429"/>
      <c r="BA12" s="429"/>
      <c r="BB12" s="429"/>
      <c r="BC12" s="429"/>
      <c r="BD12" s="429"/>
      <c r="BE12" s="429"/>
      <c r="BF12" s="429"/>
      <c r="BG12" s="429"/>
      <c r="BH12" s="429"/>
      <c r="BI12" s="429"/>
      <c r="BJ12" s="429"/>
      <c r="BK12" s="429"/>
      <c r="BL12" s="429"/>
      <c r="BM12" s="430"/>
      <c r="BN12" s="394">
        <v>186874</v>
      </c>
      <c r="BO12" s="395"/>
      <c r="BP12" s="395"/>
      <c r="BQ12" s="395"/>
      <c r="BR12" s="395"/>
      <c r="BS12" s="395"/>
      <c r="BT12" s="395"/>
      <c r="BU12" s="396"/>
      <c r="BV12" s="394">
        <v>228800</v>
      </c>
      <c r="BW12" s="395"/>
      <c r="BX12" s="395"/>
      <c r="BY12" s="395"/>
      <c r="BZ12" s="395"/>
      <c r="CA12" s="395"/>
      <c r="CB12" s="395"/>
      <c r="CC12" s="396"/>
      <c r="CD12" s="397" t="s">
        <v>138</v>
      </c>
      <c r="CE12" s="398"/>
      <c r="CF12" s="398"/>
      <c r="CG12" s="398"/>
      <c r="CH12" s="398"/>
      <c r="CI12" s="398"/>
      <c r="CJ12" s="398"/>
      <c r="CK12" s="398"/>
      <c r="CL12" s="398"/>
      <c r="CM12" s="398"/>
      <c r="CN12" s="398"/>
      <c r="CO12" s="398"/>
      <c r="CP12" s="398"/>
      <c r="CQ12" s="398"/>
      <c r="CR12" s="398"/>
      <c r="CS12" s="399"/>
      <c r="CT12" s="434" t="s">
        <v>139</v>
      </c>
      <c r="CU12" s="435"/>
      <c r="CV12" s="435"/>
      <c r="CW12" s="435"/>
      <c r="CX12" s="435"/>
      <c r="CY12" s="435"/>
      <c r="CZ12" s="435"/>
      <c r="DA12" s="436"/>
      <c r="DB12" s="434" t="s">
        <v>139</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140</v>
      </c>
      <c r="N13" s="486"/>
      <c r="O13" s="486"/>
      <c r="P13" s="486"/>
      <c r="Q13" s="487"/>
      <c r="R13" s="478">
        <v>17914</v>
      </c>
      <c r="S13" s="479"/>
      <c r="T13" s="479"/>
      <c r="U13" s="479"/>
      <c r="V13" s="480"/>
      <c r="W13" s="410" t="s">
        <v>141</v>
      </c>
      <c r="X13" s="411"/>
      <c r="Y13" s="411"/>
      <c r="Z13" s="411"/>
      <c r="AA13" s="411"/>
      <c r="AB13" s="401"/>
      <c r="AC13" s="445">
        <v>267</v>
      </c>
      <c r="AD13" s="446"/>
      <c r="AE13" s="446"/>
      <c r="AF13" s="446"/>
      <c r="AG13" s="488"/>
      <c r="AH13" s="445">
        <v>256</v>
      </c>
      <c r="AI13" s="446"/>
      <c r="AJ13" s="446"/>
      <c r="AK13" s="446"/>
      <c r="AL13" s="447"/>
      <c r="AM13" s="423" t="s">
        <v>142</v>
      </c>
      <c r="AN13" s="424"/>
      <c r="AO13" s="424"/>
      <c r="AP13" s="424"/>
      <c r="AQ13" s="424"/>
      <c r="AR13" s="424"/>
      <c r="AS13" s="424"/>
      <c r="AT13" s="425"/>
      <c r="AU13" s="426" t="s">
        <v>143</v>
      </c>
      <c r="AV13" s="427"/>
      <c r="AW13" s="427"/>
      <c r="AX13" s="427"/>
      <c r="AY13" s="428" t="s">
        <v>144</v>
      </c>
      <c r="AZ13" s="429"/>
      <c r="BA13" s="429"/>
      <c r="BB13" s="429"/>
      <c r="BC13" s="429"/>
      <c r="BD13" s="429"/>
      <c r="BE13" s="429"/>
      <c r="BF13" s="429"/>
      <c r="BG13" s="429"/>
      <c r="BH13" s="429"/>
      <c r="BI13" s="429"/>
      <c r="BJ13" s="429"/>
      <c r="BK13" s="429"/>
      <c r="BL13" s="429"/>
      <c r="BM13" s="430"/>
      <c r="BN13" s="394">
        <v>7631</v>
      </c>
      <c r="BO13" s="395"/>
      <c r="BP13" s="395"/>
      <c r="BQ13" s="395"/>
      <c r="BR13" s="395"/>
      <c r="BS13" s="395"/>
      <c r="BT13" s="395"/>
      <c r="BU13" s="396"/>
      <c r="BV13" s="394">
        <v>84924</v>
      </c>
      <c r="BW13" s="395"/>
      <c r="BX13" s="395"/>
      <c r="BY13" s="395"/>
      <c r="BZ13" s="395"/>
      <c r="CA13" s="395"/>
      <c r="CB13" s="395"/>
      <c r="CC13" s="396"/>
      <c r="CD13" s="397" t="s">
        <v>145</v>
      </c>
      <c r="CE13" s="398"/>
      <c r="CF13" s="398"/>
      <c r="CG13" s="398"/>
      <c r="CH13" s="398"/>
      <c r="CI13" s="398"/>
      <c r="CJ13" s="398"/>
      <c r="CK13" s="398"/>
      <c r="CL13" s="398"/>
      <c r="CM13" s="398"/>
      <c r="CN13" s="398"/>
      <c r="CO13" s="398"/>
      <c r="CP13" s="398"/>
      <c r="CQ13" s="398"/>
      <c r="CR13" s="398"/>
      <c r="CS13" s="399"/>
      <c r="CT13" s="391">
        <v>1.1000000000000001</v>
      </c>
      <c r="CU13" s="392"/>
      <c r="CV13" s="392"/>
      <c r="CW13" s="392"/>
      <c r="CX13" s="392"/>
      <c r="CY13" s="392"/>
      <c r="CZ13" s="392"/>
      <c r="DA13" s="393"/>
      <c r="DB13" s="391">
        <v>0.8</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146</v>
      </c>
      <c r="M14" s="476"/>
      <c r="N14" s="476"/>
      <c r="O14" s="476"/>
      <c r="P14" s="476"/>
      <c r="Q14" s="477"/>
      <c r="R14" s="478">
        <v>18247</v>
      </c>
      <c r="S14" s="479"/>
      <c r="T14" s="479"/>
      <c r="U14" s="479"/>
      <c r="V14" s="480"/>
      <c r="W14" s="384"/>
      <c r="X14" s="385"/>
      <c r="Y14" s="385"/>
      <c r="Z14" s="385"/>
      <c r="AA14" s="385"/>
      <c r="AB14" s="374"/>
      <c r="AC14" s="481">
        <v>3.1</v>
      </c>
      <c r="AD14" s="482"/>
      <c r="AE14" s="482"/>
      <c r="AF14" s="482"/>
      <c r="AG14" s="483"/>
      <c r="AH14" s="481">
        <v>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147</v>
      </c>
      <c r="CE14" s="490"/>
      <c r="CF14" s="490"/>
      <c r="CG14" s="490"/>
      <c r="CH14" s="490"/>
      <c r="CI14" s="490"/>
      <c r="CJ14" s="490"/>
      <c r="CK14" s="490"/>
      <c r="CL14" s="490"/>
      <c r="CM14" s="490"/>
      <c r="CN14" s="490"/>
      <c r="CO14" s="490"/>
      <c r="CP14" s="490"/>
      <c r="CQ14" s="490"/>
      <c r="CR14" s="490"/>
      <c r="CS14" s="491"/>
      <c r="CT14" s="492" t="s">
        <v>139</v>
      </c>
      <c r="CU14" s="493"/>
      <c r="CV14" s="493"/>
      <c r="CW14" s="493"/>
      <c r="CX14" s="493"/>
      <c r="CY14" s="493"/>
      <c r="CZ14" s="493"/>
      <c r="DA14" s="494"/>
      <c r="DB14" s="492" t="s">
        <v>130</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140</v>
      </c>
      <c r="N15" s="486"/>
      <c r="O15" s="486"/>
      <c r="P15" s="486"/>
      <c r="Q15" s="487"/>
      <c r="R15" s="478">
        <v>18146</v>
      </c>
      <c r="S15" s="479"/>
      <c r="T15" s="479"/>
      <c r="U15" s="479"/>
      <c r="V15" s="480"/>
      <c r="W15" s="410" t="s">
        <v>148</v>
      </c>
      <c r="X15" s="411"/>
      <c r="Y15" s="411"/>
      <c r="Z15" s="411"/>
      <c r="AA15" s="411"/>
      <c r="AB15" s="401"/>
      <c r="AC15" s="445">
        <v>2202</v>
      </c>
      <c r="AD15" s="446"/>
      <c r="AE15" s="446"/>
      <c r="AF15" s="446"/>
      <c r="AG15" s="488"/>
      <c r="AH15" s="445">
        <v>2321</v>
      </c>
      <c r="AI15" s="446"/>
      <c r="AJ15" s="446"/>
      <c r="AK15" s="446"/>
      <c r="AL15" s="447"/>
      <c r="AM15" s="423"/>
      <c r="AN15" s="424"/>
      <c r="AO15" s="424"/>
      <c r="AP15" s="424"/>
      <c r="AQ15" s="424"/>
      <c r="AR15" s="424"/>
      <c r="AS15" s="424"/>
      <c r="AT15" s="425"/>
      <c r="AU15" s="426"/>
      <c r="AV15" s="427"/>
      <c r="AW15" s="427"/>
      <c r="AX15" s="427"/>
      <c r="AY15" s="354" t="s">
        <v>149</v>
      </c>
      <c r="AZ15" s="355"/>
      <c r="BA15" s="355"/>
      <c r="BB15" s="355"/>
      <c r="BC15" s="355"/>
      <c r="BD15" s="355"/>
      <c r="BE15" s="355"/>
      <c r="BF15" s="355"/>
      <c r="BG15" s="355"/>
      <c r="BH15" s="355"/>
      <c r="BI15" s="355"/>
      <c r="BJ15" s="355"/>
      <c r="BK15" s="355"/>
      <c r="BL15" s="355"/>
      <c r="BM15" s="356"/>
      <c r="BN15" s="357">
        <v>1960938</v>
      </c>
      <c r="BO15" s="358"/>
      <c r="BP15" s="358"/>
      <c r="BQ15" s="358"/>
      <c r="BR15" s="358"/>
      <c r="BS15" s="358"/>
      <c r="BT15" s="358"/>
      <c r="BU15" s="359"/>
      <c r="BV15" s="357">
        <v>1933855</v>
      </c>
      <c r="BW15" s="358"/>
      <c r="BX15" s="358"/>
      <c r="BY15" s="358"/>
      <c r="BZ15" s="358"/>
      <c r="CA15" s="358"/>
      <c r="CB15" s="358"/>
      <c r="CC15" s="359"/>
      <c r="CD15" s="495" t="s">
        <v>150</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151</v>
      </c>
      <c r="M16" s="498"/>
      <c r="N16" s="498"/>
      <c r="O16" s="498"/>
      <c r="P16" s="498"/>
      <c r="Q16" s="499"/>
      <c r="R16" s="500" t="s">
        <v>152</v>
      </c>
      <c r="S16" s="501"/>
      <c r="T16" s="501"/>
      <c r="U16" s="501"/>
      <c r="V16" s="502"/>
      <c r="W16" s="384"/>
      <c r="X16" s="385"/>
      <c r="Y16" s="385"/>
      <c r="Z16" s="385"/>
      <c r="AA16" s="385"/>
      <c r="AB16" s="374"/>
      <c r="AC16" s="481">
        <v>25.7</v>
      </c>
      <c r="AD16" s="482"/>
      <c r="AE16" s="482"/>
      <c r="AF16" s="482"/>
      <c r="AG16" s="483"/>
      <c r="AH16" s="481">
        <v>27</v>
      </c>
      <c r="AI16" s="482"/>
      <c r="AJ16" s="482"/>
      <c r="AK16" s="482"/>
      <c r="AL16" s="484"/>
      <c r="AM16" s="423"/>
      <c r="AN16" s="424"/>
      <c r="AO16" s="424"/>
      <c r="AP16" s="424"/>
      <c r="AQ16" s="424"/>
      <c r="AR16" s="424"/>
      <c r="AS16" s="424"/>
      <c r="AT16" s="425"/>
      <c r="AU16" s="426"/>
      <c r="AV16" s="427"/>
      <c r="AW16" s="427"/>
      <c r="AX16" s="427"/>
      <c r="AY16" s="428" t="s">
        <v>153</v>
      </c>
      <c r="AZ16" s="429"/>
      <c r="BA16" s="429"/>
      <c r="BB16" s="429"/>
      <c r="BC16" s="429"/>
      <c r="BD16" s="429"/>
      <c r="BE16" s="429"/>
      <c r="BF16" s="429"/>
      <c r="BG16" s="429"/>
      <c r="BH16" s="429"/>
      <c r="BI16" s="429"/>
      <c r="BJ16" s="429"/>
      <c r="BK16" s="429"/>
      <c r="BL16" s="429"/>
      <c r="BM16" s="430"/>
      <c r="BN16" s="394">
        <v>3915050</v>
      </c>
      <c r="BO16" s="395"/>
      <c r="BP16" s="395"/>
      <c r="BQ16" s="395"/>
      <c r="BR16" s="395"/>
      <c r="BS16" s="395"/>
      <c r="BT16" s="395"/>
      <c r="BU16" s="396"/>
      <c r="BV16" s="394">
        <v>3795594</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154</v>
      </c>
      <c r="N17" s="506"/>
      <c r="O17" s="506"/>
      <c r="P17" s="506"/>
      <c r="Q17" s="507"/>
      <c r="R17" s="500" t="s">
        <v>152</v>
      </c>
      <c r="S17" s="501"/>
      <c r="T17" s="501"/>
      <c r="U17" s="501"/>
      <c r="V17" s="502"/>
      <c r="W17" s="410" t="s">
        <v>155</v>
      </c>
      <c r="X17" s="411"/>
      <c r="Y17" s="411"/>
      <c r="Z17" s="411"/>
      <c r="AA17" s="411"/>
      <c r="AB17" s="401"/>
      <c r="AC17" s="445">
        <v>6115</v>
      </c>
      <c r="AD17" s="446"/>
      <c r="AE17" s="446"/>
      <c r="AF17" s="446"/>
      <c r="AG17" s="488"/>
      <c r="AH17" s="445">
        <v>6016</v>
      </c>
      <c r="AI17" s="446"/>
      <c r="AJ17" s="446"/>
      <c r="AK17" s="446"/>
      <c r="AL17" s="447"/>
      <c r="AM17" s="423"/>
      <c r="AN17" s="424"/>
      <c r="AO17" s="424"/>
      <c r="AP17" s="424"/>
      <c r="AQ17" s="424"/>
      <c r="AR17" s="424"/>
      <c r="AS17" s="424"/>
      <c r="AT17" s="425"/>
      <c r="AU17" s="426"/>
      <c r="AV17" s="427"/>
      <c r="AW17" s="427"/>
      <c r="AX17" s="427"/>
      <c r="AY17" s="428" t="s">
        <v>156</v>
      </c>
      <c r="AZ17" s="429"/>
      <c r="BA17" s="429"/>
      <c r="BB17" s="429"/>
      <c r="BC17" s="429"/>
      <c r="BD17" s="429"/>
      <c r="BE17" s="429"/>
      <c r="BF17" s="429"/>
      <c r="BG17" s="429"/>
      <c r="BH17" s="429"/>
      <c r="BI17" s="429"/>
      <c r="BJ17" s="429"/>
      <c r="BK17" s="429"/>
      <c r="BL17" s="429"/>
      <c r="BM17" s="430"/>
      <c r="BN17" s="394">
        <v>2453991</v>
      </c>
      <c r="BO17" s="395"/>
      <c r="BP17" s="395"/>
      <c r="BQ17" s="395"/>
      <c r="BR17" s="395"/>
      <c r="BS17" s="395"/>
      <c r="BT17" s="395"/>
      <c r="BU17" s="396"/>
      <c r="BV17" s="394">
        <v>2422230</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9" t="s">
        <v>157</v>
      </c>
      <c r="C18" s="437"/>
      <c r="D18" s="437"/>
      <c r="E18" s="520"/>
      <c r="F18" s="520"/>
      <c r="G18" s="520"/>
      <c r="H18" s="520"/>
      <c r="I18" s="520"/>
      <c r="J18" s="520"/>
      <c r="K18" s="520"/>
      <c r="L18" s="521">
        <v>13.19</v>
      </c>
      <c r="M18" s="521"/>
      <c r="N18" s="521"/>
      <c r="O18" s="521"/>
      <c r="P18" s="521"/>
      <c r="Q18" s="521"/>
      <c r="R18" s="522"/>
      <c r="S18" s="522"/>
      <c r="T18" s="522"/>
      <c r="U18" s="522"/>
      <c r="V18" s="523"/>
      <c r="W18" s="412"/>
      <c r="X18" s="413"/>
      <c r="Y18" s="413"/>
      <c r="Z18" s="413"/>
      <c r="AA18" s="413"/>
      <c r="AB18" s="404"/>
      <c r="AC18" s="524">
        <v>71.2</v>
      </c>
      <c r="AD18" s="525"/>
      <c r="AE18" s="525"/>
      <c r="AF18" s="525"/>
      <c r="AG18" s="526"/>
      <c r="AH18" s="524">
        <v>70</v>
      </c>
      <c r="AI18" s="525"/>
      <c r="AJ18" s="525"/>
      <c r="AK18" s="525"/>
      <c r="AL18" s="527"/>
      <c r="AM18" s="423"/>
      <c r="AN18" s="424"/>
      <c r="AO18" s="424"/>
      <c r="AP18" s="424"/>
      <c r="AQ18" s="424"/>
      <c r="AR18" s="424"/>
      <c r="AS18" s="424"/>
      <c r="AT18" s="425"/>
      <c r="AU18" s="426"/>
      <c r="AV18" s="427"/>
      <c r="AW18" s="427"/>
      <c r="AX18" s="427"/>
      <c r="AY18" s="428" t="s">
        <v>158</v>
      </c>
      <c r="AZ18" s="429"/>
      <c r="BA18" s="429"/>
      <c r="BB18" s="429"/>
      <c r="BC18" s="429"/>
      <c r="BD18" s="429"/>
      <c r="BE18" s="429"/>
      <c r="BF18" s="429"/>
      <c r="BG18" s="429"/>
      <c r="BH18" s="429"/>
      <c r="BI18" s="429"/>
      <c r="BJ18" s="429"/>
      <c r="BK18" s="429"/>
      <c r="BL18" s="429"/>
      <c r="BM18" s="430"/>
      <c r="BN18" s="394">
        <v>4139381</v>
      </c>
      <c r="BO18" s="395"/>
      <c r="BP18" s="395"/>
      <c r="BQ18" s="395"/>
      <c r="BR18" s="395"/>
      <c r="BS18" s="395"/>
      <c r="BT18" s="395"/>
      <c r="BU18" s="396"/>
      <c r="BV18" s="394">
        <v>4080922</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9" t="s">
        <v>159</v>
      </c>
      <c r="C19" s="437"/>
      <c r="D19" s="437"/>
      <c r="E19" s="520"/>
      <c r="F19" s="520"/>
      <c r="G19" s="520"/>
      <c r="H19" s="520"/>
      <c r="I19" s="520"/>
      <c r="J19" s="520"/>
      <c r="K19" s="520"/>
      <c r="L19" s="528">
        <v>1375</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160</v>
      </c>
      <c r="AZ19" s="429"/>
      <c r="BA19" s="429"/>
      <c r="BB19" s="429"/>
      <c r="BC19" s="429"/>
      <c r="BD19" s="429"/>
      <c r="BE19" s="429"/>
      <c r="BF19" s="429"/>
      <c r="BG19" s="429"/>
      <c r="BH19" s="429"/>
      <c r="BI19" s="429"/>
      <c r="BJ19" s="429"/>
      <c r="BK19" s="429"/>
      <c r="BL19" s="429"/>
      <c r="BM19" s="430"/>
      <c r="BN19" s="394">
        <v>6195951</v>
      </c>
      <c r="BO19" s="395"/>
      <c r="BP19" s="395"/>
      <c r="BQ19" s="395"/>
      <c r="BR19" s="395"/>
      <c r="BS19" s="395"/>
      <c r="BT19" s="395"/>
      <c r="BU19" s="396"/>
      <c r="BV19" s="394">
        <v>6266391</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9" t="s">
        <v>161</v>
      </c>
      <c r="C20" s="437"/>
      <c r="D20" s="437"/>
      <c r="E20" s="520"/>
      <c r="F20" s="520"/>
      <c r="G20" s="520"/>
      <c r="H20" s="520"/>
      <c r="I20" s="520"/>
      <c r="J20" s="520"/>
      <c r="K20" s="520"/>
      <c r="L20" s="528">
        <v>6462</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10" t="s">
        <v>162</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163</v>
      </c>
      <c r="C22" s="538"/>
      <c r="D22" s="539"/>
      <c r="E22" s="406" t="s">
        <v>1</v>
      </c>
      <c r="F22" s="411"/>
      <c r="G22" s="411"/>
      <c r="H22" s="411"/>
      <c r="I22" s="411"/>
      <c r="J22" s="411"/>
      <c r="K22" s="401"/>
      <c r="L22" s="406" t="s">
        <v>164</v>
      </c>
      <c r="M22" s="411"/>
      <c r="N22" s="411"/>
      <c r="O22" s="411"/>
      <c r="P22" s="401"/>
      <c r="Q22" s="569" t="s">
        <v>165</v>
      </c>
      <c r="R22" s="570"/>
      <c r="S22" s="570"/>
      <c r="T22" s="570"/>
      <c r="U22" s="570"/>
      <c r="V22" s="571"/>
      <c r="W22" s="537" t="s">
        <v>166</v>
      </c>
      <c r="X22" s="538"/>
      <c r="Y22" s="539"/>
      <c r="Z22" s="406" t="s">
        <v>1</v>
      </c>
      <c r="AA22" s="411"/>
      <c r="AB22" s="411"/>
      <c r="AC22" s="411"/>
      <c r="AD22" s="411"/>
      <c r="AE22" s="411"/>
      <c r="AF22" s="411"/>
      <c r="AG22" s="401"/>
      <c r="AH22" s="575" t="s">
        <v>167</v>
      </c>
      <c r="AI22" s="411"/>
      <c r="AJ22" s="411"/>
      <c r="AK22" s="411"/>
      <c r="AL22" s="401"/>
      <c r="AM22" s="575" t="s">
        <v>168</v>
      </c>
      <c r="AN22" s="576"/>
      <c r="AO22" s="576"/>
      <c r="AP22" s="576"/>
      <c r="AQ22" s="576"/>
      <c r="AR22" s="577"/>
      <c r="AS22" s="569" t="s">
        <v>165</v>
      </c>
      <c r="AT22" s="570"/>
      <c r="AU22" s="570"/>
      <c r="AV22" s="570"/>
      <c r="AW22" s="570"/>
      <c r="AX22" s="581"/>
      <c r="AY22" s="354" t="s">
        <v>169</v>
      </c>
      <c r="AZ22" s="355"/>
      <c r="BA22" s="355"/>
      <c r="BB22" s="355"/>
      <c r="BC22" s="355"/>
      <c r="BD22" s="355"/>
      <c r="BE22" s="355"/>
      <c r="BF22" s="355"/>
      <c r="BG22" s="355"/>
      <c r="BH22" s="355"/>
      <c r="BI22" s="355"/>
      <c r="BJ22" s="355"/>
      <c r="BK22" s="355"/>
      <c r="BL22" s="355"/>
      <c r="BM22" s="356"/>
      <c r="BN22" s="357">
        <v>5056243</v>
      </c>
      <c r="BO22" s="358"/>
      <c r="BP22" s="358"/>
      <c r="BQ22" s="358"/>
      <c r="BR22" s="358"/>
      <c r="BS22" s="358"/>
      <c r="BT22" s="358"/>
      <c r="BU22" s="359"/>
      <c r="BV22" s="357">
        <v>5075488</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170</v>
      </c>
      <c r="AZ23" s="429"/>
      <c r="BA23" s="429"/>
      <c r="BB23" s="429"/>
      <c r="BC23" s="429"/>
      <c r="BD23" s="429"/>
      <c r="BE23" s="429"/>
      <c r="BF23" s="429"/>
      <c r="BG23" s="429"/>
      <c r="BH23" s="429"/>
      <c r="BI23" s="429"/>
      <c r="BJ23" s="429"/>
      <c r="BK23" s="429"/>
      <c r="BL23" s="429"/>
      <c r="BM23" s="430"/>
      <c r="BN23" s="394">
        <v>4505188</v>
      </c>
      <c r="BO23" s="395"/>
      <c r="BP23" s="395"/>
      <c r="BQ23" s="395"/>
      <c r="BR23" s="395"/>
      <c r="BS23" s="395"/>
      <c r="BT23" s="395"/>
      <c r="BU23" s="396"/>
      <c r="BV23" s="394">
        <v>4435210</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171</v>
      </c>
      <c r="F24" s="424"/>
      <c r="G24" s="424"/>
      <c r="H24" s="424"/>
      <c r="I24" s="424"/>
      <c r="J24" s="424"/>
      <c r="K24" s="425"/>
      <c r="L24" s="445">
        <v>1</v>
      </c>
      <c r="M24" s="446"/>
      <c r="N24" s="446"/>
      <c r="O24" s="446"/>
      <c r="P24" s="488"/>
      <c r="Q24" s="445">
        <v>8050</v>
      </c>
      <c r="R24" s="446"/>
      <c r="S24" s="446"/>
      <c r="T24" s="446"/>
      <c r="U24" s="446"/>
      <c r="V24" s="488"/>
      <c r="W24" s="540"/>
      <c r="X24" s="541"/>
      <c r="Y24" s="542"/>
      <c r="Z24" s="444" t="s">
        <v>172</v>
      </c>
      <c r="AA24" s="424"/>
      <c r="AB24" s="424"/>
      <c r="AC24" s="424"/>
      <c r="AD24" s="424"/>
      <c r="AE24" s="424"/>
      <c r="AF24" s="424"/>
      <c r="AG24" s="425"/>
      <c r="AH24" s="445">
        <v>140</v>
      </c>
      <c r="AI24" s="446"/>
      <c r="AJ24" s="446"/>
      <c r="AK24" s="446"/>
      <c r="AL24" s="488"/>
      <c r="AM24" s="445">
        <v>421820</v>
      </c>
      <c r="AN24" s="446"/>
      <c r="AO24" s="446"/>
      <c r="AP24" s="446"/>
      <c r="AQ24" s="446"/>
      <c r="AR24" s="488"/>
      <c r="AS24" s="445">
        <v>3013</v>
      </c>
      <c r="AT24" s="446"/>
      <c r="AU24" s="446"/>
      <c r="AV24" s="446"/>
      <c r="AW24" s="446"/>
      <c r="AX24" s="447"/>
      <c r="AY24" s="513" t="s">
        <v>173</v>
      </c>
      <c r="AZ24" s="514"/>
      <c r="BA24" s="514"/>
      <c r="BB24" s="514"/>
      <c r="BC24" s="514"/>
      <c r="BD24" s="514"/>
      <c r="BE24" s="514"/>
      <c r="BF24" s="514"/>
      <c r="BG24" s="514"/>
      <c r="BH24" s="514"/>
      <c r="BI24" s="514"/>
      <c r="BJ24" s="514"/>
      <c r="BK24" s="514"/>
      <c r="BL24" s="514"/>
      <c r="BM24" s="515"/>
      <c r="BN24" s="394">
        <v>2511204</v>
      </c>
      <c r="BO24" s="395"/>
      <c r="BP24" s="395"/>
      <c r="BQ24" s="395"/>
      <c r="BR24" s="395"/>
      <c r="BS24" s="395"/>
      <c r="BT24" s="395"/>
      <c r="BU24" s="396"/>
      <c r="BV24" s="394">
        <v>2364229</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174</v>
      </c>
      <c r="F25" s="424"/>
      <c r="G25" s="424"/>
      <c r="H25" s="424"/>
      <c r="I25" s="424"/>
      <c r="J25" s="424"/>
      <c r="K25" s="425"/>
      <c r="L25" s="445">
        <v>1</v>
      </c>
      <c r="M25" s="446"/>
      <c r="N25" s="446"/>
      <c r="O25" s="446"/>
      <c r="P25" s="488"/>
      <c r="Q25" s="445">
        <v>6230</v>
      </c>
      <c r="R25" s="446"/>
      <c r="S25" s="446"/>
      <c r="T25" s="446"/>
      <c r="U25" s="446"/>
      <c r="V25" s="488"/>
      <c r="W25" s="540"/>
      <c r="X25" s="541"/>
      <c r="Y25" s="542"/>
      <c r="Z25" s="444" t="s">
        <v>175</v>
      </c>
      <c r="AA25" s="424"/>
      <c r="AB25" s="424"/>
      <c r="AC25" s="424"/>
      <c r="AD25" s="424"/>
      <c r="AE25" s="424"/>
      <c r="AF25" s="424"/>
      <c r="AG25" s="425"/>
      <c r="AH25" s="445" t="s">
        <v>139</v>
      </c>
      <c r="AI25" s="446"/>
      <c r="AJ25" s="446"/>
      <c r="AK25" s="446"/>
      <c r="AL25" s="488"/>
      <c r="AM25" s="445" t="s">
        <v>139</v>
      </c>
      <c r="AN25" s="446"/>
      <c r="AO25" s="446"/>
      <c r="AP25" s="446"/>
      <c r="AQ25" s="446"/>
      <c r="AR25" s="488"/>
      <c r="AS25" s="445" t="s">
        <v>139</v>
      </c>
      <c r="AT25" s="446"/>
      <c r="AU25" s="446"/>
      <c r="AV25" s="446"/>
      <c r="AW25" s="446"/>
      <c r="AX25" s="447"/>
      <c r="AY25" s="354" t="s">
        <v>176</v>
      </c>
      <c r="AZ25" s="355"/>
      <c r="BA25" s="355"/>
      <c r="BB25" s="355"/>
      <c r="BC25" s="355"/>
      <c r="BD25" s="355"/>
      <c r="BE25" s="355"/>
      <c r="BF25" s="355"/>
      <c r="BG25" s="355"/>
      <c r="BH25" s="355"/>
      <c r="BI25" s="355"/>
      <c r="BJ25" s="355"/>
      <c r="BK25" s="355"/>
      <c r="BL25" s="355"/>
      <c r="BM25" s="356"/>
      <c r="BN25" s="357">
        <v>451784</v>
      </c>
      <c r="BO25" s="358"/>
      <c r="BP25" s="358"/>
      <c r="BQ25" s="358"/>
      <c r="BR25" s="358"/>
      <c r="BS25" s="358"/>
      <c r="BT25" s="358"/>
      <c r="BU25" s="359"/>
      <c r="BV25" s="357">
        <v>863917</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177</v>
      </c>
      <c r="F26" s="424"/>
      <c r="G26" s="424"/>
      <c r="H26" s="424"/>
      <c r="I26" s="424"/>
      <c r="J26" s="424"/>
      <c r="K26" s="425"/>
      <c r="L26" s="445">
        <v>1</v>
      </c>
      <c r="M26" s="446"/>
      <c r="N26" s="446"/>
      <c r="O26" s="446"/>
      <c r="P26" s="488"/>
      <c r="Q26" s="445">
        <v>5350</v>
      </c>
      <c r="R26" s="446"/>
      <c r="S26" s="446"/>
      <c r="T26" s="446"/>
      <c r="U26" s="446"/>
      <c r="V26" s="488"/>
      <c r="W26" s="540"/>
      <c r="X26" s="541"/>
      <c r="Y26" s="542"/>
      <c r="Z26" s="444" t="s">
        <v>178</v>
      </c>
      <c r="AA26" s="546"/>
      <c r="AB26" s="546"/>
      <c r="AC26" s="546"/>
      <c r="AD26" s="546"/>
      <c r="AE26" s="546"/>
      <c r="AF26" s="546"/>
      <c r="AG26" s="547"/>
      <c r="AH26" s="445">
        <v>2</v>
      </c>
      <c r="AI26" s="446"/>
      <c r="AJ26" s="446"/>
      <c r="AK26" s="446"/>
      <c r="AL26" s="488"/>
      <c r="AM26" s="445" t="s">
        <v>179</v>
      </c>
      <c r="AN26" s="446"/>
      <c r="AO26" s="446"/>
      <c r="AP26" s="446"/>
      <c r="AQ26" s="446"/>
      <c r="AR26" s="488"/>
      <c r="AS26" s="445" t="s">
        <v>179</v>
      </c>
      <c r="AT26" s="446"/>
      <c r="AU26" s="446"/>
      <c r="AV26" s="446"/>
      <c r="AW26" s="446"/>
      <c r="AX26" s="447"/>
      <c r="AY26" s="397" t="s">
        <v>180</v>
      </c>
      <c r="AZ26" s="398"/>
      <c r="BA26" s="398"/>
      <c r="BB26" s="398"/>
      <c r="BC26" s="398"/>
      <c r="BD26" s="398"/>
      <c r="BE26" s="398"/>
      <c r="BF26" s="398"/>
      <c r="BG26" s="398"/>
      <c r="BH26" s="398"/>
      <c r="BI26" s="398"/>
      <c r="BJ26" s="398"/>
      <c r="BK26" s="398"/>
      <c r="BL26" s="398"/>
      <c r="BM26" s="399"/>
      <c r="BN26" s="394" t="s">
        <v>139</v>
      </c>
      <c r="BO26" s="395"/>
      <c r="BP26" s="395"/>
      <c r="BQ26" s="395"/>
      <c r="BR26" s="395"/>
      <c r="BS26" s="395"/>
      <c r="BT26" s="395"/>
      <c r="BU26" s="396"/>
      <c r="BV26" s="394" t="s">
        <v>139</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181</v>
      </c>
      <c r="F27" s="424"/>
      <c r="G27" s="424"/>
      <c r="H27" s="424"/>
      <c r="I27" s="424"/>
      <c r="J27" s="424"/>
      <c r="K27" s="425"/>
      <c r="L27" s="445">
        <v>1</v>
      </c>
      <c r="M27" s="446"/>
      <c r="N27" s="446"/>
      <c r="O27" s="446"/>
      <c r="P27" s="488"/>
      <c r="Q27" s="445">
        <v>3020</v>
      </c>
      <c r="R27" s="446"/>
      <c r="S27" s="446"/>
      <c r="T27" s="446"/>
      <c r="U27" s="446"/>
      <c r="V27" s="488"/>
      <c r="W27" s="540"/>
      <c r="X27" s="541"/>
      <c r="Y27" s="542"/>
      <c r="Z27" s="444" t="s">
        <v>182</v>
      </c>
      <c r="AA27" s="424"/>
      <c r="AB27" s="424"/>
      <c r="AC27" s="424"/>
      <c r="AD27" s="424"/>
      <c r="AE27" s="424"/>
      <c r="AF27" s="424"/>
      <c r="AG27" s="425"/>
      <c r="AH27" s="445" t="s">
        <v>139</v>
      </c>
      <c r="AI27" s="446"/>
      <c r="AJ27" s="446"/>
      <c r="AK27" s="446"/>
      <c r="AL27" s="488"/>
      <c r="AM27" s="445" t="s">
        <v>139</v>
      </c>
      <c r="AN27" s="446"/>
      <c r="AO27" s="446"/>
      <c r="AP27" s="446"/>
      <c r="AQ27" s="446"/>
      <c r="AR27" s="488"/>
      <c r="AS27" s="445" t="s">
        <v>130</v>
      </c>
      <c r="AT27" s="446"/>
      <c r="AU27" s="446"/>
      <c r="AV27" s="446"/>
      <c r="AW27" s="446"/>
      <c r="AX27" s="447"/>
      <c r="AY27" s="489" t="s">
        <v>183</v>
      </c>
      <c r="AZ27" s="490"/>
      <c r="BA27" s="490"/>
      <c r="BB27" s="490"/>
      <c r="BC27" s="490"/>
      <c r="BD27" s="490"/>
      <c r="BE27" s="490"/>
      <c r="BF27" s="490"/>
      <c r="BG27" s="490"/>
      <c r="BH27" s="490"/>
      <c r="BI27" s="490"/>
      <c r="BJ27" s="490"/>
      <c r="BK27" s="490"/>
      <c r="BL27" s="490"/>
      <c r="BM27" s="491"/>
      <c r="BN27" s="516">
        <v>219300</v>
      </c>
      <c r="BO27" s="517"/>
      <c r="BP27" s="517"/>
      <c r="BQ27" s="517"/>
      <c r="BR27" s="517"/>
      <c r="BS27" s="517"/>
      <c r="BT27" s="517"/>
      <c r="BU27" s="518"/>
      <c r="BV27" s="516">
        <v>219200</v>
      </c>
      <c r="BW27" s="517"/>
      <c r="BX27" s="517"/>
      <c r="BY27" s="517"/>
      <c r="BZ27" s="517"/>
      <c r="CA27" s="517"/>
      <c r="CB27" s="517"/>
      <c r="CC27" s="518"/>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184</v>
      </c>
      <c r="F28" s="424"/>
      <c r="G28" s="424"/>
      <c r="H28" s="424"/>
      <c r="I28" s="424"/>
      <c r="J28" s="424"/>
      <c r="K28" s="425"/>
      <c r="L28" s="445">
        <v>1</v>
      </c>
      <c r="M28" s="446"/>
      <c r="N28" s="446"/>
      <c r="O28" s="446"/>
      <c r="P28" s="488"/>
      <c r="Q28" s="445">
        <v>2490</v>
      </c>
      <c r="R28" s="446"/>
      <c r="S28" s="446"/>
      <c r="T28" s="446"/>
      <c r="U28" s="446"/>
      <c r="V28" s="488"/>
      <c r="W28" s="540"/>
      <c r="X28" s="541"/>
      <c r="Y28" s="542"/>
      <c r="Z28" s="444" t="s">
        <v>185</v>
      </c>
      <c r="AA28" s="424"/>
      <c r="AB28" s="424"/>
      <c r="AC28" s="424"/>
      <c r="AD28" s="424"/>
      <c r="AE28" s="424"/>
      <c r="AF28" s="424"/>
      <c r="AG28" s="425"/>
      <c r="AH28" s="445" t="s">
        <v>139</v>
      </c>
      <c r="AI28" s="446"/>
      <c r="AJ28" s="446"/>
      <c r="AK28" s="446"/>
      <c r="AL28" s="488"/>
      <c r="AM28" s="445" t="s">
        <v>139</v>
      </c>
      <c r="AN28" s="446"/>
      <c r="AO28" s="446"/>
      <c r="AP28" s="446"/>
      <c r="AQ28" s="446"/>
      <c r="AR28" s="488"/>
      <c r="AS28" s="445" t="s">
        <v>139</v>
      </c>
      <c r="AT28" s="446"/>
      <c r="AU28" s="446"/>
      <c r="AV28" s="446"/>
      <c r="AW28" s="446"/>
      <c r="AX28" s="447"/>
      <c r="AY28" s="548" t="s">
        <v>186</v>
      </c>
      <c r="AZ28" s="549"/>
      <c r="BA28" s="549"/>
      <c r="BB28" s="550"/>
      <c r="BC28" s="354" t="s">
        <v>50</v>
      </c>
      <c r="BD28" s="355"/>
      <c r="BE28" s="355"/>
      <c r="BF28" s="355"/>
      <c r="BG28" s="355"/>
      <c r="BH28" s="355"/>
      <c r="BI28" s="355"/>
      <c r="BJ28" s="355"/>
      <c r="BK28" s="355"/>
      <c r="BL28" s="355"/>
      <c r="BM28" s="356"/>
      <c r="BN28" s="357">
        <v>1494622</v>
      </c>
      <c r="BO28" s="358"/>
      <c r="BP28" s="358"/>
      <c r="BQ28" s="358"/>
      <c r="BR28" s="358"/>
      <c r="BS28" s="358"/>
      <c r="BT28" s="358"/>
      <c r="BU28" s="359"/>
      <c r="BV28" s="357">
        <v>1503200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187</v>
      </c>
      <c r="F29" s="424"/>
      <c r="G29" s="424"/>
      <c r="H29" s="424"/>
      <c r="I29" s="424"/>
      <c r="J29" s="424"/>
      <c r="K29" s="425"/>
      <c r="L29" s="445">
        <v>12</v>
      </c>
      <c r="M29" s="446"/>
      <c r="N29" s="446"/>
      <c r="O29" s="446"/>
      <c r="P29" s="488"/>
      <c r="Q29" s="445">
        <v>2350</v>
      </c>
      <c r="R29" s="446"/>
      <c r="S29" s="446"/>
      <c r="T29" s="446"/>
      <c r="U29" s="446"/>
      <c r="V29" s="488"/>
      <c r="W29" s="543"/>
      <c r="X29" s="544"/>
      <c r="Y29" s="545"/>
      <c r="Z29" s="444" t="s">
        <v>188</v>
      </c>
      <c r="AA29" s="424"/>
      <c r="AB29" s="424"/>
      <c r="AC29" s="424"/>
      <c r="AD29" s="424"/>
      <c r="AE29" s="424"/>
      <c r="AF29" s="424"/>
      <c r="AG29" s="425"/>
      <c r="AH29" s="445">
        <v>140</v>
      </c>
      <c r="AI29" s="446"/>
      <c r="AJ29" s="446"/>
      <c r="AK29" s="446"/>
      <c r="AL29" s="488"/>
      <c r="AM29" s="445">
        <v>421820</v>
      </c>
      <c r="AN29" s="446"/>
      <c r="AO29" s="446"/>
      <c r="AP29" s="446"/>
      <c r="AQ29" s="446"/>
      <c r="AR29" s="488"/>
      <c r="AS29" s="445">
        <v>3013</v>
      </c>
      <c r="AT29" s="446"/>
      <c r="AU29" s="446"/>
      <c r="AV29" s="446"/>
      <c r="AW29" s="446"/>
      <c r="AX29" s="447"/>
      <c r="AY29" s="551"/>
      <c r="AZ29" s="552"/>
      <c r="BA29" s="552"/>
      <c r="BB29" s="553"/>
      <c r="BC29" s="428" t="s">
        <v>189</v>
      </c>
      <c r="BD29" s="429"/>
      <c r="BE29" s="429"/>
      <c r="BF29" s="429"/>
      <c r="BG29" s="429"/>
      <c r="BH29" s="429"/>
      <c r="BI29" s="429"/>
      <c r="BJ29" s="429"/>
      <c r="BK29" s="429"/>
      <c r="BL29" s="429"/>
      <c r="BM29" s="430"/>
      <c r="BN29" s="394">
        <v>275100</v>
      </c>
      <c r="BO29" s="395"/>
      <c r="BP29" s="395"/>
      <c r="BQ29" s="395"/>
      <c r="BR29" s="395"/>
      <c r="BS29" s="395"/>
      <c r="BT29" s="395"/>
      <c r="BU29" s="396"/>
      <c r="BV29" s="394">
        <v>325000</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190</v>
      </c>
      <c r="X30" s="562"/>
      <c r="Y30" s="562"/>
      <c r="Z30" s="562"/>
      <c r="AA30" s="562"/>
      <c r="AB30" s="562"/>
      <c r="AC30" s="562"/>
      <c r="AD30" s="562"/>
      <c r="AE30" s="562"/>
      <c r="AF30" s="562"/>
      <c r="AG30" s="563"/>
      <c r="AH30" s="524">
        <v>92.2</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52</v>
      </c>
      <c r="BD30" s="514"/>
      <c r="BE30" s="514"/>
      <c r="BF30" s="514"/>
      <c r="BG30" s="514"/>
      <c r="BH30" s="514"/>
      <c r="BI30" s="514"/>
      <c r="BJ30" s="514"/>
      <c r="BK30" s="514"/>
      <c r="BL30" s="514"/>
      <c r="BM30" s="515"/>
      <c r="BN30" s="516">
        <v>3804130</v>
      </c>
      <c r="BO30" s="517"/>
      <c r="BP30" s="517"/>
      <c r="BQ30" s="517"/>
      <c r="BR30" s="517"/>
      <c r="BS30" s="517"/>
      <c r="BT30" s="517"/>
      <c r="BU30" s="518"/>
      <c r="BV30" s="516">
        <v>3581123</v>
      </c>
      <c r="BW30" s="517"/>
      <c r="BX30" s="517"/>
      <c r="BY30" s="517"/>
      <c r="BZ30" s="517"/>
      <c r="CA30" s="517"/>
      <c r="CB30" s="517"/>
      <c r="CC30" s="51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191</v>
      </c>
      <c r="D32" s="557"/>
      <c r="E32" s="557"/>
      <c r="F32" s="557"/>
      <c r="G32" s="557"/>
      <c r="H32" s="557"/>
      <c r="I32" s="557"/>
      <c r="J32" s="557"/>
      <c r="K32" s="557"/>
      <c r="L32" s="557"/>
      <c r="M32" s="557"/>
      <c r="N32" s="557"/>
      <c r="O32" s="557"/>
      <c r="P32" s="557"/>
      <c r="Q32" s="557"/>
      <c r="R32" s="557"/>
      <c r="S32" s="557"/>
      <c r="U32" s="398" t="s">
        <v>192</v>
      </c>
      <c r="V32" s="398"/>
      <c r="W32" s="398"/>
      <c r="X32" s="398"/>
      <c r="Y32" s="398"/>
      <c r="Z32" s="398"/>
      <c r="AA32" s="398"/>
      <c r="AB32" s="398"/>
      <c r="AC32" s="398"/>
      <c r="AD32" s="398"/>
      <c r="AE32" s="398"/>
      <c r="AF32" s="398"/>
      <c r="AG32" s="398"/>
      <c r="AH32" s="398"/>
      <c r="AI32" s="398"/>
      <c r="AJ32" s="398"/>
      <c r="AK32" s="398"/>
      <c r="AM32" s="398" t="s">
        <v>193</v>
      </c>
      <c r="AN32" s="398"/>
      <c r="AO32" s="398"/>
      <c r="AP32" s="398"/>
      <c r="AQ32" s="398"/>
      <c r="AR32" s="398"/>
      <c r="AS32" s="398"/>
      <c r="AT32" s="398"/>
      <c r="AU32" s="398"/>
      <c r="AV32" s="398"/>
      <c r="AW32" s="398"/>
      <c r="AX32" s="398"/>
      <c r="AY32" s="398"/>
      <c r="AZ32" s="398"/>
      <c r="BA32" s="398"/>
      <c r="BB32" s="398"/>
      <c r="BC32" s="398"/>
      <c r="BE32" s="398" t="s">
        <v>194</v>
      </c>
      <c r="BF32" s="398"/>
      <c r="BG32" s="398"/>
      <c r="BH32" s="398"/>
      <c r="BI32" s="398"/>
      <c r="BJ32" s="398"/>
      <c r="BK32" s="398"/>
      <c r="BL32" s="398"/>
      <c r="BM32" s="398"/>
      <c r="BN32" s="398"/>
      <c r="BO32" s="398"/>
      <c r="BP32" s="398"/>
      <c r="BQ32" s="398"/>
      <c r="BR32" s="398"/>
      <c r="BS32" s="398"/>
      <c r="BT32" s="398"/>
      <c r="BU32" s="398"/>
      <c r="BW32" s="398" t="s">
        <v>195</v>
      </c>
      <c r="BX32" s="398"/>
      <c r="BY32" s="398"/>
      <c r="BZ32" s="398"/>
      <c r="CA32" s="398"/>
      <c r="CB32" s="398"/>
      <c r="CC32" s="398"/>
      <c r="CD32" s="398"/>
      <c r="CE32" s="398"/>
      <c r="CF32" s="398"/>
      <c r="CG32" s="398"/>
      <c r="CH32" s="398"/>
      <c r="CI32" s="398"/>
      <c r="CJ32" s="398"/>
      <c r="CK32" s="398"/>
      <c r="CL32" s="398"/>
      <c r="CM32" s="398"/>
      <c r="CO32" s="398" t="s">
        <v>196</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197</v>
      </c>
      <c r="D33" s="418"/>
      <c r="E33" s="383" t="s">
        <v>198</v>
      </c>
      <c r="F33" s="383"/>
      <c r="G33" s="383"/>
      <c r="H33" s="383"/>
      <c r="I33" s="383"/>
      <c r="J33" s="383"/>
      <c r="K33" s="383"/>
      <c r="L33" s="383"/>
      <c r="M33" s="383"/>
      <c r="N33" s="383"/>
      <c r="O33" s="383"/>
      <c r="P33" s="383"/>
      <c r="Q33" s="383"/>
      <c r="R33" s="383"/>
      <c r="S33" s="383"/>
      <c r="T33" s="179"/>
      <c r="U33" s="418" t="s">
        <v>197</v>
      </c>
      <c r="V33" s="418"/>
      <c r="W33" s="383" t="s">
        <v>198</v>
      </c>
      <c r="X33" s="383"/>
      <c r="Y33" s="383"/>
      <c r="Z33" s="383"/>
      <c r="AA33" s="383"/>
      <c r="AB33" s="383"/>
      <c r="AC33" s="383"/>
      <c r="AD33" s="383"/>
      <c r="AE33" s="383"/>
      <c r="AF33" s="383"/>
      <c r="AG33" s="383"/>
      <c r="AH33" s="383"/>
      <c r="AI33" s="383"/>
      <c r="AJ33" s="383"/>
      <c r="AK33" s="383"/>
      <c r="AL33" s="179"/>
      <c r="AM33" s="418" t="s">
        <v>197</v>
      </c>
      <c r="AN33" s="418"/>
      <c r="AO33" s="383" t="s">
        <v>198</v>
      </c>
      <c r="AP33" s="383"/>
      <c r="AQ33" s="383"/>
      <c r="AR33" s="383"/>
      <c r="AS33" s="383"/>
      <c r="AT33" s="383"/>
      <c r="AU33" s="383"/>
      <c r="AV33" s="383"/>
      <c r="AW33" s="383"/>
      <c r="AX33" s="383"/>
      <c r="AY33" s="383"/>
      <c r="AZ33" s="383"/>
      <c r="BA33" s="383"/>
      <c r="BB33" s="383"/>
      <c r="BC33" s="383"/>
      <c r="BD33" s="185"/>
      <c r="BE33" s="383" t="s">
        <v>199</v>
      </c>
      <c r="BF33" s="383"/>
      <c r="BG33" s="383" t="s">
        <v>200</v>
      </c>
      <c r="BH33" s="383"/>
      <c r="BI33" s="383"/>
      <c r="BJ33" s="383"/>
      <c r="BK33" s="383"/>
      <c r="BL33" s="383"/>
      <c r="BM33" s="383"/>
      <c r="BN33" s="383"/>
      <c r="BO33" s="383"/>
      <c r="BP33" s="383"/>
      <c r="BQ33" s="383"/>
      <c r="BR33" s="383"/>
      <c r="BS33" s="383"/>
      <c r="BT33" s="383"/>
      <c r="BU33" s="383"/>
      <c r="BV33" s="185"/>
      <c r="BW33" s="418" t="s">
        <v>199</v>
      </c>
      <c r="BX33" s="418"/>
      <c r="BY33" s="383" t="s">
        <v>201</v>
      </c>
      <c r="BZ33" s="383"/>
      <c r="CA33" s="383"/>
      <c r="CB33" s="383"/>
      <c r="CC33" s="383"/>
      <c r="CD33" s="383"/>
      <c r="CE33" s="383"/>
      <c r="CF33" s="383"/>
      <c r="CG33" s="383"/>
      <c r="CH33" s="383"/>
      <c r="CI33" s="383"/>
      <c r="CJ33" s="383"/>
      <c r="CK33" s="383"/>
      <c r="CL33" s="383"/>
      <c r="CM33" s="383"/>
      <c r="CN33" s="179"/>
      <c r="CO33" s="418" t="s">
        <v>197</v>
      </c>
      <c r="CP33" s="418"/>
      <c r="CQ33" s="383" t="s">
        <v>202</v>
      </c>
      <c r="CR33" s="383"/>
      <c r="CS33" s="383"/>
      <c r="CT33" s="383"/>
      <c r="CU33" s="383"/>
      <c r="CV33" s="383"/>
      <c r="CW33" s="383"/>
      <c r="CX33" s="383"/>
      <c r="CY33" s="383"/>
      <c r="CZ33" s="383"/>
      <c r="DA33" s="383"/>
      <c r="DB33" s="383"/>
      <c r="DC33" s="383"/>
      <c r="DD33" s="383"/>
      <c r="DE33" s="383"/>
      <c r="DF33" s="179"/>
      <c r="DG33" s="583" t="s">
        <v>203</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IF('各会計、関係団体の財政状況及び健全化判断比率'!B32="","",'各会計、関係団体の財政状況及び健全化判断比率'!B32)</f>
        <v>下水道事業特別会計</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宮城東部衛生処理組合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公園墓地事業特別会計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宮城県市町村職員退職手当組合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宮城県市町村非常勤消防団員補償報償組合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塩釜地区消防事務組合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宮城県市町村自治振興センター</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宮城県後期高齢者医療広域連合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宮城県後期高齢者医療事業会計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204</v>
      </c>
      <c r="E46" s="587" t="s">
        <v>205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206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207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208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209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toEVbNOnya4xBk2wynVjL+2NCO898xxADaaRXDRVAC0tAarBbLGKP4038wBcimb+cWwyYiHtSiwQfO4YqZIYEg==" saltValue="DTOmWN2+tDoNZz8vfDLHX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213</v>
      </c>
      <c r="DI1" s="590"/>
      <c r="DJ1" s="590"/>
      <c r="DK1" s="590"/>
      <c r="DL1" s="590"/>
      <c r="DM1" s="590"/>
      <c r="DN1" s="591"/>
      <c r="DO1" s="208"/>
      <c r="DP1" s="589" t="s">
        <v>214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215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216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217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218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219</v>
      </c>
      <c r="S4" s="593"/>
      <c r="T4" s="593"/>
      <c r="U4" s="593"/>
      <c r="V4" s="593"/>
      <c r="W4" s="593"/>
      <c r="X4" s="593"/>
      <c r="Y4" s="594"/>
      <c r="Z4" s="592" t="s">
        <v>220</v>
      </c>
      <c r="AA4" s="593"/>
      <c r="AB4" s="593"/>
      <c r="AC4" s="594"/>
      <c r="AD4" s="592" t="s">
        <v>221</v>
      </c>
      <c r="AE4" s="593"/>
      <c r="AF4" s="593"/>
      <c r="AG4" s="593"/>
      <c r="AH4" s="593"/>
      <c r="AI4" s="593"/>
      <c r="AJ4" s="593"/>
      <c r="AK4" s="594"/>
      <c r="AL4" s="592" t="s">
        <v>220</v>
      </c>
      <c r="AM4" s="593"/>
      <c r="AN4" s="593"/>
      <c r="AO4" s="594"/>
      <c r="AP4" s="595" t="s">
        <v>222</v>
      </c>
      <c r="AQ4" s="595"/>
      <c r="AR4" s="595"/>
      <c r="AS4" s="595"/>
      <c r="AT4" s="595"/>
      <c r="AU4" s="595"/>
      <c r="AV4" s="595"/>
      <c r="AW4" s="595"/>
      <c r="AX4" s="595"/>
      <c r="AY4" s="595"/>
      <c r="AZ4" s="595"/>
      <c r="BA4" s="595"/>
      <c r="BB4" s="595"/>
      <c r="BC4" s="595"/>
      <c r="BD4" s="595"/>
      <c r="BE4" s="595"/>
      <c r="BF4" s="595"/>
      <c r="BG4" s="595" t="s">
        <v>223</v>
      </c>
      <c r="BH4" s="595"/>
      <c r="BI4" s="595"/>
      <c r="BJ4" s="595"/>
      <c r="BK4" s="595"/>
      <c r="BL4" s="595"/>
      <c r="BM4" s="595"/>
      <c r="BN4" s="595"/>
      <c r="BO4" s="595" t="s">
        <v>220</v>
      </c>
      <c r="BP4" s="595"/>
      <c r="BQ4" s="595"/>
      <c r="BR4" s="595"/>
      <c r="BS4" s="595" t="s">
        <v>224</v>
      </c>
      <c r="BT4" s="595"/>
      <c r="BU4" s="595"/>
      <c r="BV4" s="595"/>
      <c r="BW4" s="595"/>
      <c r="BX4" s="595"/>
      <c r="BY4" s="595"/>
      <c r="BZ4" s="595"/>
      <c r="CA4" s="595"/>
      <c r="CB4" s="595"/>
      <c r="CD4" s="592" t="s">
        <v>225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226</v>
      </c>
      <c r="C5" s="597"/>
      <c r="D5" s="597"/>
      <c r="E5" s="597"/>
      <c r="F5" s="597"/>
      <c r="G5" s="597"/>
      <c r="H5" s="597"/>
      <c r="I5" s="597"/>
      <c r="J5" s="597"/>
      <c r="K5" s="597"/>
      <c r="L5" s="597"/>
      <c r="M5" s="597"/>
      <c r="N5" s="597"/>
      <c r="O5" s="597"/>
      <c r="P5" s="597"/>
      <c r="Q5" s="598"/>
      <c r="R5" s="599">
        <v>2057929</v>
      </c>
      <c r="S5" s="600"/>
      <c r="T5" s="600"/>
      <c r="U5" s="600"/>
      <c r="V5" s="600"/>
      <c r="W5" s="600"/>
      <c r="X5" s="600"/>
      <c r="Y5" s="601"/>
      <c r="Z5" s="602">
        <v>24.7</v>
      </c>
      <c r="AA5" s="602"/>
      <c r="AB5" s="602"/>
      <c r="AC5" s="602"/>
      <c r="AD5" s="603">
        <v>1974801</v>
      </c>
      <c r="AE5" s="603"/>
      <c r="AF5" s="603"/>
      <c r="AG5" s="603"/>
      <c r="AH5" s="603"/>
      <c r="AI5" s="603"/>
      <c r="AJ5" s="603"/>
      <c r="AK5" s="603"/>
      <c r="AL5" s="604">
        <v>44.4</v>
      </c>
      <c r="AM5" s="605"/>
      <c r="AN5" s="605"/>
      <c r="AO5" s="606"/>
      <c r="AP5" s="596" t="s">
        <v>227</v>
      </c>
      <c r="AQ5" s="597"/>
      <c r="AR5" s="597"/>
      <c r="AS5" s="597"/>
      <c r="AT5" s="597"/>
      <c r="AU5" s="597"/>
      <c r="AV5" s="597"/>
      <c r="AW5" s="597"/>
      <c r="AX5" s="597"/>
      <c r="AY5" s="597"/>
      <c r="AZ5" s="597"/>
      <c r="BA5" s="597"/>
      <c r="BB5" s="597"/>
      <c r="BC5" s="597"/>
      <c r="BD5" s="597"/>
      <c r="BE5" s="597"/>
      <c r="BF5" s="598"/>
      <c r="BG5" s="610">
        <v>1974801</v>
      </c>
      <c r="BH5" s="611"/>
      <c r="BI5" s="611"/>
      <c r="BJ5" s="611"/>
      <c r="BK5" s="611"/>
      <c r="BL5" s="611"/>
      <c r="BM5" s="611"/>
      <c r="BN5" s="612"/>
      <c r="BO5" s="613">
        <v>96</v>
      </c>
      <c r="BP5" s="613"/>
      <c r="BQ5" s="613"/>
      <c r="BR5" s="613"/>
      <c r="BS5" s="614" t="s">
        <v>130</v>
      </c>
      <c r="BT5" s="614"/>
      <c r="BU5" s="614"/>
      <c r="BV5" s="614"/>
      <c r="BW5" s="614"/>
      <c r="BX5" s="614"/>
      <c r="BY5" s="614"/>
      <c r="BZ5" s="614"/>
      <c r="CA5" s="614"/>
      <c r="CB5" s="618"/>
      <c r="CD5" s="592" t="s">
        <v>222</v>
      </c>
      <c r="CE5" s="593"/>
      <c r="CF5" s="593"/>
      <c r="CG5" s="593"/>
      <c r="CH5" s="593"/>
      <c r="CI5" s="593"/>
      <c r="CJ5" s="593"/>
      <c r="CK5" s="593"/>
      <c r="CL5" s="593"/>
      <c r="CM5" s="593"/>
      <c r="CN5" s="593"/>
      <c r="CO5" s="593"/>
      <c r="CP5" s="593"/>
      <c r="CQ5" s="594"/>
      <c r="CR5" s="592" t="s">
        <v>228</v>
      </c>
      <c r="CS5" s="593"/>
      <c r="CT5" s="593"/>
      <c r="CU5" s="593"/>
      <c r="CV5" s="593"/>
      <c r="CW5" s="593"/>
      <c r="CX5" s="593"/>
      <c r="CY5" s="594"/>
      <c r="CZ5" s="592" t="s">
        <v>220</v>
      </c>
      <c r="DA5" s="593"/>
      <c r="DB5" s="593"/>
      <c r="DC5" s="594"/>
      <c r="DD5" s="592" t="s">
        <v>229</v>
      </c>
      <c r="DE5" s="593"/>
      <c r="DF5" s="593"/>
      <c r="DG5" s="593"/>
      <c r="DH5" s="593"/>
      <c r="DI5" s="593"/>
      <c r="DJ5" s="593"/>
      <c r="DK5" s="593"/>
      <c r="DL5" s="593"/>
      <c r="DM5" s="593"/>
      <c r="DN5" s="593"/>
      <c r="DO5" s="593"/>
      <c r="DP5" s="594"/>
      <c r="DQ5" s="592" t="s">
        <v>230</v>
      </c>
      <c r="DR5" s="593"/>
      <c r="DS5" s="593"/>
      <c r="DT5" s="593"/>
      <c r="DU5" s="593"/>
      <c r="DV5" s="593"/>
      <c r="DW5" s="593"/>
      <c r="DX5" s="593"/>
      <c r="DY5" s="593"/>
      <c r="DZ5" s="593"/>
      <c r="EA5" s="593"/>
      <c r="EB5" s="593"/>
      <c r="EC5" s="594"/>
    </row>
    <row r="6" spans="2:143" ht="11.25" customHeight="1" x14ac:dyDescent="0.15">
      <c r="B6" s="607" t="s">
        <v>231</v>
      </c>
      <c r="C6" s="608"/>
      <c r="D6" s="608"/>
      <c r="E6" s="608"/>
      <c r="F6" s="608"/>
      <c r="G6" s="608"/>
      <c r="H6" s="608"/>
      <c r="I6" s="608"/>
      <c r="J6" s="608"/>
      <c r="K6" s="608"/>
      <c r="L6" s="608"/>
      <c r="M6" s="608"/>
      <c r="N6" s="608"/>
      <c r="O6" s="608"/>
      <c r="P6" s="608"/>
      <c r="Q6" s="609"/>
      <c r="R6" s="610">
        <v>52679</v>
      </c>
      <c r="S6" s="611"/>
      <c r="T6" s="611"/>
      <c r="U6" s="611"/>
      <c r="V6" s="611"/>
      <c r="W6" s="611"/>
      <c r="X6" s="611"/>
      <c r="Y6" s="612"/>
      <c r="Z6" s="613">
        <v>0.6</v>
      </c>
      <c r="AA6" s="613"/>
      <c r="AB6" s="613"/>
      <c r="AC6" s="613"/>
      <c r="AD6" s="614">
        <v>52679</v>
      </c>
      <c r="AE6" s="614"/>
      <c r="AF6" s="614"/>
      <c r="AG6" s="614"/>
      <c r="AH6" s="614"/>
      <c r="AI6" s="614"/>
      <c r="AJ6" s="614"/>
      <c r="AK6" s="614"/>
      <c r="AL6" s="615">
        <v>1.2</v>
      </c>
      <c r="AM6" s="616"/>
      <c r="AN6" s="616"/>
      <c r="AO6" s="617"/>
      <c r="AP6" s="607" t="s">
        <v>232</v>
      </c>
      <c r="AQ6" s="608"/>
      <c r="AR6" s="608"/>
      <c r="AS6" s="608"/>
      <c r="AT6" s="608"/>
      <c r="AU6" s="608"/>
      <c r="AV6" s="608"/>
      <c r="AW6" s="608"/>
      <c r="AX6" s="608"/>
      <c r="AY6" s="608"/>
      <c r="AZ6" s="608"/>
      <c r="BA6" s="608"/>
      <c r="BB6" s="608"/>
      <c r="BC6" s="608"/>
      <c r="BD6" s="608"/>
      <c r="BE6" s="608"/>
      <c r="BF6" s="609"/>
      <c r="BG6" s="610">
        <v>1974801</v>
      </c>
      <c r="BH6" s="611"/>
      <c r="BI6" s="611"/>
      <c r="BJ6" s="611"/>
      <c r="BK6" s="611"/>
      <c r="BL6" s="611"/>
      <c r="BM6" s="611"/>
      <c r="BN6" s="612"/>
      <c r="BO6" s="613">
        <v>96</v>
      </c>
      <c r="BP6" s="613"/>
      <c r="BQ6" s="613"/>
      <c r="BR6" s="613"/>
      <c r="BS6" s="614" t="s">
        <v>130</v>
      </c>
      <c r="BT6" s="614"/>
      <c r="BU6" s="614"/>
      <c r="BV6" s="614"/>
      <c r="BW6" s="614"/>
      <c r="BX6" s="614"/>
      <c r="BY6" s="614"/>
      <c r="BZ6" s="614"/>
      <c r="CA6" s="614"/>
      <c r="CB6" s="618"/>
      <c r="CD6" s="596" t="s">
        <v>233</v>
      </c>
      <c r="CE6" s="597"/>
      <c r="CF6" s="597"/>
      <c r="CG6" s="597"/>
      <c r="CH6" s="597"/>
      <c r="CI6" s="597"/>
      <c r="CJ6" s="597"/>
      <c r="CK6" s="597"/>
      <c r="CL6" s="597"/>
      <c r="CM6" s="597"/>
      <c r="CN6" s="597"/>
      <c r="CO6" s="597"/>
      <c r="CP6" s="597"/>
      <c r="CQ6" s="598"/>
      <c r="CR6" s="610">
        <v>83362</v>
      </c>
      <c r="CS6" s="611"/>
      <c r="CT6" s="611"/>
      <c r="CU6" s="611"/>
      <c r="CV6" s="611"/>
      <c r="CW6" s="611"/>
      <c r="CX6" s="611"/>
      <c r="CY6" s="612"/>
      <c r="CZ6" s="604">
        <v>1.1000000000000001</v>
      </c>
      <c r="DA6" s="605"/>
      <c r="DB6" s="605"/>
      <c r="DC6" s="621"/>
      <c r="DD6" s="619" t="s">
        <v>130</v>
      </c>
      <c r="DE6" s="611"/>
      <c r="DF6" s="611"/>
      <c r="DG6" s="611"/>
      <c r="DH6" s="611"/>
      <c r="DI6" s="611"/>
      <c r="DJ6" s="611"/>
      <c r="DK6" s="611"/>
      <c r="DL6" s="611"/>
      <c r="DM6" s="611"/>
      <c r="DN6" s="611"/>
      <c r="DO6" s="611"/>
      <c r="DP6" s="612"/>
      <c r="DQ6" s="619">
        <v>83362</v>
      </c>
      <c r="DR6" s="611"/>
      <c r="DS6" s="611"/>
      <c r="DT6" s="611"/>
      <c r="DU6" s="611"/>
      <c r="DV6" s="611"/>
      <c r="DW6" s="611"/>
      <c r="DX6" s="611"/>
      <c r="DY6" s="611"/>
      <c r="DZ6" s="611"/>
      <c r="EA6" s="611"/>
      <c r="EB6" s="611"/>
      <c r="EC6" s="620"/>
    </row>
    <row r="7" spans="2:143" ht="11.25" customHeight="1" x14ac:dyDescent="0.15">
      <c r="B7" s="607" t="s">
        <v>234</v>
      </c>
      <c r="C7" s="608"/>
      <c r="D7" s="608"/>
      <c r="E7" s="608"/>
      <c r="F7" s="608"/>
      <c r="G7" s="608"/>
      <c r="H7" s="608"/>
      <c r="I7" s="608"/>
      <c r="J7" s="608"/>
      <c r="K7" s="608"/>
      <c r="L7" s="608"/>
      <c r="M7" s="608"/>
      <c r="N7" s="608"/>
      <c r="O7" s="608"/>
      <c r="P7" s="608"/>
      <c r="Q7" s="609"/>
      <c r="R7" s="610">
        <v>575</v>
      </c>
      <c r="S7" s="611"/>
      <c r="T7" s="611"/>
      <c r="U7" s="611"/>
      <c r="V7" s="611"/>
      <c r="W7" s="611"/>
      <c r="X7" s="611"/>
      <c r="Y7" s="612"/>
      <c r="Z7" s="613">
        <v>0</v>
      </c>
      <c r="AA7" s="613"/>
      <c r="AB7" s="613"/>
      <c r="AC7" s="613"/>
      <c r="AD7" s="614">
        <v>575</v>
      </c>
      <c r="AE7" s="614"/>
      <c r="AF7" s="614"/>
      <c r="AG7" s="614"/>
      <c r="AH7" s="614"/>
      <c r="AI7" s="614"/>
      <c r="AJ7" s="614"/>
      <c r="AK7" s="614"/>
      <c r="AL7" s="615">
        <v>0</v>
      </c>
      <c r="AM7" s="616"/>
      <c r="AN7" s="616"/>
      <c r="AO7" s="617"/>
      <c r="AP7" s="607" t="s">
        <v>235</v>
      </c>
      <c r="AQ7" s="608"/>
      <c r="AR7" s="608"/>
      <c r="AS7" s="608"/>
      <c r="AT7" s="608"/>
      <c r="AU7" s="608"/>
      <c r="AV7" s="608"/>
      <c r="AW7" s="608"/>
      <c r="AX7" s="608"/>
      <c r="AY7" s="608"/>
      <c r="AZ7" s="608"/>
      <c r="BA7" s="608"/>
      <c r="BB7" s="608"/>
      <c r="BC7" s="608"/>
      <c r="BD7" s="608"/>
      <c r="BE7" s="608"/>
      <c r="BF7" s="609"/>
      <c r="BG7" s="610">
        <v>849762</v>
      </c>
      <c r="BH7" s="611"/>
      <c r="BI7" s="611"/>
      <c r="BJ7" s="611"/>
      <c r="BK7" s="611"/>
      <c r="BL7" s="611"/>
      <c r="BM7" s="611"/>
      <c r="BN7" s="612"/>
      <c r="BO7" s="613">
        <v>41.3</v>
      </c>
      <c r="BP7" s="613"/>
      <c r="BQ7" s="613"/>
      <c r="BR7" s="613"/>
      <c r="BS7" s="614" t="s">
        <v>236</v>
      </c>
      <c r="BT7" s="614"/>
      <c r="BU7" s="614"/>
      <c r="BV7" s="614"/>
      <c r="BW7" s="614"/>
      <c r="BX7" s="614"/>
      <c r="BY7" s="614"/>
      <c r="BZ7" s="614"/>
      <c r="CA7" s="614"/>
      <c r="CB7" s="618"/>
      <c r="CD7" s="607" t="s">
        <v>237</v>
      </c>
      <c r="CE7" s="608"/>
      <c r="CF7" s="608"/>
      <c r="CG7" s="608"/>
      <c r="CH7" s="608"/>
      <c r="CI7" s="608"/>
      <c r="CJ7" s="608"/>
      <c r="CK7" s="608"/>
      <c r="CL7" s="608"/>
      <c r="CM7" s="608"/>
      <c r="CN7" s="608"/>
      <c r="CO7" s="608"/>
      <c r="CP7" s="608"/>
      <c r="CQ7" s="609"/>
      <c r="CR7" s="610">
        <v>1151466</v>
      </c>
      <c r="CS7" s="611"/>
      <c r="CT7" s="611"/>
      <c r="CU7" s="611"/>
      <c r="CV7" s="611"/>
      <c r="CW7" s="611"/>
      <c r="CX7" s="611"/>
      <c r="CY7" s="612"/>
      <c r="CZ7" s="613">
        <v>15</v>
      </c>
      <c r="DA7" s="613"/>
      <c r="DB7" s="613"/>
      <c r="DC7" s="613"/>
      <c r="DD7" s="619">
        <v>28120</v>
      </c>
      <c r="DE7" s="611"/>
      <c r="DF7" s="611"/>
      <c r="DG7" s="611"/>
      <c r="DH7" s="611"/>
      <c r="DI7" s="611"/>
      <c r="DJ7" s="611"/>
      <c r="DK7" s="611"/>
      <c r="DL7" s="611"/>
      <c r="DM7" s="611"/>
      <c r="DN7" s="611"/>
      <c r="DO7" s="611"/>
      <c r="DP7" s="612"/>
      <c r="DQ7" s="619">
        <v>1040892</v>
      </c>
      <c r="DR7" s="611"/>
      <c r="DS7" s="611"/>
      <c r="DT7" s="611"/>
      <c r="DU7" s="611"/>
      <c r="DV7" s="611"/>
      <c r="DW7" s="611"/>
      <c r="DX7" s="611"/>
      <c r="DY7" s="611"/>
      <c r="DZ7" s="611"/>
      <c r="EA7" s="611"/>
      <c r="EB7" s="611"/>
      <c r="EC7" s="620"/>
    </row>
    <row r="8" spans="2:143" ht="11.25" customHeight="1" x14ac:dyDescent="0.15">
      <c r="B8" s="607" t="s">
        <v>238</v>
      </c>
      <c r="C8" s="608"/>
      <c r="D8" s="608"/>
      <c r="E8" s="608"/>
      <c r="F8" s="608"/>
      <c r="G8" s="608"/>
      <c r="H8" s="608"/>
      <c r="I8" s="608"/>
      <c r="J8" s="608"/>
      <c r="K8" s="608"/>
      <c r="L8" s="608"/>
      <c r="M8" s="608"/>
      <c r="N8" s="608"/>
      <c r="O8" s="608"/>
      <c r="P8" s="608"/>
      <c r="Q8" s="609"/>
      <c r="R8" s="610">
        <v>6973</v>
      </c>
      <c r="S8" s="611"/>
      <c r="T8" s="611"/>
      <c r="U8" s="611"/>
      <c r="V8" s="611"/>
      <c r="W8" s="611"/>
      <c r="X8" s="611"/>
      <c r="Y8" s="612"/>
      <c r="Z8" s="613">
        <v>0.1</v>
      </c>
      <c r="AA8" s="613"/>
      <c r="AB8" s="613"/>
      <c r="AC8" s="613"/>
      <c r="AD8" s="614">
        <v>6973</v>
      </c>
      <c r="AE8" s="614"/>
      <c r="AF8" s="614"/>
      <c r="AG8" s="614"/>
      <c r="AH8" s="614"/>
      <c r="AI8" s="614"/>
      <c r="AJ8" s="614"/>
      <c r="AK8" s="614"/>
      <c r="AL8" s="615">
        <v>0.2</v>
      </c>
      <c r="AM8" s="616"/>
      <c r="AN8" s="616"/>
      <c r="AO8" s="617"/>
      <c r="AP8" s="607" t="s">
        <v>239</v>
      </c>
      <c r="AQ8" s="608"/>
      <c r="AR8" s="608"/>
      <c r="AS8" s="608"/>
      <c r="AT8" s="608"/>
      <c r="AU8" s="608"/>
      <c r="AV8" s="608"/>
      <c r="AW8" s="608"/>
      <c r="AX8" s="608"/>
      <c r="AY8" s="608"/>
      <c r="AZ8" s="608"/>
      <c r="BA8" s="608"/>
      <c r="BB8" s="608"/>
      <c r="BC8" s="608"/>
      <c r="BD8" s="608"/>
      <c r="BE8" s="608"/>
      <c r="BF8" s="609"/>
      <c r="BG8" s="610">
        <v>31935</v>
      </c>
      <c r="BH8" s="611"/>
      <c r="BI8" s="611"/>
      <c r="BJ8" s="611"/>
      <c r="BK8" s="611"/>
      <c r="BL8" s="611"/>
      <c r="BM8" s="611"/>
      <c r="BN8" s="612"/>
      <c r="BO8" s="613">
        <v>1.6</v>
      </c>
      <c r="BP8" s="613"/>
      <c r="BQ8" s="613"/>
      <c r="BR8" s="613"/>
      <c r="BS8" s="614" t="s">
        <v>130</v>
      </c>
      <c r="BT8" s="614"/>
      <c r="BU8" s="614"/>
      <c r="BV8" s="614"/>
      <c r="BW8" s="614"/>
      <c r="BX8" s="614"/>
      <c r="BY8" s="614"/>
      <c r="BZ8" s="614"/>
      <c r="CA8" s="614"/>
      <c r="CB8" s="618"/>
      <c r="CD8" s="607" t="s">
        <v>240</v>
      </c>
      <c r="CE8" s="608"/>
      <c r="CF8" s="608"/>
      <c r="CG8" s="608"/>
      <c r="CH8" s="608"/>
      <c r="CI8" s="608"/>
      <c r="CJ8" s="608"/>
      <c r="CK8" s="608"/>
      <c r="CL8" s="608"/>
      <c r="CM8" s="608"/>
      <c r="CN8" s="608"/>
      <c r="CO8" s="608"/>
      <c r="CP8" s="608"/>
      <c r="CQ8" s="609"/>
      <c r="CR8" s="610">
        <v>2523826</v>
      </c>
      <c r="CS8" s="611"/>
      <c r="CT8" s="611"/>
      <c r="CU8" s="611"/>
      <c r="CV8" s="611"/>
      <c r="CW8" s="611"/>
      <c r="CX8" s="611"/>
      <c r="CY8" s="612"/>
      <c r="CZ8" s="613">
        <v>32.799999999999997</v>
      </c>
      <c r="DA8" s="613"/>
      <c r="DB8" s="613"/>
      <c r="DC8" s="613"/>
      <c r="DD8" s="619">
        <v>122934</v>
      </c>
      <c r="DE8" s="611"/>
      <c r="DF8" s="611"/>
      <c r="DG8" s="611"/>
      <c r="DH8" s="611"/>
      <c r="DI8" s="611"/>
      <c r="DJ8" s="611"/>
      <c r="DK8" s="611"/>
      <c r="DL8" s="611"/>
      <c r="DM8" s="611"/>
      <c r="DN8" s="611"/>
      <c r="DO8" s="611"/>
      <c r="DP8" s="612"/>
      <c r="DQ8" s="619">
        <v>1387370</v>
      </c>
      <c r="DR8" s="611"/>
      <c r="DS8" s="611"/>
      <c r="DT8" s="611"/>
      <c r="DU8" s="611"/>
      <c r="DV8" s="611"/>
      <c r="DW8" s="611"/>
      <c r="DX8" s="611"/>
      <c r="DY8" s="611"/>
      <c r="DZ8" s="611"/>
      <c r="EA8" s="611"/>
      <c r="EB8" s="611"/>
      <c r="EC8" s="620"/>
    </row>
    <row r="9" spans="2:143" ht="11.25" customHeight="1" x14ac:dyDescent="0.15">
      <c r="B9" s="607" t="s">
        <v>241</v>
      </c>
      <c r="C9" s="608"/>
      <c r="D9" s="608"/>
      <c r="E9" s="608"/>
      <c r="F9" s="608"/>
      <c r="G9" s="608"/>
      <c r="H9" s="608"/>
      <c r="I9" s="608"/>
      <c r="J9" s="608"/>
      <c r="K9" s="608"/>
      <c r="L9" s="608"/>
      <c r="M9" s="608"/>
      <c r="N9" s="608"/>
      <c r="O9" s="608"/>
      <c r="P9" s="608"/>
      <c r="Q9" s="609"/>
      <c r="R9" s="610">
        <v>5465</v>
      </c>
      <c r="S9" s="611"/>
      <c r="T9" s="611"/>
      <c r="U9" s="611"/>
      <c r="V9" s="611"/>
      <c r="W9" s="611"/>
      <c r="X9" s="611"/>
      <c r="Y9" s="612"/>
      <c r="Z9" s="613">
        <v>0.1</v>
      </c>
      <c r="AA9" s="613"/>
      <c r="AB9" s="613"/>
      <c r="AC9" s="613"/>
      <c r="AD9" s="614">
        <v>5465</v>
      </c>
      <c r="AE9" s="614"/>
      <c r="AF9" s="614"/>
      <c r="AG9" s="614"/>
      <c r="AH9" s="614"/>
      <c r="AI9" s="614"/>
      <c r="AJ9" s="614"/>
      <c r="AK9" s="614"/>
      <c r="AL9" s="615">
        <v>0.1</v>
      </c>
      <c r="AM9" s="616"/>
      <c r="AN9" s="616"/>
      <c r="AO9" s="617"/>
      <c r="AP9" s="607" t="s">
        <v>242</v>
      </c>
      <c r="AQ9" s="608"/>
      <c r="AR9" s="608"/>
      <c r="AS9" s="608"/>
      <c r="AT9" s="608"/>
      <c r="AU9" s="608"/>
      <c r="AV9" s="608"/>
      <c r="AW9" s="608"/>
      <c r="AX9" s="608"/>
      <c r="AY9" s="608"/>
      <c r="AZ9" s="608"/>
      <c r="BA9" s="608"/>
      <c r="BB9" s="608"/>
      <c r="BC9" s="608"/>
      <c r="BD9" s="608"/>
      <c r="BE9" s="608"/>
      <c r="BF9" s="609"/>
      <c r="BG9" s="610">
        <v>776545</v>
      </c>
      <c r="BH9" s="611"/>
      <c r="BI9" s="611"/>
      <c r="BJ9" s="611"/>
      <c r="BK9" s="611"/>
      <c r="BL9" s="611"/>
      <c r="BM9" s="611"/>
      <c r="BN9" s="612"/>
      <c r="BO9" s="613">
        <v>37.700000000000003</v>
      </c>
      <c r="BP9" s="613"/>
      <c r="BQ9" s="613"/>
      <c r="BR9" s="613"/>
      <c r="BS9" s="614" t="s">
        <v>130</v>
      </c>
      <c r="BT9" s="614"/>
      <c r="BU9" s="614"/>
      <c r="BV9" s="614"/>
      <c r="BW9" s="614"/>
      <c r="BX9" s="614"/>
      <c r="BY9" s="614"/>
      <c r="BZ9" s="614"/>
      <c r="CA9" s="614"/>
      <c r="CB9" s="618"/>
      <c r="CD9" s="607" t="s">
        <v>243</v>
      </c>
      <c r="CE9" s="608"/>
      <c r="CF9" s="608"/>
      <c r="CG9" s="608"/>
      <c r="CH9" s="608"/>
      <c r="CI9" s="608"/>
      <c r="CJ9" s="608"/>
      <c r="CK9" s="608"/>
      <c r="CL9" s="608"/>
      <c r="CM9" s="608"/>
      <c r="CN9" s="608"/>
      <c r="CO9" s="608"/>
      <c r="CP9" s="608"/>
      <c r="CQ9" s="609"/>
      <c r="CR9" s="610">
        <v>627306</v>
      </c>
      <c r="CS9" s="611"/>
      <c r="CT9" s="611"/>
      <c r="CU9" s="611"/>
      <c r="CV9" s="611"/>
      <c r="CW9" s="611"/>
      <c r="CX9" s="611"/>
      <c r="CY9" s="612"/>
      <c r="CZ9" s="613">
        <v>8.1</v>
      </c>
      <c r="DA9" s="613"/>
      <c r="DB9" s="613"/>
      <c r="DC9" s="613"/>
      <c r="DD9" s="619">
        <v>3886</v>
      </c>
      <c r="DE9" s="611"/>
      <c r="DF9" s="611"/>
      <c r="DG9" s="611"/>
      <c r="DH9" s="611"/>
      <c r="DI9" s="611"/>
      <c r="DJ9" s="611"/>
      <c r="DK9" s="611"/>
      <c r="DL9" s="611"/>
      <c r="DM9" s="611"/>
      <c r="DN9" s="611"/>
      <c r="DO9" s="611"/>
      <c r="DP9" s="612"/>
      <c r="DQ9" s="619">
        <v>477134</v>
      </c>
      <c r="DR9" s="611"/>
      <c r="DS9" s="611"/>
      <c r="DT9" s="611"/>
      <c r="DU9" s="611"/>
      <c r="DV9" s="611"/>
      <c r="DW9" s="611"/>
      <c r="DX9" s="611"/>
      <c r="DY9" s="611"/>
      <c r="DZ9" s="611"/>
      <c r="EA9" s="611"/>
      <c r="EB9" s="611"/>
      <c r="EC9" s="620"/>
    </row>
    <row r="10" spans="2:143" ht="11.25" customHeight="1" x14ac:dyDescent="0.15">
      <c r="B10" s="607" t="s">
        <v>244</v>
      </c>
      <c r="C10" s="608"/>
      <c r="D10" s="608"/>
      <c r="E10" s="608"/>
      <c r="F10" s="608"/>
      <c r="G10" s="608"/>
      <c r="H10" s="608"/>
      <c r="I10" s="608"/>
      <c r="J10" s="608"/>
      <c r="K10" s="608"/>
      <c r="L10" s="608"/>
      <c r="M10" s="608"/>
      <c r="N10" s="608"/>
      <c r="O10" s="608"/>
      <c r="P10" s="608"/>
      <c r="Q10" s="609"/>
      <c r="R10" s="610" t="s">
        <v>236</v>
      </c>
      <c r="S10" s="611"/>
      <c r="T10" s="611"/>
      <c r="U10" s="611"/>
      <c r="V10" s="611"/>
      <c r="W10" s="611"/>
      <c r="X10" s="611"/>
      <c r="Y10" s="612"/>
      <c r="Z10" s="613" t="s">
        <v>236</v>
      </c>
      <c r="AA10" s="613"/>
      <c r="AB10" s="613"/>
      <c r="AC10" s="613"/>
      <c r="AD10" s="614" t="s">
        <v>130</v>
      </c>
      <c r="AE10" s="614"/>
      <c r="AF10" s="614"/>
      <c r="AG10" s="614"/>
      <c r="AH10" s="614"/>
      <c r="AI10" s="614"/>
      <c r="AJ10" s="614"/>
      <c r="AK10" s="614"/>
      <c r="AL10" s="615" t="s">
        <v>130</v>
      </c>
      <c r="AM10" s="616"/>
      <c r="AN10" s="616"/>
      <c r="AO10" s="617"/>
      <c r="AP10" s="607" t="s">
        <v>245</v>
      </c>
      <c r="AQ10" s="608"/>
      <c r="AR10" s="608"/>
      <c r="AS10" s="608"/>
      <c r="AT10" s="608"/>
      <c r="AU10" s="608"/>
      <c r="AV10" s="608"/>
      <c r="AW10" s="608"/>
      <c r="AX10" s="608"/>
      <c r="AY10" s="608"/>
      <c r="AZ10" s="608"/>
      <c r="BA10" s="608"/>
      <c r="BB10" s="608"/>
      <c r="BC10" s="608"/>
      <c r="BD10" s="608"/>
      <c r="BE10" s="608"/>
      <c r="BF10" s="609"/>
      <c r="BG10" s="610">
        <v>25934</v>
      </c>
      <c r="BH10" s="611"/>
      <c r="BI10" s="611"/>
      <c r="BJ10" s="611"/>
      <c r="BK10" s="611"/>
      <c r="BL10" s="611"/>
      <c r="BM10" s="611"/>
      <c r="BN10" s="612"/>
      <c r="BO10" s="613">
        <v>1.3</v>
      </c>
      <c r="BP10" s="613"/>
      <c r="BQ10" s="613"/>
      <c r="BR10" s="613"/>
      <c r="BS10" s="614" t="s">
        <v>236</v>
      </c>
      <c r="BT10" s="614"/>
      <c r="BU10" s="614"/>
      <c r="BV10" s="614"/>
      <c r="BW10" s="614"/>
      <c r="BX10" s="614"/>
      <c r="BY10" s="614"/>
      <c r="BZ10" s="614"/>
      <c r="CA10" s="614"/>
      <c r="CB10" s="618"/>
      <c r="CD10" s="607" t="s">
        <v>246</v>
      </c>
      <c r="CE10" s="608"/>
      <c r="CF10" s="608"/>
      <c r="CG10" s="608"/>
      <c r="CH10" s="608"/>
      <c r="CI10" s="608"/>
      <c r="CJ10" s="608"/>
      <c r="CK10" s="608"/>
      <c r="CL10" s="608"/>
      <c r="CM10" s="608"/>
      <c r="CN10" s="608"/>
      <c r="CO10" s="608"/>
      <c r="CP10" s="608"/>
      <c r="CQ10" s="609"/>
      <c r="CR10" s="610">
        <v>33010</v>
      </c>
      <c r="CS10" s="611"/>
      <c r="CT10" s="611"/>
      <c r="CU10" s="611"/>
      <c r="CV10" s="611"/>
      <c r="CW10" s="611"/>
      <c r="CX10" s="611"/>
      <c r="CY10" s="612"/>
      <c r="CZ10" s="613">
        <v>0.4</v>
      </c>
      <c r="DA10" s="613"/>
      <c r="DB10" s="613"/>
      <c r="DC10" s="613"/>
      <c r="DD10" s="619" t="s">
        <v>236</v>
      </c>
      <c r="DE10" s="611"/>
      <c r="DF10" s="611"/>
      <c r="DG10" s="611"/>
      <c r="DH10" s="611"/>
      <c r="DI10" s="611"/>
      <c r="DJ10" s="611"/>
      <c r="DK10" s="611"/>
      <c r="DL10" s="611"/>
      <c r="DM10" s="611"/>
      <c r="DN10" s="611"/>
      <c r="DO10" s="611"/>
      <c r="DP10" s="612"/>
      <c r="DQ10" s="619">
        <v>10</v>
      </c>
      <c r="DR10" s="611"/>
      <c r="DS10" s="611"/>
      <c r="DT10" s="611"/>
      <c r="DU10" s="611"/>
      <c r="DV10" s="611"/>
      <c r="DW10" s="611"/>
      <c r="DX10" s="611"/>
      <c r="DY10" s="611"/>
      <c r="DZ10" s="611"/>
      <c r="EA10" s="611"/>
      <c r="EB10" s="611"/>
      <c r="EC10" s="620"/>
    </row>
    <row r="11" spans="2:143" ht="11.25" customHeight="1" x14ac:dyDescent="0.15">
      <c r="B11" s="607" t="s">
        <v>247</v>
      </c>
      <c r="C11" s="608"/>
      <c r="D11" s="608"/>
      <c r="E11" s="608"/>
      <c r="F11" s="608"/>
      <c r="G11" s="608"/>
      <c r="H11" s="608"/>
      <c r="I11" s="608"/>
      <c r="J11" s="608"/>
      <c r="K11" s="608"/>
      <c r="L11" s="608"/>
      <c r="M11" s="608"/>
      <c r="N11" s="608"/>
      <c r="O11" s="608"/>
      <c r="P11" s="608"/>
      <c r="Q11" s="609"/>
      <c r="R11" s="610">
        <v>391031</v>
      </c>
      <c r="S11" s="611"/>
      <c r="T11" s="611"/>
      <c r="U11" s="611"/>
      <c r="V11" s="611"/>
      <c r="W11" s="611"/>
      <c r="X11" s="611"/>
      <c r="Y11" s="612"/>
      <c r="Z11" s="615">
        <v>4.7</v>
      </c>
      <c r="AA11" s="616"/>
      <c r="AB11" s="616"/>
      <c r="AC11" s="622"/>
      <c r="AD11" s="619">
        <v>391031</v>
      </c>
      <c r="AE11" s="611"/>
      <c r="AF11" s="611"/>
      <c r="AG11" s="611"/>
      <c r="AH11" s="611"/>
      <c r="AI11" s="611"/>
      <c r="AJ11" s="611"/>
      <c r="AK11" s="612"/>
      <c r="AL11" s="615">
        <v>8.8000000000000007</v>
      </c>
      <c r="AM11" s="616"/>
      <c r="AN11" s="616"/>
      <c r="AO11" s="617"/>
      <c r="AP11" s="607" t="s">
        <v>248</v>
      </c>
      <c r="AQ11" s="608"/>
      <c r="AR11" s="608"/>
      <c r="AS11" s="608"/>
      <c r="AT11" s="608"/>
      <c r="AU11" s="608"/>
      <c r="AV11" s="608"/>
      <c r="AW11" s="608"/>
      <c r="AX11" s="608"/>
      <c r="AY11" s="608"/>
      <c r="AZ11" s="608"/>
      <c r="BA11" s="608"/>
      <c r="BB11" s="608"/>
      <c r="BC11" s="608"/>
      <c r="BD11" s="608"/>
      <c r="BE11" s="608"/>
      <c r="BF11" s="609"/>
      <c r="BG11" s="610">
        <v>15348</v>
      </c>
      <c r="BH11" s="611"/>
      <c r="BI11" s="611"/>
      <c r="BJ11" s="611"/>
      <c r="BK11" s="611"/>
      <c r="BL11" s="611"/>
      <c r="BM11" s="611"/>
      <c r="BN11" s="612"/>
      <c r="BO11" s="613">
        <v>0.7</v>
      </c>
      <c r="BP11" s="613"/>
      <c r="BQ11" s="613"/>
      <c r="BR11" s="613"/>
      <c r="BS11" s="614" t="s">
        <v>236</v>
      </c>
      <c r="BT11" s="614"/>
      <c r="BU11" s="614"/>
      <c r="BV11" s="614"/>
      <c r="BW11" s="614"/>
      <c r="BX11" s="614"/>
      <c r="BY11" s="614"/>
      <c r="BZ11" s="614"/>
      <c r="CA11" s="614"/>
      <c r="CB11" s="618"/>
      <c r="CD11" s="607" t="s">
        <v>249</v>
      </c>
      <c r="CE11" s="608"/>
      <c r="CF11" s="608"/>
      <c r="CG11" s="608"/>
      <c r="CH11" s="608"/>
      <c r="CI11" s="608"/>
      <c r="CJ11" s="608"/>
      <c r="CK11" s="608"/>
      <c r="CL11" s="608"/>
      <c r="CM11" s="608"/>
      <c r="CN11" s="608"/>
      <c r="CO11" s="608"/>
      <c r="CP11" s="608"/>
      <c r="CQ11" s="609"/>
      <c r="CR11" s="610">
        <v>109235</v>
      </c>
      <c r="CS11" s="611"/>
      <c r="CT11" s="611"/>
      <c r="CU11" s="611"/>
      <c r="CV11" s="611"/>
      <c r="CW11" s="611"/>
      <c r="CX11" s="611"/>
      <c r="CY11" s="612"/>
      <c r="CZ11" s="613">
        <v>1.4</v>
      </c>
      <c r="DA11" s="613"/>
      <c r="DB11" s="613"/>
      <c r="DC11" s="613"/>
      <c r="DD11" s="619">
        <v>781</v>
      </c>
      <c r="DE11" s="611"/>
      <c r="DF11" s="611"/>
      <c r="DG11" s="611"/>
      <c r="DH11" s="611"/>
      <c r="DI11" s="611"/>
      <c r="DJ11" s="611"/>
      <c r="DK11" s="611"/>
      <c r="DL11" s="611"/>
      <c r="DM11" s="611"/>
      <c r="DN11" s="611"/>
      <c r="DO11" s="611"/>
      <c r="DP11" s="612"/>
      <c r="DQ11" s="619">
        <v>96086</v>
      </c>
      <c r="DR11" s="611"/>
      <c r="DS11" s="611"/>
      <c r="DT11" s="611"/>
      <c r="DU11" s="611"/>
      <c r="DV11" s="611"/>
      <c r="DW11" s="611"/>
      <c r="DX11" s="611"/>
      <c r="DY11" s="611"/>
      <c r="DZ11" s="611"/>
      <c r="EA11" s="611"/>
      <c r="EB11" s="611"/>
      <c r="EC11" s="620"/>
    </row>
    <row r="12" spans="2:143" ht="11.25" customHeight="1" x14ac:dyDescent="0.15">
      <c r="B12" s="607" t="s">
        <v>250</v>
      </c>
      <c r="C12" s="608"/>
      <c r="D12" s="608"/>
      <c r="E12" s="608"/>
      <c r="F12" s="608"/>
      <c r="G12" s="608"/>
      <c r="H12" s="608"/>
      <c r="I12" s="608"/>
      <c r="J12" s="608"/>
      <c r="K12" s="608"/>
      <c r="L12" s="608"/>
      <c r="M12" s="608"/>
      <c r="N12" s="608"/>
      <c r="O12" s="608"/>
      <c r="P12" s="608"/>
      <c r="Q12" s="609"/>
      <c r="R12" s="610" t="s">
        <v>130</v>
      </c>
      <c r="S12" s="611"/>
      <c r="T12" s="611"/>
      <c r="U12" s="611"/>
      <c r="V12" s="611"/>
      <c r="W12" s="611"/>
      <c r="X12" s="611"/>
      <c r="Y12" s="612"/>
      <c r="Z12" s="613" t="s">
        <v>236</v>
      </c>
      <c r="AA12" s="613"/>
      <c r="AB12" s="613"/>
      <c r="AC12" s="613"/>
      <c r="AD12" s="614" t="s">
        <v>130</v>
      </c>
      <c r="AE12" s="614"/>
      <c r="AF12" s="614"/>
      <c r="AG12" s="614"/>
      <c r="AH12" s="614"/>
      <c r="AI12" s="614"/>
      <c r="AJ12" s="614"/>
      <c r="AK12" s="614"/>
      <c r="AL12" s="615" t="s">
        <v>236</v>
      </c>
      <c r="AM12" s="616"/>
      <c r="AN12" s="616"/>
      <c r="AO12" s="617"/>
      <c r="AP12" s="607" t="s">
        <v>251</v>
      </c>
      <c r="AQ12" s="608"/>
      <c r="AR12" s="608"/>
      <c r="AS12" s="608"/>
      <c r="AT12" s="608"/>
      <c r="AU12" s="608"/>
      <c r="AV12" s="608"/>
      <c r="AW12" s="608"/>
      <c r="AX12" s="608"/>
      <c r="AY12" s="608"/>
      <c r="AZ12" s="608"/>
      <c r="BA12" s="608"/>
      <c r="BB12" s="608"/>
      <c r="BC12" s="608"/>
      <c r="BD12" s="608"/>
      <c r="BE12" s="608"/>
      <c r="BF12" s="609"/>
      <c r="BG12" s="610">
        <v>978497</v>
      </c>
      <c r="BH12" s="611"/>
      <c r="BI12" s="611"/>
      <c r="BJ12" s="611"/>
      <c r="BK12" s="611"/>
      <c r="BL12" s="611"/>
      <c r="BM12" s="611"/>
      <c r="BN12" s="612"/>
      <c r="BO12" s="613">
        <v>47.5</v>
      </c>
      <c r="BP12" s="613"/>
      <c r="BQ12" s="613"/>
      <c r="BR12" s="613"/>
      <c r="BS12" s="614" t="s">
        <v>130</v>
      </c>
      <c r="BT12" s="614"/>
      <c r="BU12" s="614"/>
      <c r="BV12" s="614"/>
      <c r="BW12" s="614"/>
      <c r="BX12" s="614"/>
      <c r="BY12" s="614"/>
      <c r="BZ12" s="614"/>
      <c r="CA12" s="614"/>
      <c r="CB12" s="618"/>
      <c r="CD12" s="607" t="s">
        <v>252</v>
      </c>
      <c r="CE12" s="608"/>
      <c r="CF12" s="608"/>
      <c r="CG12" s="608"/>
      <c r="CH12" s="608"/>
      <c r="CI12" s="608"/>
      <c r="CJ12" s="608"/>
      <c r="CK12" s="608"/>
      <c r="CL12" s="608"/>
      <c r="CM12" s="608"/>
      <c r="CN12" s="608"/>
      <c r="CO12" s="608"/>
      <c r="CP12" s="608"/>
      <c r="CQ12" s="609"/>
      <c r="CR12" s="610">
        <v>144708</v>
      </c>
      <c r="CS12" s="611"/>
      <c r="CT12" s="611"/>
      <c r="CU12" s="611"/>
      <c r="CV12" s="611"/>
      <c r="CW12" s="611"/>
      <c r="CX12" s="611"/>
      <c r="CY12" s="612"/>
      <c r="CZ12" s="613">
        <v>1.9</v>
      </c>
      <c r="DA12" s="613"/>
      <c r="DB12" s="613"/>
      <c r="DC12" s="613"/>
      <c r="DD12" s="619">
        <v>924</v>
      </c>
      <c r="DE12" s="611"/>
      <c r="DF12" s="611"/>
      <c r="DG12" s="611"/>
      <c r="DH12" s="611"/>
      <c r="DI12" s="611"/>
      <c r="DJ12" s="611"/>
      <c r="DK12" s="611"/>
      <c r="DL12" s="611"/>
      <c r="DM12" s="611"/>
      <c r="DN12" s="611"/>
      <c r="DO12" s="611"/>
      <c r="DP12" s="612"/>
      <c r="DQ12" s="619">
        <v>105158</v>
      </c>
      <c r="DR12" s="611"/>
      <c r="DS12" s="611"/>
      <c r="DT12" s="611"/>
      <c r="DU12" s="611"/>
      <c r="DV12" s="611"/>
      <c r="DW12" s="611"/>
      <c r="DX12" s="611"/>
      <c r="DY12" s="611"/>
      <c r="DZ12" s="611"/>
      <c r="EA12" s="611"/>
      <c r="EB12" s="611"/>
      <c r="EC12" s="620"/>
    </row>
    <row r="13" spans="2:143" ht="11.25" customHeight="1" x14ac:dyDescent="0.15">
      <c r="B13" s="607" t="s">
        <v>253</v>
      </c>
      <c r="C13" s="608"/>
      <c r="D13" s="608"/>
      <c r="E13" s="608"/>
      <c r="F13" s="608"/>
      <c r="G13" s="608"/>
      <c r="H13" s="608"/>
      <c r="I13" s="608"/>
      <c r="J13" s="608"/>
      <c r="K13" s="608"/>
      <c r="L13" s="608"/>
      <c r="M13" s="608"/>
      <c r="N13" s="608"/>
      <c r="O13" s="608"/>
      <c r="P13" s="608"/>
      <c r="Q13" s="609"/>
      <c r="R13" s="610" t="s">
        <v>130</v>
      </c>
      <c r="S13" s="611"/>
      <c r="T13" s="611"/>
      <c r="U13" s="611"/>
      <c r="V13" s="611"/>
      <c r="W13" s="611"/>
      <c r="X13" s="611"/>
      <c r="Y13" s="612"/>
      <c r="Z13" s="613" t="s">
        <v>236</v>
      </c>
      <c r="AA13" s="613"/>
      <c r="AB13" s="613"/>
      <c r="AC13" s="613"/>
      <c r="AD13" s="614" t="s">
        <v>130</v>
      </c>
      <c r="AE13" s="614"/>
      <c r="AF13" s="614"/>
      <c r="AG13" s="614"/>
      <c r="AH13" s="614"/>
      <c r="AI13" s="614"/>
      <c r="AJ13" s="614"/>
      <c r="AK13" s="614"/>
      <c r="AL13" s="615" t="s">
        <v>130</v>
      </c>
      <c r="AM13" s="616"/>
      <c r="AN13" s="616"/>
      <c r="AO13" s="617"/>
      <c r="AP13" s="607" t="s">
        <v>254</v>
      </c>
      <c r="AQ13" s="608"/>
      <c r="AR13" s="608"/>
      <c r="AS13" s="608"/>
      <c r="AT13" s="608"/>
      <c r="AU13" s="608"/>
      <c r="AV13" s="608"/>
      <c r="AW13" s="608"/>
      <c r="AX13" s="608"/>
      <c r="AY13" s="608"/>
      <c r="AZ13" s="608"/>
      <c r="BA13" s="608"/>
      <c r="BB13" s="608"/>
      <c r="BC13" s="608"/>
      <c r="BD13" s="608"/>
      <c r="BE13" s="608"/>
      <c r="BF13" s="609"/>
      <c r="BG13" s="610">
        <v>975451</v>
      </c>
      <c r="BH13" s="611"/>
      <c r="BI13" s="611"/>
      <c r="BJ13" s="611"/>
      <c r="BK13" s="611"/>
      <c r="BL13" s="611"/>
      <c r="BM13" s="611"/>
      <c r="BN13" s="612"/>
      <c r="BO13" s="613">
        <v>47.4</v>
      </c>
      <c r="BP13" s="613"/>
      <c r="BQ13" s="613"/>
      <c r="BR13" s="613"/>
      <c r="BS13" s="614" t="s">
        <v>236</v>
      </c>
      <c r="BT13" s="614"/>
      <c r="BU13" s="614"/>
      <c r="BV13" s="614"/>
      <c r="BW13" s="614"/>
      <c r="BX13" s="614"/>
      <c r="BY13" s="614"/>
      <c r="BZ13" s="614"/>
      <c r="CA13" s="614"/>
      <c r="CB13" s="618"/>
      <c r="CD13" s="607" t="s">
        <v>255</v>
      </c>
      <c r="CE13" s="608"/>
      <c r="CF13" s="608"/>
      <c r="CG13" s="608"/>
      <c r="CH13" s="608"/>
      <c r="CI13" s="608"/>
      <c r="CJ13" s="608"/>
      <c r="CK13" s="608"/>
      <c r="CL13" s="608"/>
      <c r="CM13" s="608"/>
      <c r="CN13" s="608"/>
      <c r="CO13" s="608"/>
      <c r="CP13" s="608"/>
      <c r="CQ13" s="609"/>
      <c r="CR13" s="610">
        <v>881119</v>
      </c>
      <c r="CS13" s="611"/>
      <c r="CT13" s="611"/>
      <c r="CU13" s="611"/>
      <c r="CV13" s="611"/>
      <c r="CW13" s="611"/>
      <c r="CX13" s="611"/>
      <c r="CY13" s="612"/>
      <c r="CZ13" s="613">
        <v>11.4</v>
      </c>
      <c r="DA13" s="613"/>
      <c r="DB13" s="613"/>
      <c r="DC13" s="613"/>
      <c r="DD13" s="619">
        <v>165503</v>
      </c>
      <c r="DE13" s="611"/>
      <c r="DF13" s="611"/>
      <c r="DG13" s="611"/>
      <c r="DH13" s="611"/>
      <c r="DI13" s="611"/>
      <c r="DJ13" s="611"/>
      <c r="DK13" s="611"/>
      <c r="DL13" s="611"/>
      <c r="DM13" s="611"/>
      <c r="DN13" s="611"/>
      <c r="DO13" s="611"/>
      <c r="DP13" s="612"/>
      <c r="DQ13" s="619">
        <v>781563</v>
      </c>
      <c r="DR13" s="611"/>
      <c r="DS13" s="611"/>
      <c r="DT13" s="611"/>
      <c r="DU13" s="611"/>
      <c r="DV13" s="611"/>
      <c r="DW13" s="611"/>
      <c r="DX13" s="611"/>
      <c r="DY13" s="611"/>
      <c r="DZ13" s="611"/>
      <c r="EA13" s="611"/>
      <c r="EB13" s="611"/>
      <c r="EC13" s="620"/>
    </row>
    <row r="14" spans="2:143" ht="11.25" customHeight="1" x14ac:dyDescent="0.15">
      <c r="B14" s="607" t="s">
        <v>256</v>
      </c>
      <c r="C14" s="608"/>
      <c r="D14" s="608"/>
      <c r="E14" s="608"/>
      <c r="F14" s="608"/>
      <c r="G14" s="608"/>
      <c r="H14" s="608"/>
      <c r="I14" s="608"/>
      <c r="J14" s="608"/>
      <c r="K14" s="608"/>
      <c r="L14" s="608"/>
      <c r="M14" s="608"/>
      <c r="N14" s="608"/>
      <c r="O14" s="608"/>
      <c r="P14" s="608"/>
      <c r="Q14" s="609"/>
      <c r="R14" s="610" t="s">
        <v>130</v>
      </c>
      <c r="S14" s="611"/>
      <c r="T14" s="611"/>
      <c r="U14" s="611"/>
      <c r="V14" s="611"/>
      <c r="W14" s="611"/>
      <c r="X14" s="611"/>
      <c r="Y14" s="612"/>
      <c r="Z14" s="613" t="s">
        <v>130</v>
      </c>
      <c r="AA14" s="613"/>
      <c r="AB14" s="613"/>
      <c r="AC14" s="613"/>
      <c r="AD14" s="614" t="s">
        <v>236</v>
      </c>
      <c r="AE14" s="614"/>
      <c r="AF14" s="614"/>
      <c r="AG14" s="614"/>
      <c r="AH14" s="614"/>
      <c r="AI14" s="614"/>
      <c r="AJ14" s="614"/>
      <c r="AK14" s="614"/>
      <c r="AL14" s="615" t="s">
        <v>130</v>
      </c>
      <c r="AM14" s="616"/>
      <c r="AN14" s="616"/>
      <c r="AO14" s="617"/>
      <c r="AP14" s="607" t="s">
        <v>257</v>
      </c>
      <c r="AQ14" s="608"/>
      <c r="AR14" s="608"/>
      <c r="AS14" s="608"/>
      <c r="AT14" s="608"/>
      <c r="AU14" s="608"/>
      <c r="AV14" s="608"/>
      <c r="AW14" s="608"/>
      <c r="AX14" s="608"/>
      <c r="AY14" s="608"/>
      <c r="AZ14" s="608"/>
      <c r="BA14" s="608"/>
      <c r="BB14" s="608"/>
      <c r="BC14" s="608"/>
      <c r="BD14" s="608"/>
      <c r="BE14" s="608"/>
      <c r="BF14" s="609"/>
      <c r="BG14" s="610">
        <v>59102</v>
      </c>
      <c r="BH14" s="611"/>
      <c r="BI14" s="611"/>
      <c r="BJ14" s="611"/>
      <c r="BK14" s="611"/>
      <c r="BL14" s="611"/>
      <c r="BM14" s="611"/>
      <c r="BN14" s="612"/>
      <c r="BO14" s="613">
        <v>2.9</v>
      </c>
      <c r="BP14" s="613"/>
      <c r="BQ14" s="613"/>
      <c r="BR14" s="613"/>
      <c r="BS14" s="614" t="s">
        <v>236</v>
      </c>
      <c r="BT14" s="614"/>
      <c r="BU14" s="614"/>
      <c r="BV14" s="614"/>
      <c r="BW14" s="614"/>
      <c r="BX14" s="614"/>
      <c r="BY14" s="614"/>
      <c r="BZ14" s="614"/>
      <c r="CA14" s="614"/>
      <c r="CB14" s="618"/>
      <c r="CD14" s="607" t="s">
        <v>258</v>
      </c>
      <c r="CE14" s="608"/>
      <c r="CF14" s="608"/>
      <c r="CG14" s="608"/>
      <c r="CH14" s="608"/>
      <c r="CI14" s="608"/>
      <c r="CJ14" s="608"/>
      <c r="CK14" s="608"/>
      <c r="CL14" s="608"/>
      <c r="CM14" s="608"/>
      <c r="CN14" s="608"/>
      <c r="CO14" s="608"/>
      <c r="CP14" s="608"/>
      <c r="CQ14" s="609"/>
      <c r="CR14" s="610">
        <v>426089</v>
      </c>
      <c r="CS14" s="611"/>
      <c r="CT14" s="611"/>
      <c r="CU14" s="611"/>
      <c r="CV14" s="611"/>
      <c r="CW14" s="611"/>
      <c r="CX14" s="611"/>
      <c r="CY14" s="612"/>
      <c r="CZ14" s="613">
        <v>5.5</v>
      </c>
      <c r="DA14" s="613"/>
      <c r="DB14" s="613"/>
      <c r="DC14" s="613"/>
      <c r="DD14" s="619">
        <v>48283</v>
      </c>
      <c r="DE14" s="611"/>
      <c r="DF14" s="611"/>
      <c r="DG14" s="611"/>
      <c r="DH14" s="611"/>
      <c r="DI14" s="611"/>
      <c r="DJ14" s="611"/>
      <c r="DK14" s="611"/>
      <c r="DL14" s="611"/>
      <c r="DM14" s="611"/>
      <c r="DN14" s="611"/>
      <c r="DO14" s="611"/>
      <c r="DP14" s="612"/>
      <c r="DQ14" s="619">
        <v>384803</v>
      </c>
      <c r="DR14" s="611"/>
      <c r="DS14" s="611"/>
      <c r="DT14" s="611"/>
      <c r="DU14" s="611"/>
      <c r="DV14" s="611"/>
      <c r="DW14" s="611"/>
      <c r="DX14" s="611"/>
      <c r="DY14" s="611"/>
      <c r="DZ14" s="611"/>
      <c r="EA14" s="611"/>
      <c r="EB14" s="611"/>
      <c r="EC14" s="620"/>
    </row>
    <row r="15" spans="2:143" ht="11.25" customHeight="1" x14ac:dyDescent="0.15">
      <c r="B15" s="607" t="s">
        <v>259</v>
      </c>
      <c r="C15" s="608"/>
      <c r="D15" s="608"/>
      <c r="E15" s="608"/>
      <c r="F15" s="608"/>
      <c r="G15" s="608"/>
      <c r="H15" s="608"/>
      <c r="I15" s="608"/>
      <c r="J15" s="608"/>
      <c r="K15" s="608"/>
      <c r="L15" s="608"/>
      <c r="M15" s="608"/>
      <c r="N15" s="608"/>
      <c r="O15" s="608"/>
      <c r="P15" s="608"/>
      <c r="Q15" s="609"/>
      <c r="R15" s="610" t="s">
        <v>130</v>
      </c>
      <c r="S15" s="611"/>
      <c r="T15" s="611"/>
      <c r="U15" s="611"/>
      <c r="V15" s="611"/>
      <c r="W15" s="611"/>
      <c r="X15" s="611"/>
      <c r="Y15" s="612"/>
      <c r="Z15" s="613" t="s">
        <v>236</v>
      </c>
      <c r="AA15" s="613"/>
      <c r="AB15" s="613"/>
      <c r="AC15" s="613"/>
      <c r="AD15" s="614" t="s">
        <v>130</v>
      </c>
      <c r="AE15" s="614"/>
      <c r="AF15" s="614"/>
      <c r="AG15" s="614"/>
      <c r="AH15" s="614"/>
      <c r="AI15" s="614"/>
      <c r="AJ15" s="614"/>
      <c r="AK15" s="614"/>
      <c r="AL15" s="615" t="s">
        <v>130</v>
      </c>
      <c r="AM15" s="616"/>
      <c r="AN15" s="616"/>
      <c r="AO15" s="617"/>
      <c r="AP15" s="607" t="s">
        <v>260</v>
      </c>
      <c r="AQ15" s="608"/>
      <c r="AR15" s="608"/>
      <c r="AS15" s="608"/>
      <c r="AT15" s="608"/>
      <c r="AU15" s="608"/>
      <c r="AV15" s="608"/>
      <c r="AW15" s="608"/>
      <c r="AX15" s="608"/>
      <c r="AY15" s="608"/>
      <c r="AZ15" s="608"/>
      <c r="BA15" s="608"/>
      <c r="BB15" s="608"/>
      <c r="BC15" s="608"/>
      <c r="BD15" s="608"/>
      <c r="BE15" s="608"/>
      <c r="BF15" s="609"/>
      <c r="BG15" s="610">
        <v>87440</v>
      </c>
      <c r="BH15" s="611"/>
      <c r="BI15" s="611"/>
      <c r="BJ15" s="611"/>
      <c r="BK15" s="611"/>
      <c r="BL15" s="611"/>
      <c r="BM15" s="611"/>
      <c r="BN15" s="612"/>
      <c r="BO15" s="613">
        <v>4.2</v>
      </c>
      <c r="BP15" s="613"/>
      <c r="BQ15" s="613"/>
      <c r="BR15" s="613"/>
      <c r="BS15" s="614" t="s">
        <v>130</v>
      </c>
      <c r="BT15" s="614"/>
      <c r="BU15" s="614"/>
      <c r="BV15" s="614"/>
      <c r="BW15" s="614"/>
      <c r="BX15" s="614"/>
      <c r="BY15" s="614"/>
      <c r="BZ15" s="614"/>
      <c r="CA15" s="614"/>
      <c r="CB15" s="618"/>
      <c r="CD15" s="607" t="s">
        <v>261</v>
      </c>
      <c r="CE15" s="608"/>
      <c r="CF15" s="608"/>
      <c r="CG15" s="608"/>
      <c r="CH15" s="608"/>
      <c r="CI15" s="608"/>
      <c r="CJ15" s="608"/>
      <c r="CK15" s="608"/>
      <c r="CL15" s="608"/>
      <c r="CM15" s="608"/>
      <c r="CN15" s="608"/>
      <c r="CO15" s="608"/>
      <c r="CP15" s="608"/>
      <c r="CQ15" s="609"/>
      <c r="CR15" s="610">
        <v>969208</v>
      </c>
      <c r="CS15" s="611"/>
      <c r="CT15" s="611"/>
      <c r="CU15" s="611"/>
      <c r="CV15" s="611"/>
      <c r="CW15" s="611"/>
      <c r="CX15" s="611"/>
      <c r="CY15" s="612"/>
      <c r="CZ15" s="613">
        <v>12.6</v>
      </c>
      <c r="DA15" s="613"/>
      <c r="DB15" s="613"/>
      <c r="DC15" s="613"/>
      <c r="DD15" s="619">
        <v>47714</v>
      </c>
      <c r="DE15" s="611"/>
      <c r="DF15" s="611"/>
      <c r="DG15" s="611"/>
      <c r="DH15" s="611"/>
      <c r="DI15" s="611"/>
      <c r="DJ15" s="611"/>
      <c r="DK15" s="611"/>
      <c r="DL15" s="611"/>
      <c r="DM15" s="611"/>
      <c r="DN15" s="611"/>
      <c r="DO15" s="611"/>
      <c r="DP15" s="612"/>
      <c r="DQ15" s="619">
        <v>747233</v>
      </c>
      <c r="DR15" s="611"/>
      <c r="DS15" s="611"/>
      <c r="DT15" s="611"/>
      <c r="DU15" s="611"/>
      <c r="DV15" s="611"/>
      <c r="DW15" s="611"/>
      <c r="DX15" s="611"/>
      <c r="DY15" s="611"/>
      <c r="DZ15" s="611"/>
      <c r="EA15" s="611"/>
      <c r="EB15" s="611"/>
      <c r="EC15" s="620"/>
    </row>
    <row r="16" spans="2:143" ht="11.25" customHeight="1" x14ac:dyDescent="0.15">
      <c r="B16" s="607" t="s">
        <v>262</v>
      </c>
      <c r="C16" s="608"/>
      <c r="D16" s="608"/>
      <c r="E16" s="608"/>
      <c r="F16" s="608"/>
      <c r="G16" s="608"/>
      <c r="H16" s="608"/>
      <c r="I16" s="608"/>
      <c r="J16" s="608"/>
      <c r="K16" s="608"/>
      <c r="L16" s="608"/>
      <c r="M16" s="608"/>
      <c r="N16" s="608"/>
      <c r="O16" s="608"/>
      <c r="P16" s="608"/>
      <c r="Q16" s="609"/>
      <c r="R16" s="610">
        <v>4920</v>
      </c>
      <c r="S16" s="611"/>
      <c r="T16" s="611"/>
      <c r="U16" s="611"/>
      <c r="V16" s="611"/>
      <c r="W16" s="611"/>
      <c r="X16" s="611"/>
      <c r="Y16" s="612"/>
      <c r="Z16" s="613">
        <v>0.1</v>
      </c>
      <c r="AA16" s="613"/>
      <c r="AB16" s="613"/>
      <c r="AC16" s="613"/>
      <c r="AD16" s="614">
        <v>4920</v>
      </c>
      <c r="AE16" s="614"/>
      <c r="AF16" s="614"/>
      <c r="AG16" s="614"/>
      <c r="AH16" s="614"/>
      <c r="AI16" s="614"/>
      <c r="AJ16" s="614"/>
      <c r="AK16" s="614"/>
      <c r="AL16" s="615">
        <v>0.1</v>
      </c>
      <c r="AM16" s="616"/>
      <c r="AN16" s="616"/>
      <c r="AO16" s="617"/>
      <c r="AP16" s="607" t="s">
        <v>263</v>
      </c>
      <c r="AQ16" s="608"/>
      <c r="AR16" s="608"/>
      <c r="AS16" s="608"/>
      <c r="AT16" s="608"/>
      <c r="AU16" s="608"/>
      <c r="AV16" s="608"/>
      <c r="AW16" s="608"/>
      <c r="AX16" s="608"/>
      <c r="AY16" s="608"/>
      <c r="AZ16" s="608"/>
      <c r="BA16" s="608"/>
      <c r="BB16" s="608"/>
      <c r="BC16" s="608"/>
      <c r="BD16" s="608"/>
      <c r="BE16" s="608"/>
      <c r="BF16" s="609"/>
      <c r="BG16" s="610" t="s">
        <v>236</v>
      </c>
      <c r="BH16" s="611"/>
      <c r="BI16" s="611"/>
      <c r="BJ16" s="611"/>
      <c r="BK16" s="611"/>
      <c r="BL16" s="611"/>
      <c r="BM16" s="611"/>
      <c r="BN16" s="612"/>
      <c r="BO16" s="613" t="s">
        <v>236</v>
      </c>
      <c r="BP16" s="613"/>
      <c r="BQ16" s="613"/>
      <c r="BR16" s="613"/>
      <c r="BS16" s="614" t="s">
        <v>130</v>
      </c>
      <c r="BT16" s="614"/>
      <c r="BU16" s="614"/>
      <c r="BV16" s="614"/>
      <c r="BW16" s="614"/>
      <c r="BX16" s="614"/>
      <c r="BY16" s="614"/>
      <c r="BZ16" s="614"/>
      <c r="CA16" s="614"/>
      <c r="CB16" s="618"/>
      <c r="CD16" s="607" t="s">
        <v>264</v>
      </c>
      <c r="CE16" s="608"/>
      <c r="CF16" s="608"/>
      <c r="CG16" s="608"/>
      <c r="CH16" s="608"/>
      <c r="CI16" s="608"/>
      <c r="CJ16" s="608"/>
      <c r="CK16" s="608"/>
      <c r="CL16" s="608"/>
      <c r="CM16" s="608"/>
      <c r="CN16" s="608"/>
      <c r="CO16" s="608"/>
      <c r="CP16" s="608"/>
      <c r="CQ16" s="609"/>
      <c r="CR16" s="610">
        <v>313200</v>
      </c>
      <c r="CS16" s="611"/>
      <c r="CT16" s="611"/>
      <c r="CU16" s="611"/>
      <c r="CV16" s="611"/>
      <c r="CW16" s="611"/>
      <c r="CX16" s="611"/>
      <c r="CY16" s="612"/>
      <c r="CZ16" s="613">
        <v>4.0999999999999996</v>
      </c>
      <c r="DA16" s="613"/>
      <c r="DB16" s="613"/>
      <c r="DC16" s="613"/>
      <c r="DD16" s="619" t="s">
        <v>236</v>
      </c>
      <c r="DE16" s="611"/>
      <c r="DF16" s="611"/>
      <c r="DG16" s="611"/>
      <c r="DH16" s="611"/>
      <c r="DI16" s="611"/>
      <c r="DJ16" s="611"/>
      <c r="DK16" s="611"/>
      <c r="DL16" s="611"/>
      <c r="DM16" s="611"/>
      <c r="DN16" s="611"/>
      <c r="DO16" s="611"/>
      <c r="DP16" s="612"/>
      <c r="DQ16" s="619">
        <v>41579</v>
      </c>
      <c r="DR16" s="611"/>
      <c r="DS16" s="611"/>
      <c r="DT16" s="611"/>
      <c r="DU16" s="611"/>
      <c r="DV16" s="611"/>
      <c r="DW16" s="611"/>
      <c r="DX16" s="611"/>
      <c r="DY16" s="611"/>
      <c r="DZ16" s="611"/>
      <c r="EA16" s="611"/>
      <c r="EB16" s="611"/>
      <c r="EC16" s="620"/>
    </row>
    <row r="17" spans="2:133" ht="11.25" customHeight="1" x14ac:dyDescent="0.15">
      <c r="B17" s="607" t="s">
        <v>265</v>
      </c>
      <c r="C17" s="608"/>
      <c r="D17" s="608"/>
      <c r="E17" s="608"/>
      <c r="F17" s="608"/>
      <c r="G17" s="608"/>
      <c r="H17" s="608"/>
      <c r="I17" s="608"/>
      <c r="J17" s="608"/>
      <c r="K17" s="608"/>
      <c r="L17" s="608"/>
      <c r="M17" s="608"/>
      <c r="N17" s="608"/>
      <c r="O17" s="608"/>
      <c r="P17" s="608"/>
      <c r="Q17" s="609"/>
      <c r="R17" s="610">
        <v>12932</v>
      </c>
      <c r="S17" s="611"/>
      <c r="T17" s="611"/>
      <c r="U17" s="611"/>
      <c r="V17" s="611"/>
      <c r="W17" s="611"/>
      <c r="X17" s="611"/>
      <c r="Y17" s="612"/>
      <c r="Z17" s="613">
        <v>0.2</v>
      </c>
      <c r="AA17" s="613"/>
      <c r="AB17" s="613"/>
      <c r="AC17" s="613"/>
      <c r="AD17" s="614">
        <v>12932</v>
      </c>
      <c r="AE17" s="614"/>
      <c r="AF17" s="614"/>
      <c r="AG17" s="614"/>
      <c r="AH17" s="614"/>
      <c r="AI17" s="614"/>
      <c r="AJ17" s="614"/>
      <c r="AK17" s="614"/>
      <c r="AL17" s="615">
        <v>0.3</v>
      </c>
      <c r="AM17" s="616"/>
      <c r="AN17" s="616"/>
      <c r="AO17" s="617"/>
      <c r="AP17" s="607" t="s">
        <v>266</v>
      </c>
      <c r="AQ17" s="608"/>
      <c r="AR17" s="608"/>
      <c r="AS17" s="608"/>
      <c r="AT17" s="608"/>
      <c r="AU17" s="608"/>
      <c r="AV17" s="608"/>
      <c r="AW17" s="608"/>
      <c r="AX17" s="608"/>
      <c r="AY17" s="608"/>
      <c r="AZ17" s="608"/>
      <c r="BA17" s="608"/>
      <c r="BB17" s="608"/>
      <c r="BC17" s="608"/>
      <c r="BD17" s="608"/>
      <c r="BE17" s="608"/>
      <c r="BF17" s="609"/>
      <c r="BG17" s="610" t="s">
        <v>130</v>
      </c>
      <c r="BH17" s="611"/>
      <c r="BI17" s="611"/>
      <c r="BJ17" s="611"/>
      <c r="BK17" s="611"/>
      <c r="BL17" s="611"/>
      <c r="BM17" s="611"/>
      <c r="BN17" s="612"/>
      <c r="BO17" s="613" t="s">
        <v>130</v>
      </c>
      <c r="BP17" s="613"/>
      <c r="BQ17" s="613"/>
      <c r="BR17" s="613"/>
      <c r="BS17" s="614" t="s">
        <v>130</v>
      </c>
      <c r="BT17" s="614"/>
      <c r="BU17" s="614"/>
      <c r="BV17" s="614"/>
      <c r="BW17" s="614"/>
      <c r="BX17" s="614"/>
      <c r="BY17" s="614"/>
      <c r="BZ17" s="614"/>
      <c r="CA17" s="614"/>
      <c r="CB17" s="618"/>
      <c r="CD17" s="607" t="s">
        <v>267</v>
      </c>
      <c r="CE17" s="608"/>
      <c r="CF17" s="608"/>
      <c r="CG17" s="608"/>
      <c r="CH17" s="608"/>
      <c r="CI17" s="608"/>
      <c r="CJ17" s="608"/>
      <c r="CK17" s="608"/>
      <c r="CL17" s="608"/>
      <c r="CM17" s="608"/>
      <c r="CN17" s="608"/>
      <c r="CO17" s="608"/>
      <c r="CP17" s="608"/>
      <c r="CQ17" s="609"/>
      <c r="CR17" s="610">
        <v>438788</v>
      </c>
      <c r="CS17" s="611"/>
      <c r="CT17" s="611"/>
      <c r="CU17" s="611"/>
      <c r="CV17" s="611"/>
      <c r="CW17" s="611"/>
      <c r="CX17" s="611"/>
      <c r="CY17" s="612"/>
      <c r="CZ17" s="613">
        <v>5.7</v>
      </c>
      <c r="DA17" s="613"/>
      <c r="DB17" s="613"/>
      <c r="DC17" s="613"/>
      <c r="DD17" s="619" t="s">
        <v>130</v>
      </c>
      <c r="DE17" s="611"/>
      <c r="DF17" s="611"/>
      <c r="DG17" s="611"/>
      <c r="DH17" s="611"/>
      <c r="DI17" s="611"/>
      <c r="DJ17" s="611"/>
      <c r="DK17" s="611"/>
      <c r="DL17" s="611"/>
      <c r="DM17" s="611"/>
      <c r="DN17" s="611"/>
      <c r="DO17" s="611"/>
      <c r="DP17" s="612"/>
      <c r="DQ17" s="619">
        <v>415369</v>
      </c>
      <c r="DR17" s="611"/>
      <c r="DS17" s="611"/>
      <c r="DT17" s="611"/>
      <c r="DU17" s="611"/>
      <c r="DV17" s="611"/>
      <c r="DW17" s="611"/>
      <c r="DX17" s="611"/>
      <c r="DY17" s="611"/>
      <c r="DZ17" s="611"/>
      <c r="EA17" s="611"/>
      <c r="EB17" s="611"/>
      <c r="EC17" s="620"/>
    </row>
    <row r="18" spans="2:133" ht="11.25" customHeight="1" x14ac:dyDescent="0.15">
      <c r="B18" s="607" t="s">
        <v>268</v>
      </c>
      <c r="C18" s="608"/>
      <c r="D18" s="608"/>
      <c r="E18" s="608"/>
      <c r="F18" s="608"/>
      <c r="G18" s="608"/>
      <c r="H18" s="608"/>
      <c r="I18" s="608"/>
      <c r="J18" s="608"/>
      <c r="K18" s="608"/>
      <c r="L18" s="608"/>
      <c r="M18" s="608"/>
      <c r="N18" s="608"/>
      <c r="O18" s="608"/>
      <c r="P18" s="608"/>
      <c r="Q18" s="609"/>
      <c r="R18" s="610">
        <v>22956</v>
      </c>
      <c r="S18" s="611"/>
      <c r="T18" s="611"/>
      <c r="U18" s="611"/>
      <c r="V18" s="611"/>
      <c r="W18" s="611"/>
      <c r="X18" s="611"/>
      <c r="Y18" s="612"/>
      <c r="Z18" s="613">
        <v>0.3</v>
      </c>
      <c r="AA18" s="613"/>
      <c r="AB18" s="613"/>
      <c r="AC18" s="613"/>
      <c r="AD18" s="614">
        <v>22956</v>
      </c>
      <c r="AE18" s="614"/>
      <c r="AF18" s="614"/>
      <c r="AG18" s="614"/>
      <c r="AH18" s="614"/>
      <c r="AI18" s="614"/>
      <c r="AJ18" s="614"/>
      <c r="AK18" s="614"/>
      <c r="AL18" s="615">
        <v>0.5</v>
      </c>
      <c r="AM18" s="616"/>
      <c r="AN18" s="616"/>
      <c r="AO18" s="617"/>
      <c r="AP18" s="607" t="s">
        <v>269</v>
      </c>
      <c r="AQ18" s="608"/>
      <c r="AR18" s="608"/>
      <c r="AS18" s="608"/>
      <c r="AT18" s="608"/>
      <c r="AU18" s="608"/>
      <c r="AV18" s="608"/>
      <c r="AW18" s="608"/>
      <c r="AX18" s="608"/>
      <c r="AY18" s="608"/>
      <c r="AZ18" s="608"/>
      <c r="BA18" s="608"/>
      <c r="BB18" s="608"/>
      <c r="BC18" s="608"/>
      <c r="BD18" s="608"/>
      <c r="BE18" s="608"/>
      <c r="BF18" s="609"/>
      <c r="BG18" s="610" t="s">
        <v>236</v>
      </c>
      <c r="BH18" s="611"/>
      <c r="BI18" s="611"/>
      <c r="BJ18" s="611"/>
      <c r="BK18" s="611"/>
      <c r="BL18" s="611"/>
      <c r="BM18" s="611"/>
      <c r="BN18" s="612"/>
      <c r="BO18" s="613" t="s">
        <v>130</v>
      </c>
      <c r="BP18" s="613"/>
      <c r="BQ18" s="613"/>
      <c r="BR18" s="613"/>
      <c r="BS18" s="614" t="s">
        <v>236</v>
      </c>
      <c r="BT18" s="614"/>
      <c r="BU18" s="614"/>
      <c r="BV18" s="614"/>
      <c r="BW18" s="614"/>
      <c r="BX18" s="614"/>
      <c r="BY18" s="614"/>
      <c r="BZ18" s="614"/>
      <c r="CA18" s="614"/>
      <c r="CB18" s="618"/>
      <c r="CD18" s="607" t="s">
        <v>270</v>
      </c>
      <c r="CE18" s="608"/>
      <c r="CF18" s="608"/>
      <c r="CG18" s="608"/>
      <c r="CH18" s="608"/>
      <c r="CI18" s="608"/>
      <c r="CJ18" s="608"/>
      <c r="CK18" s="608"/>
      <c r="CL18" s="608"/>
      <c r="CM18" s="608"/>
      <c r="CN18" s="608"/>
      <c r="CO18" s="608"/>
      <c r="CP18" s="608"/>
      <c r="CQ18" s="609"/>
      <c r="CR18" s="610" t="s">
        <v>130</v>
      </c>
      <c r="CS18" s="611"/>
      <c r="CT18" s="611"/>
      <c r="CU18" s="611"/>
      <c r="CV18" s="611"/>
      <c r="CW18" s="611"/>
      <c r="CX18" s="611"/>
      <c r="CY18" s="612"/>
      <c r="CZ18" s="613" t="s">
        <v>236</v>
      </c>
      <c r="DA18" s="613"/>
      <c r="DB18" s="613"/>
      <c r="DC18" s="613"/>
      <c r="DD18" s="619" t="s">
        <v>236</v>
      </c>
      <c r="DE18" s="611"/>
      <c r="DF18" s="611"/>
      <c r="DG18" s="611"/>
      <c r="DH18" s="611"/>
      <c r="DI18" s="611"/>
      <c r="DJ18" s="611"/>
      <c r="DK18" s="611"/>
      <c r="DL18" s="611"/>
      <c r="DM18" s="611"/>
      <c r="DN18" s="611"/>
      <c r="DO18" s="611"/>
      <c r="DP18" s="612"/>
      <c r="DQ18" s="619" t="s">
        <v>130</v>
      </c>
      <c r="DR18" s="611"/>
      <c r="DS18" s="611"/>
      <c r="DT18" s="611"/>
      <c r="DU18" s="611"/>
      <c r="DV18" s="611"/>
      <c r="DW18" s="611"/>
      <c r="DX18" s="611"/>
      <c r="DY18" s="611"/>
      <c r="DZ18" s="611"/>
      <c r="EA18" s="611"/>
      <c r="EB18" s="611"/>
      <c r="EC18" s="620"/>
    </row>
    <row r="19" spans="2:133" ht="11.25" customHeight="1" x14ac:dyDescent="0.15">
      <c r="B19" s="607" t="s">
        <v>271</v>
      </c>
      <c r="C19" s="608"/>
      <c r="D19" s="608"/>
      <c r="E19" s="608"/>
      <c r="F19" s="608"/>
      <c r="G19" s="608"/>
      <c r="H19" s="608"/>
      <c r="I19" s="608"/>
      <c r="J19" s="608"/>
      <c r="K19" s="608"/>
      <c r="L19" s="608"/>
      <c r="M19" s="608"/>
      <c r="N19" s="608"/>
      <c r="O19" s="608"/>
      <c r="P19" s="608"/>
      <c r="Q19" s="609"/>
      <c r="R19" s="610">
        <v>22956</v>
      </c>
      <c r="S19" s="611"/>
      <c r="T19" s="611"/>
      <c r="U19" s="611"/>
      <c r="V19" s="611"/>
      <c r="W19" s="611"/>
      <c r="X19" s="611"/>
      <c r="Y19" s="612"/>
      <c r="Z19" s="613">
        <v>0.3</v>
      </c>
      <c r="AA19" s="613"/>
      <c r="AB19" s="613"/>
      <c r="AC19" s="613"/>
      <c r="AD19" s="614">
        <v>22956</v>
      </c>
      <c r="AE19" s="614"/>
      <c r="AF19" s="614"/>
      <c r="AG19" s="614"/>
      <c r="AH19" s="614"/>
      <c r="AI19" s="614"/>
      <c r="AJ19" s="614"/>
      <c r="AK19" s="614"/>
      <c r="AL19" s="615">
        <v>0.5</v>
      </c>
      <c r="AM19" s="616"/>
      <c r="AN19" s="616"/>
      <c r="AO19" s="617"/>
      <c r="AP19" s="607" t="s">
        <v>272</v>
      </c>
      <c r="AQ19" s="608"/>
      <c r="AR19" s="608"/>
      <c r="AS19" s="608"/>
      <c r="AT19" s="608"/>
      <c r="AU19" s="608"/>
      <c r="AV19" s="608"/>
      <c r="AW19" s="608"/>
      <c r="AX19" s="608"/>
      <c r="AY19" s="608"/>
      <c r="AZ19" s="608"/>
      <c r="BA19" s="608"/>
      <c r="BB19" s="608"/>
      <c r="BC19" s="608"/>
      <c r="BD19" s="608"/>
      <c r="BE19" s="608"/>
      <c r="BF19" s="609"/>
      <c r="BG19" s="610">
        <v>83128</v>
      </c>
      <c r="BH19" s="611"/>
      <c r="BI19" s="611"/>
      <c r="BJ19" s="611"/>
      <c r="BK19" s="611"/>
      <c r="BL19" s="611"/>
      <c r="BM19" s="611"/>
      <c r="BN19" s="612"/>
      <c r="BO19" s="613">
        <v>4</v>
      </c>
      <c r="BP19" s="613"/>
      <c r="BQ19" s="613"/>
      <c r="BR19" s="613"/>
      <c r="BS19" s="614" t="s">
        <v>236</v>
      </c>
      <c r="BT19" s="614"/>
      <c r="BU19" s="614"/>
      <c r="BV19" s="614"/>
      <c r="BW19" s="614"/>
      <c r="BX19" s="614"/>
      <c r="BY19" s="614"/>
      <c r="BZ19" s="614"/>
      <c r="CA19" s="614"/>
      <c r="CB19" s="618"/>
      <c r="CD19" s="607" t="s">
        <v>273</v>
      </c>
      <c r="CE19" s="608"/>
      <c r="CF19" s="608"/>
      <c r="CG19" s="608"/>
      <c r="CH19" s="608"/>
      <c r="CI19" s="608"/>
      <c r="CJ19" s="608"/>
      <c r="CK19" s="608"/>
      <c r="CL19" s="608"/>
      <c r="CM19" s="608"/>
      <c r="CN19" s="608"/>
      <c r="CO19" s="608"/>
      <c r="CP19" s="608"/>
      <c r="CQ19" s="609"/>
      <c r="CR19" s="610" t="s">
        <v>236</v>
      </c>
      <c r="CS19" s="611"/>
      <c r="CT19" s="611"/>
      <c r="CU19" s="611"/>
      <c r="CV19" s="611"/>
      <c r="CW19" s="611"/>
      <c r="CX19" s="611"/>
      <c r="CY19" s="612"/>
      <c r="CZ19" s="613" t="s">
        <v>236</v>
      </c>
      <c r="DA19" s="613"/>
      <c r="DB19" s="613"/>
      <c r="DC19" s="613"/>
      <c r="DD19" s="619" t="s">
        <v>236</v>
      </c>
      <c r="DE19" s="611"/>
      <c r="DF19" s="611"/>
      <c r="DG19" s="611"/>
      <c r="DH19" s="611"/>
      <c r="DI19" s="611"/>
      <c r="DJ19" s="611"/>
      <c r="DK19" s="611"/>
      <c r="DL19" s="611"/>
      <c r="DM19" s="611"/>
      <c r="DN19" s="611"/>
      <c r="DO19" s="611"/>
      <c r="DP19" s="612"/>
      <c r="DQ19" s="619" t="s">
        <v>130</v>
      </c>
      <c r="DR19" s="611"/>
      <c r="DS19" s="611"/>
      <c r="DT19" s="611"/>
      <c r="DU19" s="611"/>
      <c r="DV19" s="611"/>
      <c r="DW19" s="611"/>
      <c r="DX19" s="611"/>
      <c r="DY19" s="611"/>
      <c r="DZ19" s="611"/>
      <c r="EA19" s="611"/>
      <c r="EB19" s="611"/>
      <c r="EC19" s="620"/>
    </row>
    <row r="20" spans="2:133" ht="11.25" customHeight="1" x14ac:dyDescent="0.15">
      <c r="B20" s="623" t="s">
        <v>274</v>
      </c>
      <c r="C20" s="624"/>
      <c r="D20" s="624"/>
      <c r="E20" s="624"/>
      <c r="F20" s="624"/>
      <c r="G20" s="624"/>
      <c r="H20" s="624"/>
      <c r="I20" s="624"/>
      <c r="J20" s="624"/>
      <c r="K20" s="624"/>
      <c r="L20" s="624"/>
      <c r="M20" s="624"/>
      <c r="N20" s="624"/>
      <c r="O20" s="624"/>
      <c r="P20" s="624"/>
      <c r="Q20" s="625"/>
      <c r="R20" s="610" t="s">
        <v>130</v>
      </c>
      <c r="S20" s="611"/>
      <c r="T20" s="611"/>
      <c r="U20" s="611"/>
      <c r="V20" s="611"/>
      <c r="W20" s="611"/>
      <c r="X20" s="611"/>
      <c r="Y20" s="612"/>
      <c r="Z20" s="613" t="s">
        <v>236</v>
      </c>
      <c r="AA20" s="613"/>
      <c r="AB20" s="613"/>
      <c r="AC20" s="613"/>
      <c r="AD20" s="614" t="s">
        <v>130</v>
      </c>
      <c r="AE20" s="614"/>
      <c r="AF20" s="614"/>
      <c r="AG20" s="614"/>
      <c r="AH20" s="614"/>
      <c r="AI20" s="614"/>
      <c r="AJ20" s="614"/>
      <c r="AK20" s="614"/>
      <c r="AL20" s="615" t="s">
        <v>130</v>
      </c>
      <c r="AM20" s="616"/>
      <c r="AN20" s="616"/>
      <c r="AO20" s="617"/>
      <c r="AP20" s="607" t="s">
        <v>275</v>
      </c>
      <c r="AQ20" s="608"/>
      <c r="AR20" s="608"/>
      <c r="AS20" s="608"/>
      <c r="AT20" s="608"/>
      <c r="AU20" s="608"/>
      <c r="AV20" s="608"/>
      <c r="AW20" s="608"/>
      <c r="AX20" s="608"/>
      <c r="AY20" s="608"/>
      <c r="AZ20" s="608"/>
      <c r="BA20" s="608"/>
      <c r="BB20" s="608"/>
      <c r="BC20" s="608"/>
      <c r="BD20" s="608"/>
      <c r="BE20" s="608"/>
      <c r="BF20" s="609"/>
      <c r="BG20" s="610">
        <v>83128</v>
      </c>
      <c r="BH20" s="611"/>
      <c r="BI20" s="611"/>
      <c r="BJ20" s="611"/>
      <c r="BK20" s="611"/>
      <c r="BL20" s="611"/>
      <c r="BM20" s="611"/>
      <c r="BN20" s="612"/>
      <c r="BO20" s="613">
        <v>4</v>
      </c>
      <c r="BP20" s="613"/>
      <c r="BQ20" s="613"/>
      <c r="BR20" s="613"/>
      <c r="BS20" s="614" t="s">
        <v>130</v>
      </c>
      <c r="BT20" s="614"/>
      <c r="BU20" s="614"/>
      <c r="BV20" s="614"/>
      <c r="BW20" s="614"/>
      <c r="BX20" s="614"/>
      <c r="BY20" s="614"/>
      <c r="BZ20" s="614"/>
      <c r="CA20" s="614"/>
      <c r="CB20" s="618"/>
      <c r="CD20" s="607" t="s">
        <v>276</v>
      </c>
      <c r="CE20" s="608"/>
      <c r="CF20" s="608"/>
      <c r="CG20" s="608"/>
      <c r="CH20" s="608"/>
      <c r="CI20" s="608"/>
      <c r="CJ20" s="608"/>
      <c r="CK20" s="608"/>
      <c r="CL20" s="608"/>
      <c r="CM20" s="608"/>
      <c r="CN20" s="608"/>
      <c r="CO20" s="608"/>
      <c r="CP20" s="608"/>
      <c r="CQ20" s="609"/>
      <c r="CR20" s="610">
        <v>7701317</v>
      </c>
      <c r="CS20" s="611"/>
      <c r="CT20" s="611"/>
      <c r="CU20" s="611"/>
      <c r="CV20" s="611"/>
      <c r="CW20" s="611"/>
      <c r="CX20" s="611"/>
      <c r="CY20" s="612"/>
      <c r="CZ20" s="613">
        <v>100</v>
      </c>
      <c r="DA20" s="613"/>
      <c r="DB20" s="613"/>
      <c r="DC20" s="613"/>
      <c r="DD20" s="619">
        <v>418145</v>
      </c>
      <c r="DE20" s="611"/>
      <c r="DF20" s="611"/>
      <c r="DG20" s="611"/>
      <c r="DH20" s="611"/>
      <c r="DI20" s="611"/>
      <c r="DJ20" s="611"/>
      <c r="DK20" s="611"/>
      <c r="DL20" s="611"/>
      <c r="DM20" s="611"/>
      <c r="DN20" s="611"/>
      <c r="DO20" s="611"/>
      <c r="DP20" s="612"/>
      <c r="DQ20" s="619">
        <v>5560559</v>
      </c>
      <c r="DR20" s="611"/>
      <c r="DS20" s="611"/>
      <c r="DT20" s="611"/>
      <c r="DU20" s="611"/>
      <c r="DV20" s="611"/>
      <c r="DW20" s="611"/>
      <c r="DX20" s="611"/>
      <c r="DY20" s="611"/>
      <c r="DZ20" s="611"/>
      <c r="EA20" s="611"/>
      <c r="EB20" s="611"/>
      <c r="EC20" s="620"/>
    </row>
    <row r="21" spans="2:133" ht="11.25" customHeight="1" x14ac:dyDescent="0.15">
      <c r="B21" s="607" t="s">
        <v>277</v>
      </c>
      <c r="C21" s="608"/>
      <c r="D21" s="608"/>
      <c r="E21" s="608"/>
      <c r="F21" s="608"/>
      <c r="G21" s="608"/>
      <c r="H21" s="608"/>
      <c r="I21" s="608"/>
      <c r="J21" s="608"/>
      <c r="K21" s="608"/>
      <c r="L21" s="608"/>
      <c r="M21" s="608"/>
      <c r="N21" s="608"/>
      <c r="O21" s="608"/>
      <c r="P21" s="608"/>
      <c r="Q21" s="609"/>
      <c r="R21" s="610">
        <v>2220507</v>
      </c>
      <c r="S21" s="611"/>
      <c r="T21" s="611"/>
      <c r="U21" s="611"/>
      <c r="V21" s="611"/>
      <c r="W21" s="611"/>
      <c r="X21" s="611"/>
      <c r="Y21" s="612"/>
      <c r="Z21" s="613">
        <v>26.6</v>
      </c>
      <c r="AA21" s="613"/>
      <c r="AB21" s="613"/>
      <c r="AC21" s="613"/>
      <c r="AD21" s="614">
        <v>1956484</v>
      </c>
      <c r="AE21" s="614"/>
      <c r="AF21" s="614"/>
      <c r="AG21" s="614"/>
      <c r="AH21" s="614"/>
      <c r="AI21" s="614"/>
      <c r="AJ21" s="614"/>
      <c r="AK21" s="614"/>
      <c r="AL21" s="615">
        <v>44</v>
      </c>
      <c r="AM21" s="616"/>
      <c r="AN21" s="616"/>
      <c r="AO21" s="617"/>
      <c r="AP21" s="607" t="s">
        <v>278</v>
      </c>
      <c r="AQ21" s="626"/>
      <c r="AR21" s="626"/>
      <c r="AS21" s="626"/>
      <c r="AT21" s="626"/>
      <c r="AU21" s="626"/>
      <c r="AV21" s="626"/>
      <c r="AW21" s="626"/>
      <c r="AX21" s="626"/>
      <c r="AY21" s="626"/>
      <c r="AZ21" s="626"/>
      <c r="BA21" s="626"/>
      <c r="BB21" s="626"/>
      <c r="BC21" s="626"/>
      <c r="BD21" s="626"/>
      <c r="BE21" s="626"/>
      <c r="BF21" s="627"/>
      <c r="BG21" s="610" t="s">
        <v>236</v>
      </c>
      <c r="BH21" s="611"/>
      <c r="BI21" s="611"/>
      <c r="BJ21" s="611"/>
      <c r="BK21" s="611"/>
      <c r="BL21" s="611"/>
      <c r="BM21" s="611"/>
      <c r="BN21" s="612"/>
      <c r="BO21" s="613" t="s">
        <v>130</v>
      </c>
      <c r="BP21" s="613"/>
      <c r="BQ21" s="613"/>
      <c r="BR21" s="613"/>
      <c r="BS21" s="614" t="s">
        <v>130</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279</v>
      </c>
      <c r="C22" s="608"/>
      <c r="D22" s="608"/>
      <c r="E22" s="608"/>
      <c r="F22" s="608"/>
      <c r="G22" s="608"/>
      <c r="H22" s="608"/>
      <c r="I22" s="608"/>
      <c r="J22" s="608"/>
      <c r="K22" s="608"/>
      <c r="L22" s="608"/>
      <c r="M22" s="608"/>
      <c r="N22" s="608"/>
      <c r="O22" s="608"/>
      <c r="P22" s="608"/>
      <c r="Q22" s="609"/>
      <c r="R22" s="610">
        <v>1956484</v>
      </c>
      <c r="S22" s="611"/>
      <c r="T22" s="611"/>
      <c r="U22" s="611"/>
      <c r="V22" s="611"/>
      <c r="W22" s="611"/>
      <c r="X22" s="611"/>
      <c r="Y22" s="612"/>
      <c r="Z22" s="613">
        <v>23.5</v>
      </c>
      <c r="AA22" s="613"/>
      <c r="AB22" s="613"/>
      <c r="AC22" s="613"/>
      <c r="AD22" s="614">
        <v>1956484</v>
      </c>
      <c r="AE22" s="614"/>
      <c r="AF22" s="614"/>
      <c r="AG22" s="614"/>
      <c r="AH22" s="614"/>
      <c r="AI22" s="614"/>
      <c r="AJ22" s="614"/>
      <c r="AK22" s="614"/>
      <c r="AL22" s="615">
        <v>44</v>
      </c>
      <c r="AM22" s="616"/>
      <c r="AN22" s="616"/>
      <c r="AO22" s="617"/>
      <c r="AP22" s="607" t="s">
        <v>280</v>
      </c>
      <c r="AQ22" s="626"/>
      <c r="AR22" s="626"/>
      <c r="AS22" s="626"/>
      <c r="AT22" s="626"/>
      <c r="AU22" s="626"/>
      <c r="AV22" s="626"/>
      <c r="AW22" s="626"/>
      <c r="AX22" s="626"/>
      <c r="AY22" s="626"/>
      <c r="AZ22" s="626"/>
      <c r="BA22" s="626"/>
      <c r="BB22" s="626"/>
      <c r="BC22" s="626"/>
      <c r="BD22" s="626"/>
      <c r="BE22" s="626"/>
      <c r="BF22" s="627"/>
      <c r="BG22" s="610" t="s">
        <v>236</v>
      </c>
      <c r="BH22" s="611"/>
      <c r="BI22" s="611"/>
      <c r="BJ22" s="611"/>
      <c r="BK22" s="611"/>
      <c r="BL22" s="611"/>
      <c r="BM22" s="611"/>
      <c r="BN22" s="612"/>
      <c r="BO22" s="613" t="s">
        <v>130</v>
      </c>
      <c r="BP22" s="613"/>
      <c r="BQ22" s="613"/>
      <c r="BR22" s="613"/>
      <c r="BS22" s="614" t="s">
        <v>130</v>
      </c>
      <c r="BT22" s="614"/>
      <c r="BU22" s="614"/>
      <c r="BV22" s="614"/>
      <c r="BW22" s="614"/>
      <c r="BX22" s="614"/>
      <c r="BY22" s="614"/>
      <c r="BZ22" s="614"/>
      <c r="CA22" s="614"/>
      <c r="CB22" s="618"/>
      <c r="CD22" s="592" t="s">
        <v>281</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282</v>
      </c>
      <c r="C23" s="608"/>
      <c r="D23" s="608"/>
      <c r="E23" s="608"/>
      <c r="F23" s="608"/>
      <c r="G23" s="608"/>
      <c r="H23" s="608"/>
      <c r="I23" s="608"/>
      <c r="J23" s="608"/>
      <c r="K23" s="608"/>
      <c r="L23" s="608"/>
      <c r="M23" s="608"/>
      <c r="N23" s="608"/>
      <c r="O23" s="608"/>
      <c r="P23" s="608"/>
      <c r="Q23" s="609"/>
      <c r="R23" s="610">
        <v>165949</v>
      </c>
      <c r="S23" s="611"/>
      <c r="T23" s="611"/>
      <c r="U23" s="611"/>
      <c r="V23" s="611"/>
      <c r="W23" s="611"/>
      <c r="X23" s="611"/>
      <c r="Y23" s="612"/>
      <c r="Z23" s="613">
        <v>2</v>
      </c>
      <c r="AA23" s="613"/>
      <c r="AB23" s="613"/>
      <c r="AC23" s="613"/>
      <c r="AD23" s="614" t="s">
        <v>130</v>
      </c>
      <c r="AE23" s="614"/>
      <c r="AF23" s="614"/>
      <c r="AG23" s="614"/>
      <c r="AH23" s="614"/>
      <c r="AI23" s="614"/>
      <c r="AJ23" s="614"/>
      <c r="AK23" s="614"/>
      <c r="AL23" s="615" t="s">
        <v>236</v>
      </c>
      <c r="AM23" s="616"/>
      <c r="AN23" s="616"/>
      <c r="AO23" s="617"/>
      <c r="AP23" s="607" t="s">
        <v>283</v>
      </c>
      <c r="AQ23" s="626"/>
      <c r="AR23" s="626"/>
      <c r="AS23" s="626"/>
      <c r="AT23" s="626"/>
      <c r="AU23" s="626"/>
      <c r="AV23" s="626"/>
      <c r="AW23" s="626"/>
      <c r="AX23" s="626"/>
      <c r="AY23" s="626"/>
      <c r="AZ23" s="626"/>
      <c r="BA23" s="626"/>
      <c r="BB23" s="626"/>
      <c r="BC23" s="626"/>
      <c r="BD23" s="626"/>
      <c r="BE23" s="626"/>
      <c r="BF23" s="627"/>
      <c r="BG23" s="610">
        <v>83128</v>
      </c>
      <c r="BH23" s="611"/>
      <c r="BI23" s="611"/>
      <c r="BJ23" s="611"/>
      <c r="BK23" s="611"/>
      <c r="BL23" s="611"/>
      <c r="BM23" s="611"/>
      <c r="BN23" s="612"/>
      <c r="BO23" s="613">
        <v>4</v>
      </c>
      <c r="BP23" s="613"/>
      <c r="BQ23" s="613"/>
      <c r="BR23" s="613"/>
      <c r="BS23" s="614" t="s">
        <v>130</v>
      </c>
      <c r="BT23" s="614"/>
      <c r="BU23" s="614"/>
      <c r="BV23" s="614"/>
      <c r="BW23" s="614"/>
      <c r="BX23" s="614"/>
      <c r="BY23" s="614"/>
      <c r="BZ23" s="614"/>
      <c r="CA23" s="614"/>
      <c r="CB23" s="618"/>
      <c r="CD23" s="592" t="s">
        <v>222</v>
      </c>
      <c r="CE23" s="593"/>
      <c r="CF23" s="593"/>
      <c r="CG23" s="593"/>
      <c r="CH23" s="593"/>
      <c r="CI23" s="593"/>
      <c r="CJ23" s="593"/>
      <c r="CK23" s="593"/>
      <c r="CL23" s="593"/>
      <c r="CM23" s="593"/>
      <c r="CN23" s="593"/>
      <c r="CO23" s="593"/>
      <c r="CP23" s="593"/>
      <c r="CQ23" s="594"/>
      <c r="CR23" s="592" t="s">
        <v>284</v>
      </c>
      <c r="CS23" s="593"/>
      <c r="CT23" s="593"/>
      <c r="CU23" s="593"/>
      <c r="CV23" s="593"/>
      <c r="CW23" s="593"/>
      <c r="CX23" s="593"/>
      <c r="CY23" s="594"/>
      <c r="CZ23" s="592" t="s">
        <v>285</v>
      </c>
      <c r="DA23" s="593"/>
      <c r="DB23" s="593"/>
      <c r="DC23" s="594"/>
      <c r="DD23" s="592" t="s">
        <v>286</v>
      </c>
      <c r="DE23" s="593"/>
      <c r="DF23" s="593"/>
      <c r="DG23" s="593"/>
      <c r="DH23" s="593"/>
      <c r="DI23" s="593"/>
      <c r="DJ23" s="593"/>
      <c r="DK23" s="594"/>
      <c r="DL23" s="637" t="s">
        <v>287</v>
      </c>
      <c r="DM23" s="638"/>
      <c r="DN23" s="638"/>
      <c r="DO23" s="638"/>
      <c r="DP23" s="638"/>
      <c r="DQ23" s="638"/>
      <c r="DR23" s="638"/>
      <c r="DS23" s="638"/>
      <c r="DT23" s="638"/>
      <c r="DU23" s="638"/>
      <c r="DV23" s="639"/>
      <c r="DW23" s="592" t="s">
        <v>288</v>
      </c>
      <c r="DX23" s="593"/>
      <c r="DY23" s="593"/>
      <c r="DZ23" s="593"/>
      <c r="EA23" s="593"/>
      <c r="EB23" s="593"/>
      <c r="EC23" s="594"/>
    </row>
    <row r="24" spans="2:133" ht="11.25" customHeight="1" x14ac:dyDescent="0.15">
      <c r="B24" s="607" t="s">
        <v>289</v>
      </c>
      <c r="C24" s="608"/>
      <c r="D24" s="608"/>
      <c r="E24" s="608"/>
      <c r="F24" s="608"/>
      <c r="G24" s="608"/>
      <c r="H24" s="608"/>
      <c r="I24" s="608"/>
      <c r="J24" s="608"/>
      <c r="K24" s="608"/>
      <c r="L24" s="608"/>
      <c r="M24" s="608"/>
      <c r="N24" s="608"/>
      <c r="O24" s="608"/>
      <c r="P24" s="608"/>
      <c r="Q24" s="609"/>
      <c r="R24" s="610">
        <v>98074</v>
      </c>
      <c r="S24" s="611"/>
      <c r="T24" s="611"/>
      <c r="U24" s="611"/>
      <c r="V24" s="611"/>
      <c r="W24" s="611"/>
      <c r="X24" s="611"/>
      <c r="Y24" s="612"/>
      <c r="Z24" s="613">
        <v>1.2</v>
      </c>
      <c r="AA24" s="613"/>
      <c r="AB24" s="613"/>
      <c r="AC24" s="613"/>
      <c r="AD24" s="614" t="s">
        <v>130</v>
      </c>
      <c r="AE24" s="614"/>
      <c r="AF24" s="614"/>
      <c r="AG24" s="614"/>
      <c r="AH24" s="614"/>
      <c r="AI24" s="614"/>
      <c r="AJ24" s="614"/>
      <c r="AK24" s="614"/>
      <c r="AL24" s="615" t="s">
        <v>236</v>
      </c>
      <c r="AM24" s="616"/>
      <c r="AN24" s="616"/>
      <c r="AO24" s="617"/>
      <c r="AP24" s="607" t="s">
        <v>290</v>
      </c>
      <c r="AQ24" s="626"/>
      <c r="AR24" s="626"/>
      <c r="AS24" s="626"/>
      <c r="AT24" s="626"/>
      <c r="AU24" s="626"/>
      <c r="AV24" s="626"/>
      <c r="AW24" s="626"/>
      <c r="AX24" s="626"/>
      <c r="AY24" s="626"/>
      <c r="AZ24" s="626"/>
      <c r="BA24" s="626"/>
      <c r="BB24" s="626"/>
      <c r="BC24" s="626"/>
      <c r="BD24" s="626"/>
      <c r="BE24" s="626"/>
      <c r="BF24" s="627"/>
      <c r="BG24" s="610" t="s">
        <v>236</v>
      </c>
      <c r="BH24" s="611"/>
      <c r="BI24" s="611"/>
      <c r="BJ24" s="611"/>
      <c r="BK24" s="611"/>
      <c r="BL24" s="611"/>
      <c r="BM24" s="611"/>
      <c r="BN24" s="612"/>
      <c r="BO24" s="613" t="s">
        <v>236</v>
      </c>
      <c r="BP24" s="613"/>
      <c r="BQ24" s="613"/>
      <c r="BR24" s="613"/>
      <c r="BS24" s="614" t="s">
        <v>130</v>
      </c>
      <c r="BT24" s="614"/>
      <c r="BU24" s="614"/>
      <c r="BV24" s="614"/>
      <c r="BW24" s="614"/>
      <c r="BX24" s="614"/>
      <c r="BY24" s="614"/>
      <c r="BZ24" s="614"/>
      <c r="CA24" s="614"/>
      <c r="CB24" s="618"/>
      <c r="CD24" s="596" t="s">
        <v>291</v>
      </c>
      <c r="CE24" s="597"/>
      <c r="CF24" s="597"/>
      <c r="CG24" s="597"/>
      <c r="CH24" s="597"/>
      <c r="CI24" s="597"/>
      <c r="CJ24" s="597"/>
      <c r="CK24" s="597"/>
      <c r="CL24" s="597"/>
      <c r="CM24" s="597"/>
      <c r="CN24" s="597"/>
      <c r="CO24" s="597"/>
      <c r="CP24" s="597"/>
      <c r="CQ24" s="598"/>
      <c r="CR24" s="599">
        <v>2920645</v>
      </c>
      <c r="CS24" s="600"/>
      <c r="CT24" s="600"/>
      <c r="CU24" s="600"/>
      <c r="CV24" s="600"/>
      <c r="CW24" s="600"/>
      <c r="CX24" s="600"/>
      <c r="CY24" s="601"/>
      <c r="CZ24" s="604">
        <v>37.9</v>
      </c>
      <c r="DA24" s="605"/>
      <c r="DB24" s="605"/>
      <c r="DC24" s="621"/>
      <c r="DD24" s="644">
        <v>1847473</v>
      </c>
      <c r="DE24" s="600"/>
      <c r="DF24" s="600"/>
      <c r="DG24" s="600"/>
      <c r="DH24" s="600"/>
      <c r="DI24" s="600"/>
      <c r="DJ24" s="600"/>
      <c r="DK24" s="601"/>
      <c r="DL24" s="644">
        <v>1753795</v>
      </c>
      <c r="DM24" s="600"/>
      <c r="DN24" s="600"/>
      <c r="DO24" s="600"/>
      <c r="DP24" s="600"/>
      <c r="DQ24" s="600"/>
      <c r="DR24" s="600"/>
      <c r="DS24" s="600"/>
      <c r="DT24" s="600"/>
      <c r="DU24" s="600"/>
      <c r="DV24" s="601"/>
      <c r="DW24" s="604">
        <v>38.700000000000003</v>
      </c>
      <c r="DX24" s="605"/>
      <c r="DY24" s="605"/>
      <c r="DZ24" s="605"/>
      <c r="EA24" s="605"/>
      <c r="EB24" s="605"/>
      <c r="EC24" s="606"/>
    </row>
    <row r="25" spans="2:133" ht="11.25" customHeight="1" x14ac:dyDescent="0.15">
      <c r="B25" s="607" t="s">
        <v>292</v>
      </c>
      <c r="C25" s="608"/>
      <c r="D25" s="608"/>
      <c r="E25" s="608"/>
      <c r="F25" s="608"/>
      <c r="G25" s="608"/>
      <c r="H25" s="608"/>
      <c r="I25" s="608"/>
      <c r="J25" s="608"/>
      <c r="K25" s="608"/>
      <c r="L25" s="608"/>
      <c r="M25" s="608"/>
      <c r="N25" s="608"/>
      <c r="O25" s="608"/>
      <c r="P25" s="608"/>
      <c r="Q25" s="609"/>
      <c r="R25" s="610">
        <v>4775967</v>
      </c>
      <c r="S25" s="611"/>
      <c r="T25" s="611"/>
      <c r="U25" s="611"/>
      <c r="V25" s="611"/>
      <c r="W25" s="611"/>
      <c r="X25" s="611"/>
      <c r="Y25" s="612"/>
      <c r="Z25" s="613">
        <v>57.3</v>
      </c>
      <c r="AA25" s="613"/>
      <c r="AB25" s="613"/>
      <c r="AC25" s="613"/>
      <c r="AD25" s="614">
        <v>4428816</v>
      </c>
      <c r="AE25" s="614"/>
      <c r="AF25" s="614"/>
      <c r="AG25" s="614"/>
      <c r="AH25" s="614"/>
      <c r="AI25" s="614"/>
      <c r="AJ25" s="614"/>
      <c r="AK25" s="614"/>
      <c r="AL25" s="615">
        <v>99.5</v>
      </c>
      <c r="AM25" s="616"/>
      <c r="AN25" s="616"/>
      <c r="AO25" s="617"/>
      <c r="AP25" s="607" t="s">
        <v>293</v>
      </c>
      <c r="AQ25" s="626"/>
      <c r="AR25" s="626"/>
      <c r="AS25" s="626"/>
      <c r="AT25" s="626"/>
      <c r="AU25" s="626"/>
      <c r="AV25" s="626"/>
      <c r="AW25" s="626"/>
      <c r="AX25" s="626"/>
      <c r="AY25" s="626"/>
      <c r="AZ25" s="626"/>
      <c r="BA25" s="626"/>
      <c r="BB25" s="626"/>
      <c r="BC25" s="626"/>
      <c r="BD25" s="626"/>
      <c r="BE25" s="626"/>
      <c r="BF25" s="627"/>
      <c r="BG25" s="610" t="s">
        <v>236</v>
      </c>
      <c r="BH25" s="611"/>
      <c r="BI25" s="611"/>
      <c r="BJ25" s="611"/>
      <c r="BK25" s="611"/>
      <c r="BL25" s="611"/>
      <c r="BM25" s="611"/>
      <c r="BN25" s="612"/>
      <c r="BO25" s="613" t="s">
        <v>130</v>
      </c>
      <c r="BP25" s="613"/>
      <c r="BQ25" s="613"/>
      <c r="BR25" s="613"/>
      <c r="BS25" s="614" t="s">
        <v>236</v>
      </c>
      <c r="BT25" s="614"/>
      <c r="BU25" s="614"/>
      <c r="BV25" s="614"/>
      <c r="BW25" s="614"/>
      <c r="BX25" s="614"/>
      <c r="BY25" s="614"/>
      <c r="BZ25" s="614"/>
      <c r="CA25" s="614"/>
      <c r="CB25" s="618"/>
      <c r="CD25" s="607" t="s">
        <v>294</v>
      </c>
      <c r="CE25" s="608"/>
      <c r="CF25" s="608"/>
      <c r="CG25" s="608"/>
      <c r="CH25" s="608"/>
      <c r="CI25" s="608"/>
      <c r="CJ25" s="608"/>
      <c r="CK25" s="608"/>
      <c r="CL25" s="608"/>
      <c r="CM25" s="608"/>
      <c r="CN25" s="608"/>
      <c r="CO25" s="608"/>
      <c r="CP25" s="608"/>
      <c r="CQ25" s="609"/>
      <c r="CR25" s="610">
        <v>1198202</v>
      </c>
      <c r="CS25" s="640"/>
      <c r="CT25" s="640"/>
      <c r="CU25" s="640"/>
      <c r="CV25" s="640"/>
      <c r="CW25" s="640"/>
      <c r="CX25" s="640"/>
      <c r="CY25" s="641"/>
      <c r="CZ25" s="615">
        <v>15.6</v>
      </c>
      <c r="DA25" s="642"/>
      <c r="DB25" s="642"/>
      <c r="DC25" s="645"/>
      <c r="DD25" s="619">
        <v>1063775</v>
      </c>
      <c r="DE25" s="640"/>
      <c r="DF25" s="640"/>
      <c r="DG25" s="640"/>
      <c r="DH25" s="640"/>
      <c r="DI25" s="640"/>
      <c r="DJ25" s="640"/>
      <c r="DK25" s="641"/>
      <c r="DL25" s="619">
        <v>1011377</v>
      </c>
      <c r="DM25" s="640"/>
      <c r="DN25" s="640"/>
      <c r="DO25" s="640"/>
      <c r="DP25" s="640"/>
      <c r="DQ25" s="640"/>
      <c r="DR25" s="640"/>
      <c r="DS25" s="640"/>
      <c r="DT25" s="640"/>
      <c r="DU25" s="640"/>
      <c r="DV25" s="641"/>
      <c r="DW25" s="615">
        <v>22.3</v>
      </c>
      <c r="DX25" s="642"/>
      <c r="DY25" s="642"/>
      <c r="DZ25" s="642"/>
      <c r="EA25" s="642"/>
      <c r="EB25" s="642"/>
      <c r="EC25" s="643"/>
    </row>
    <row r="26" spans="2:133" ht="11.25" customHeight="1" x14ac:dyDescent="0.15">
      <c r="B26" s="607" t="s">
        <v>295</v>
      </c>
      <c r="C26" s="608"/>
      <c r="D26" s="608"/>
      <c r="E26" s="608"/>
      <c r="F26" s="608"/>
      <c r="G26" s="608"/>
      <c r="H26" s="608"/>
      <c r="I26" s="608"/>
      <c r="J26" s="608"/>
      <c r="K26" s="608"/>
      <c r="L26" s="608"/>
      <c r="M26" s="608"/>
      <c r="N26" s="608"/>
      <c r="O26" s="608"/>
      <c r="P26" s="608"/>
      <c r="Q26" s="609"/>
      <c r="R26" s="610">
        <v>1195</v>
      </c>
      <c r="S26" s="611"/>
      <c r="T26" s="611"/>
      <c r="U26" s="611"/>
      <c r="V26" s="611"/>
      <c r="W26" s="611"/>
      <c r="X26" s="611"/>
      <c r="Y26" s="612"/>
      <c r="Z26" s="613">
        <v>0</v>
      </c>
      <c r="AA26" s="613"/>
      <c r="AB26" s="613"/>
      <c r="AC26" s="613"/>
      <c r="AD26" s="614">
        <v>1195</v>
      </c>
      <c r="AE26" s="614"/>
      <c r="AF26" s="614"/>
      <c r="AG26" s="614"/>
      <c r="AH26" s="614"/>
      <c r="AI26" s="614"/>
      <c r="AJ26" s="614"/>
      <c r="AK26" s="614"/>
      <c r="AL26" s="615">
        <v>0</v>
      </c>
      <c r="AM26" s="616"/>
      <c r="AN26" s="616"/>
      <c r="AO26" s="617"/>
      <c r="AP26" s="607" t="s">
        <v>296</v>
      </c>
      <c r="AQ26" s="626"/>
      <c r="AR26" s="626"/>
      <c r="AS26" s="626"/>
      <c r="AT26" s="626"/>
      <c r="AU26" s="626"/>
      <c r="AV26" s="626"/>
      <c r="AW26" s="626"/>
      <c r="AX26" s="626"/>
      <c r="AY26" s="626"/>
      <c r="AZ26" s="626"/>
      <c r="BA26" s="626"/>
      <c r="BB26" s="626"/>
      <c r="BC26" s="626"/>
      <c r="BD26" s="626"/>
      <c r="BE26" s="626"/>
      <c r="BF26" s="627"/>
      <c r="BG26" s="610" t="s">
        <v>236</v>
      </c>
      <c r="BH26" s="611"/>
      <c r="BI26" s="611"/>
      <c r="BJ26" s="611"/>
      <c r="BK26" s="611"/>
      <c r="BL26" s="611"/>
      <c r="BM26" s="611"/>
      <c r="BN26" s="612"/>
      <c r="BO26" s="613" t="s">
        <v>130</v>
      </c>
      <c r="BP26" s="613"/>
      <c r="BQ26" s="613"/>
      <c r="BR26" s="613"/>
      <c r="BS26" s="614" t="s">
        <v>130</v>
      </c>
      <c r="BT26" s="614"/>
      <c r="BU26" s="614"/>
      <c r="BV26" s="614"/>
      <c r="BW26" s="614"/>
      <c r="BX26" s="614"/>
      <c r="BY26" s="614"/>
      <c r="BZ26" s="614"/>
      <c r="CA26" s="614"/>
      <c r="CB26" s="618"/>
      <c r="CD26" s="607" t="s">
        <v>297</v>
      </c>
      <c r="CE26" s="608"/>
      <c r="CF26" s="608"/>
      <c r="CG26" s="608"/>
      <c r="CH26" s="608"/>
      <c r="CI26" s="608"/>
      <c r="CJ26" s="608"/>
      <c r="CK26" s="608"/>
      <c r="CL26" s="608"/>
      <c r="CM26" s="608"/>
      <c r="CN26" s="608"/>
      <c r="CO26" s="608"/>
      <c r="CP26" s="608"/>
      <c r="CQ26" s="609"/>
      <c r="CR26" s="610">
        <v>749848</v>
      </c>
      <c r="CS26" s="611"/>
      <c r="CT26" s="611"/>
      <c r="CU26" s="611"/>
      <c r="CV26" s="611"/>
      <c r="CW26" s="611"/>
      <c r="CX26" s="611"/>
      <c r="CY26" s="612"/>
      <c r="CZ26" s="615">
        <v>9.6999999999999993</v>
      </c>
      <c r="DA26" s="642"/>
      <c r="DB26" s="642"/>
      <c r="DC26" s="645"/>
      <c r="DD26" s="619">
        <v>658353</v>
      </c>
      <c r="DE26" s="611"/>
      <c r="DF26" s="611"/>
      <c r="DG26" s="611"/>
      <c r="DH26" s="611"/>
      <c r="DI26" s="611"/>
      <c r="DJ26" s="611"/>
      <c r="DK26" s="612"/>
      <c r="DL26" s="619" t="s">
        <v>236</v>
      </c>
      <c r="DM26" s="611"/>
      <c r="DN26" s="611"/>
      <c r="DO26" s="611"/>
      <c r="DP26" s="611"/>
      <c r="DQ26" s="611"/>
      <c r="DR26" s="611"/>
      <c r="DS26" s="611"/>
      <c r="DT26" s="611"/>
      <c r="DU26" s="611"/>
      <c r="DV26" s="612"/>
      <c r="DW26" s="615" t="s">
        <v>236</v>
      </c>
      <c r="DX26" s="642"/>
      <c r="DY26" s="642"/>
      <c r="DZ26" s="642"/>
      <c r="EA26" s="642"/>
      <c r="EB26" s="642"/>
      <c r="EC26" s="643"/>
    </row>
    <row r="27" spans="2:133" ht="11.25" customHeight="1" x14ac:dyDescent="0.15">
      <c r="B27" s="607" t="s">
        <v>298</v>
      </c>
      <c r="C27" s="608"/>
      <c r="D27" s="608"/>
      <c r="E27" s="608"/>
      <c r="F27" s="608"/>
      <c r="G27" s="608"/>
      <c r="H27" s="608"/>
      <c r="I27" s="608"/>
      <c r="J27" s="608"/>
      <c r="K27" s="608"/>
      <c r="L27" s="608"/>
      <c r="M27" s="608"/>
      <c r="N27" s="608"/>
      <c r="O27" s="608"/>
      <c r="P27" s="608"/>
      <c r="Q27" s="609"/>
      <c r="R27" s="610">
        <v>10322</v>
      </c>
      <c r="S27" s="611"/>
      <c r="T27" s="611"/>
      <c r="U27" s="611"/>
      <c r="V27" s="611"/>
      <c r="W27" s="611"/>
      <c r="X27" s="611"/>
      <c r="Y27" s="612"/>
      <c r="Z27" s="613">
        <v>0.1</v>
      </c>
      <c r="AA27" s="613"/>
      <c r="AB27" s="613"/>
      <c r="AC27" s="613"/>
      <c r="AD27" s="614" t="s">
        <v>130</v>
      </c>
      <c r="AE27" s="614"/>
      <c r="AF27" s="614"/>
      <c r="AG27" s="614"/>
      <c r="AH27" s="614"/>
      <c r="AI27" s="614"/>
      <c r="AJ27" s="614"/>
      <c r="AK27" s="614"/>
      <c r="AL27" s="615" t="s">
        <v>130</v>
      </c>
      <c r="AM27" s="616"/>
      <c r="AN27" s="616"/>
      <c r="AO27" s="617"/>
      <c r="AP27" s="607" t="s">
        <v>299</v>
      </c>
      <c r="AQ27" s="608"/>
      <c r="AR27" s="608"/>
      <c r="AS27" s="608"/>
      <c r="AT27" s="608"/>
      <c r="AU27" s="608"/>
      <c r="AV27" s="608"/>
      <c r="AW27" s="608"/>
      <c r="AX27" s="608"/>
      <c r="AY27" s="608"/>
      <c r="AZ27" s="608"/>
      <c r="BA27" s="608"/>
      <c r="BB27" s="608"/>
      <c r="BC27" s="608"/>
      <c r="BD27" s="608"/>
      <c r="BE27" s="608"/>
      <c r="BF27" s="609"/>
      <c r="BG27" s="610">
        <v>2057929</v>
      </c>
      <c r="BH27" s="611"/>
      <c r="BI27" s="611"/>
      <c r="BJ27" s="611"/>
      <c r="BK27" s="611"/>
      <c r="BL27" s="611"/>
      <c r="BM27" s="611"/>
      <c r="BN27" s="612"/>
      <c r="BO27" s="613">
        <v>100</v>
      </c>
      <c r="BP27" s="613"/>
      <c r="BQ27" s="613"/>
      <c r="BR27" s="613"/>
      <c r="BS27" s="614" t="s">
        <v>236</v>
      </c>
      <c r="BT27" s="614"/>
      <c r="BU27" s="614"/>
      <c r="BV27" s="614"/>
      <c r="BW27" s="614"/>
      <c r="BX27" s="614"/>
      <c r="BY27" s="614"/>
      <c r="BZ27" s="614"/>
      <c r="CA27" s="614"/>
      <c r="CB27" s="618"/>
      <c r="CD27" s="607" t="s">
        <v>300</v>
      </c>
      <c r="CE27" s="608"/>
      <c r="CF27" s="608"/>
      <c r="CG27" s="608"/>
      <c r="CH27" s="608"/>
      <c r="CI27" s="608"/>
      <c r="CJ27" s="608"/>
      <c r="CK27" s="608"/>
      <c r="CL27" s="608"/>
      <c r="CM27" s="608"/>
      <c r="CN27" s="608"/>
      <c r="CO27" s="608"/>
      <c r="CP27" s="608"/>
      <c r="CQ27" s="609"/>
      <c r="CR27" s="610">
        <v>1283655</v>
      </c>
      <c r="CS27" s="640"/>
      <c r="CT27" s="640"/>
      <c r="CU27" s="640"/>
      <c r="CV27" s="640"/>
      <c r="CW27" s="640"/>
      <c r="CX27" s="640"/>
      <c r="CY27" s="641"/>
      <c r="CZ27" s="615">
        <v>16.7</v>
      </c>
      <c r="DA27" s="642"/>
      <c r="DB27" s="642"/>
      <c r="DC27" s="645"/>
      <c r="DD27" s="619">
        <v>368329</v>
      </c>
      <c r="DE27" s="640"/>
      <c r="DF27" s="640"/>
      <c r="DG27" s="640"/>
      <c r="DH27" s="640"/>
      <c r="DI27" s="640"/>
      <c r="DJ27" s="640"/>
      <c r="DK27" s="641"/>
      <c r="DL27" s="619">
        <v>327049</v>
      </c>
      <c r="DM27" s="640"/>
      <c r="DN27" s="640"/>
      <c r="DO27" s="640"/>
      <c r="DP27" s="640"/>
      <c r="DQ27" s="640"/>
      <c r="DR27" s="640"/>
      <c r="DS27" s="640"/>
      <c r="DT27" s="640"/>
      <c r="DU27" s="640"/>
      <c r="DV27" s="641"/>
      <c r="DW27" s="615">
        <v>7.2</v>
      </c>
      <c r="DX27" s="642"/>
      <c r="DY27" s="642"/>
      <c r="DZ27" s="642"/>
      <c r="EA27" s="642"/>
      <c r="EB27" s="642"/>
      <c r="EC27" s="643"/>
    </row>
    <row r="28" spans="2:133" ht="11.25" customHeight="1" x14ac:dyDescent="0.15">
      <c r="B28" s="607" t="s">
        <v>301</v>
      </c>
      <c r="C28" s="608"/>
      <c r="D28" s="608"/>
      <c r="E28" s="608"/>
      <c r="F28" s="608"/>
      <c r="G28" s="608"/>
      <c r="H28" s="608"/>
      <c r="I28" s="608"/>
      <c r="J28" s="608"/>
      <c r="K28" s="608"/>
      <c r="L28" s="608"/>
      <c r="M28" s="608"/>
      <c r="N28" s="608"/>
      <c r="O28" s="608"/>
      <c r="P28" s="608"/>
      <c r="Q28" s="609"/>
      <c r="R28" s="610">
        <v>81362</v>
      </c>
      <c r="S28" s="611"/>
      <c r="T28" s="611"/>
      <c r="U28" s="611"/>
      <c r="V28" s="611"/>
      <c r="W28" s="611"/>
      <c r="X28" s="611"/>
      <c r="Y28" s="612"/>
      <c r="Z28" s="613">
        <v>1</v>
      </c>
      <c r="AA28" s="613"/>
      <c r="AB28" s="613"/>
      <c r="AC28" s="613"/>
      <c r="AD28" s="614">
        <v>8142</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302</v>
      </c>
      <c r="CE28" s="608"/>
      <c r="CF28" s="608"/>
      <c r="CG28" s="608"/>
      <c r="CH28" s="608"/>
      <c r="CI28" s="608"/>
      <c r="CJ28" s="608"/>
      <c r="CK28" s="608"/>
      <c r="CL28" s="608"/>
      <c r="CM28" s="608"/>
      <c r="CN28" s="608"/>
      <c r="CO28" s="608"/>
      <c r="CP28" s="608"/>
      <c r="CQ28" s="609"/>
      <c r="CR28" s="610">
        <v>438788</v>
      </c>
      <c r="CS28" s="611"/>
      <c r="CT28" s="611"/>
      <c r="CU28" s="611"/>
      <c r="CV28" s="611"/>
      <c r="CW28" s="611"/>
      <c r="CX28" s="611"/>
      <c r="CY28" s="612"/>
      <c r="CZ28" s="615">
        <v>5.7</v>
      </c>
      <c r="DA28" s="642"/>
      <c r="DB28" s="642"/>
      <c r="DC28" s="645"/>
      <c r="DD28" s="619">
        <v>415369</v>
      </c>
      <c r="DE28" s="611"/>
      <c r="DF28" s="611"/>
      <c r="DG28" s="611"/>
      <c r="DH28" s="611"/>
      <c r="DI28" s="611"/>
      <c r="DJ28" s="611"/>
      <c r="DK28" s="612"/>
      <c r="DL28" s="619">
        <v>415369</v>
      </c>
      <c r="DM28" s="611"/>
      <c r="DN28" s="611"/>
      <c r="DO28" s="611"/>
      <c r="DP28" s="611"/>
      <c r="DQ28" s="611"/>
      <c r="DR28" s="611"/>
      <c r="DS28" s="611"/>
      <c r="DT28" s="611"/>
      <c r="DU28" s="611"/>
      <c r="DV28" s="612"/>
      <c r="DW28" s="615">
        <v>9.1999999999999993</v>
      </c>
      <c r="DX28" s="642"/>
      <c r="DY28" s="642"/>
      <c r="DZ28" s="642"/>
      <c r="EA28" s="642"/>
      <c r="EB28" s="642"/>
      <c r="EC28" s="643"/>
    </row>
    <row r="29" spans="2:133" ht="11.25" customHeight="1" x14ac:dyDescent="0.15">
      <c r="B29" s="607" t="s">
        <v>303</v>
      </c>
      <c r="C29" s="608"/>
      <c r="D29" s="608"/>
      <c r="E29" s="608"/>
      <c r="F29" s="608"/>
      <c r="G29" s="608"/>
      <c r="H29" s="608"/>
      <c r="I29" s="608"/>
      <c r="J29" s="608"/>
      <c r="K29" s="608"/>
      <c r="L29" s="608"/>
      <c r="M29" s="608"/>
      <c r="N29" s="608"/>
      <c r="O29" s="608"/>
      <c r="P29" s="608"/>
      <c r="Q29" s="609"/>
      <c r="R29" s="610">
        <v>22088</v>
      </c>
      <c r="S29" s="611"/>
      <c r="T29" s="611"/>
      <c r="U29" s="611"/>
      <c r="V29" s="611"/>
      <c r="W29" s="611"/>
      <c r="X29" s="611"/>
      <c r="Y29" s="612"/>
      <c r="Z29" s="613">
        <v>0.3</v>
      </c>
      <c r="AA29" s="613"/>
      <c r="AB29" s="613"/>
      <c r="AC29" s="613"/>
      <c r="AD29" s="614" t="s">
        <v>236</v>
      </c>
      <c r="AE29" s="614"/>
      <c r="AF29" s="614"/>
      <c r="AG29" s="614"/>
      <c r="AH29" s="614"/>
      <c r="AI29" s="614"/>
      <c r="AJ29" s="614"/>
      <c r="AK29" s="614"/>
      <c r="AL29" s="615" t="s">
        <v>130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304</v>
      </c>
      <c r="CE29" s="649"/>
      <c r="CF29" s="607" t="s">
        <v>305</v>
      </c>
      <c r="CG29" s="608"/>
      <c r="CH29" s="608"/>
      <c r="CI29" s="608"/>
      <c r="CJ29" s="608"/>
      <c r="CK29" s="608"/>
      <c r="CL29" s="608"/>
      <c r="CM29" s="608"/>
      <c r="CN29" s="608"/>
      <c r="CO29" s="608"/>
      <c r="CP29" s="608"/>
      <c r="CQ29" s="609"/>
      <c r="CR29" s="610">
        <v>438788</v>
      </c>
      <c r="CS29" s="640"/>
      <c r="CT29" s="640"/>
      <c r="CU29" s="640"/>
      <c r="CV29" s="640"/>
      <c r="CW29" s="640"/>
      <c r="CX29" s="640"/>
      <c r="CY29" s="641"/>
      <c r="CZ29" s="615">
        <v>5.7</v>
      </c>
      <c r="DA29" s="642"/>
      <c r="DB29" s="642"/>
      <c r="DC29" s="645"/>
      <c r="DD29" s="619">
        <v>415369</v>
      </c>
      <c r="DE29" s="640"/>
      <c r="DF29" s="640"/>
      <c r="DG29" s="640"/>
      <c r="DH29" s="640"/>
      <c r="DI29" s="640"/>
      <c r="DJ29" s="640"/>
      <c r="DK29" s="641"/>
      <c r="DL29" s="619">
        <v>415369</v>
      </c>
      <c r="DM29" s="640"/>
      <c r="DN29" s="640"/>
      <c r="DO29" s="640"/>
      <c r="DP29" s="640"/>
      <c r="DQ29" s="640"/>
      <c r="DR29" s="640"/>
      <c r="DS29" s="640"/>
      <c r="DT29" s="640"/>
      <c r="DU29" s="640"/>
      <c r="DV29" s="641"/>
      <c r="DW29" s="615">
        <v>9.1999999999999993</v>
      </c>
      <c r="DX29" s="642"/>
      <c r="DY29" s="642"/>
      <c r="DZ29" s="642"/>
      <c r="EA29" s="642"/>
      <c r="EB29" s="642"/>
      <c r="EC29" s="643"/>
    </row>
    <row r="30" spans="2:133" ht="11.25" customHeight="1" x14ac:dyDescent="0.15">
      <c r="B30" s="607" t="s">
        <v>306</v>
      </c>
      <c r="C30" s="608"/>
      <c r="D30" s="608"/>
      <c r="E30" s="608"/>
      <c r="F30" s="608"/>
      <c r="G30" s="608"/>
      <c r="H30" s="608"/>
      <c r="I30" s="608"/>
      <c r="J30" s="608"/>
      <c r="K30" s="608"/>
      <c r="L30" s="608"/>
      <c r="M30" s="608"/>
      <c r="N30" s="608"/>
      <c r="O30" s="608"/>
      <c r="P30" s="608"/>
      <c r="Q30" s="609"/>
      <c r="R30" s="610">
        <v>1431495</v>
      </c>
      <c r="S30" s="611"/>
      <c r="T30" s="611"/>
      <c r="U30" s="611"/>
      <c r="V30" s="611"/>
      <c r="W30" s="611"/>
      <c r="X30" s="611"/>
      <c r="Y30" s="612"/>
      <c r="Z30" s="613">
        <v>17.2</v>
      </c>
      <c r="AA30" s="613"/>
      <c r="AB30" s="613"/>
      <c r="AC30" s="613"/>
      <c r="AD30" s="614" t="s">
        <v>236</v>
      </c>
      <c r="AE30" s="614"/>
      <c r="AF30" s="614"/>
      <c r="AG30" s="614"/>
      <c r="AH30" s="614"/>
      <c r="AI30" s="614"/>
      <c r="AJ30" s="614"/>
      <c r="AK30" s="614"/>
      <c r="AL30" s="615" t="s">
        <v>130</v>
      </c>
      <c r="AM30" s="616"/>
      <c r="AN30" s="616"/>
      <c r="AO30" s="617"/>
      <c r="AP30" s="592" t="s">
        <v>222</v>
      </c>
      <c r="AQ30" s="593"/>
      <c r="AR30" s="593"/>
      <c r="AS30" s="593"/>
      <c r="AT30" s="593"/>
      <c r="AU30" s="593"/>
      <c r="AV30" s="593"/>
      <c r="AW30" s="593"/>
      <c r="AX30" s="593"/>
      <c r="AY30" s="593"/>
      <c r="AZ30" s="593"/>
      <c r="BA30" s="593"/>
      <c r="BB30" s="593"/>
      <c r="BC30" s="593"/>
      <c r="BD30" s="593"/>
      <c r="BE30" s="593"/>
      <c r="BF30" s="594"/>
      <c r="BG30" s="592" t="s">
        <v>307</v>
      </c>
      <c r="BH30" s="646"/>
      <c r="BI30" s="646"/>
      <c r="BJ30" s="646"/>
      <c r="BK30" s="646"/>
      <c r="BL30" s="646"/>
      <c r="BM30" s="646"/>
      <c r="BN30" s="646"/>
      <c r="BO30" s="646"/>
      <c r="BP30" s="646"/>
      <c r="BQ30" s="647"/>
      <c r="BR30" s="592" t="s">
        <v>308</v>
      </c>
      <c r="BS30" s="646"/>
      <c r="BT30" s="646"/>
      <c r="BU30" s="646"/>
      <c r="BV30" s="646"/>
      <c r="BW30" s="646"/>
      <c r="BX30" s="646"/>
      <c r="BY30" s="646"/>
      <c r="BZ30" s="646"/>
      <c r="CA30" s="646"/>
      <c r="CB30" s="647"/>
      <c r="CD30" s="650"/>
      <c r="CE30" s="651"/>
      <c r="CF30" s="607" t="s">
        <v>309</v>
      </c>
      <c r="CG30" s="608"/>
      <c r="CH30" s="608"/>
      <c r="CI30" s="608"/>
      <c r="CJ30" s="608"/>
      <c r="CK30" s="608"/>
      <c r="CL30" s="608"/>
      <c r="CM30" s="608"/>
      <c r="CN30" s="608"/>
      <c r="CO30" s="608"/>
      <c r="CP30" s="608"/>
      <c r="CQ30" s="609"/>
      <c r="CR30" s="610">
        <v>425804</v>
      </c>
      <c r="CS30" s="611"/>
      <c r="CT30" s="611"/>
      <c r="CU30" s="611"/>
      <c r="CV30" s="611"/>
      <c r="CW30" s="611"/>
      <c r="CX30" s="611"/>
      <c r="CY30" s="612"/>
      <c r="CZ30" s="615">
        <v>5.5</v>
      </c>
      <c r="DA30" s="642"/>
      <c r="DB30" s="642"/>
      <c r="DC30" s="645"/>
      <c r="DD30" s="619">
        <v>402385</v>
      </c>
      <c r="DE30" s="611"/>
      <c r="DF30" s="611"/>
      <c r="DG30" s="611"/>
      <c r="DH30" s="611"/>
      <c r="DI30" s="611"/>
      <c r="DJ30" s="611"/>
      <c r="DK30" s="612"/>
      <c r="DL30" s="619">
        <v>402385</v>
      </c>
      <c r="DM30" s="611"/>
      <c r="DN30" s="611"/>
      <c r="DO30" s="611"/>
      <c r="DP30" s="611"/>
      <c r="DQ30" s="611"/>
      <c r="DR30" s="611"/>
      <c r="DS30" s="611"/>
      <c r="DT30" s="611"/>
      <c r="DU30" s="611"/>
      <c r="DV30" s="612"/>
      <c r="DW30" s="615">
        <v>8.9</v>
      </c>
      <c r="DX30" s="642"/>
      <c r="DY30" s="642"/>
      <c r="DZ30" s="642"/>
      <c r="EA30" s="642"/>
      <c r="EB30" s="642"/>
      <c r="EC30" s="643"/>
    </row>
    <row r="31" spans="2:133" ht="11.25" customHeight="1" x14ac:dyDescent="0.15">
      <c r="B31" s="623" t="s">
        <v>310</v>
      </c>
      <c r="C31" s="624"/>
      <c r="D31" s="624"/>
      <c r="E31" s="624"/>
      <c r="F31" s="624"/>
      <c r="G31" s="624"/>
      <c r="H31" s="624"/>
      <c r="I31" s="624"/>
      <c r="J31" s="624"/>
      <c r="K31" s="624"/>
      <c r="L31" s="624"/>
      <c r="M31" s="624"/>
      <c r="N31" s="624"/>
      <c r="O31" s="624"/>
      <c r="P31" s="624"/>
      <c r="Q31" s="625"/>
      <c r="R31" s="610" t="s">
        <v>236</v>
      </c>
      <c r="S31" s="611"/>
      <c r="T31" s="611"/>
      <c r="U31" s="611"/>
      <c r="V31" s="611"/>
      <c r="W31" s="611"/>
      <c r="X31" s="611"/>
      <c r="Y31" s="612"/>
      <c r="Z31" s="613" t="s">
        <v>236</v>
      </c>
      <c r="AA31" s="613"/>
      <c r="AB31" s="613"/>
      <c r="AC31" s="613"/>
      <c r="AD31" s="614" t="s">
        <v>130</v>
      </c>
      <c r="AE31" s="614"/>
      <c r="AF31" s="614"/>
      <c r="AG31" s="614"/>
      <c r="AH31" s="614"/>
      <c r="AI31" s="614"/>
      <c r="AJ31" s="614"/>
      <c r="AK31" s="614"/>
      <c r="AL31" s="615" t="s">
        <v>236</v>
      </c>
      <c r="AM31" s="616"/>
      <c r="AN31" s="616"/>
      <c r="AO31" s="617"/>
      <c r="AP31" s="658" t="s">
        <v>311</v>
      </c>
      <c r="AQ31" s="659"/>
      <c r="AR31" s="659"/>
      <c r="AS31" s="659"/>
      <c r="AT31" s="664" t="s">
        <v>312</v>
      </c>
      <c r="AU31" s="212"/>
      <c r="AV31" s="212"/>
      <c r="AW31" s="212"/>
      <c r="AX31" s="596" t="s">
        <v>188</v>
      </c>
      <c r="AY31" s="597"/>
      <c r="AZ31" s="597"/>
      <c r="BA31" s="597"/>
      <c r="BB31" s="597"/>
      <c r="BC31" s="597"/>
      <c r="BD31" s="597"/>
      <c r="BE31" s="597"/>
      <c r="BF31" s="598"/>
      <c r="BG31" s="657">
        <v>99.2</v>
      </c>
      <c r="BH31" s="654"/>
      <c r="BI31" s="654"/>
      <c r="BJ31" s="654"/>
      <c r="BK31" s="654"/>
      <c r="BL31" s="654"/>
      <c r="BM31" s="605">
        <v>97.1</v>
      </c>
      <c r="BN31" s="654"/>
      <c r="BO31" s="654"/>
      <c r="BP31" s="654"/>
      <c r="BQ31" s="655"/>
      <c r="BR31" s="657">
        <v>99.4</v>
      </c>
      <c r="BS31" s="654"/>
      <c r="BT31" s="654"/>
      <c r="BU31" s="654"/>
      <c r="BV31" s="654"/>
      <c r="BW31" s="654"/>
      <c r="BX31" s="605">
        <v>97</v>
      </c>
      <c r="BY31" s="654"/>
      <c r="BZ31" s="654"/>
      <c r="CA31" s="654"/>
      <c r="CB31" s="655"/>
      <c r="CD31" s="650"/>
      <c r="CE31" s="651"/>
      <c r="CF31" s="607" t="s">
        <v>313</v>
      </c>
      <c r="CG31" s="608"/>
      <c r="CH31" s="608"/>
      <c r="CI31" s="608"/>
      <c r="CJ31" s="608"/>
      <c r="CK31" s="608"/>
      <c r="CL31" s="608"/>
      <c r="CM31" s="608"/>
      <c r="CN31" s="608"/>
      <c r="CO31" s="608"/>
      <c r="CP31" s="608"/>
      <c r="CQ31" s="609"/>
      <c r="CR31" s="610">
        <v>12984</v>
      </c>
      <c r="CS31" s="640"/>
      <c r="CT31" s="640"/>
      <c r="CU31" s="640"/>
      <c r="CV31" s="640"/>
      <c r="CW31" s="640"/>
      <c r="CX31" s="640"/>
      <c r="CY31" s="641"/>
      <c r="CZ31" s="615">
        <v>0.2</v>
      </c>
      <c r="DA31" s="642"/>
      <c r="DB31" s="642"/>
      <c r="DC31" s="645"/>
      <c r="DD31" s="619">
        <v>12984</v>
      </c>
      <c r="DE31" s="640"/>
      <c r="DF31" s="640"/>
      <c r="DG31" s="640"/>
      <c r="DH31" s="640"/>
      <c r="DI31" s="640"/>
      <c r="DJ31" s="640"/>
      <c r="DK31" s="641"/>
      <c r="DL31" s="619">
        <v>12984</v>
      </c>
      <c r="DM31" s="640"/>
      <c r="DN31" s="640"/>
      <c r="DO31" s="640"/>
      <c r="DP31" s="640"/>
      <c r="DQ31" s="640"/>
      <c r="DR31" s="640"/>
      <c r="DS31" s="640"/>
      <c r="DT31" s="640"/>
      <c r="DU31" s="640"/>
      <c r="DV31" s="641"/>
      <c r="DW31" s="615">
        <v>0.3</v>
      </c>
      <c r="DX31" s="642"/>
      <c r="DY31" s="642"/>
      <c r="DZ31" s="642"/>
      <c r="EA31" s="642"/>
      <c r="EB31" s="642"/>
      <c r="EC31" s="643"/>
    </row>
    <row r="32" spans="2:133" ht="11.25" customHeight="1" x14ac:dyDescent="0.15">
      <c r="B32" s="607" t="s">
        <v>314</v>
      </c>
      <c r="C32" s="608"/>
      <c r="D32" s="608"/>
      <c r="E32" s="608"/>
      <c r="F32" s="608"/>
      <c r="G32" s="608"/>
      <c r="H32" s="608"/>
      <c r="I32" s="608"/>
      <c r="J32" s="608"/>
      <c r="K32" s="608"/>
      <c r="L32" s="608"/>
      <c r="M32" s="608"/>
      <c r="N32" s="608"/>
      <c r="O32" s="608"/>
      <c r="P32" s="608"/>
      <c r="Q32" s="609"/>
      <c r="R32" s="610">
        <v>526107</v>
      </c>
      <c r="S32" s="611"/>
      <c r="T32" s="611"/>
      <c r="U32" s="611"/>
      <c r="V32" s="611"/>
      <c r="W32" s="611"/>
      <c r="X32" s="611"/>
      <c r="Y32" s="612"/>
      <c r="Z32" s="613">
        <v>6.3</v>
      </c>
      <c r="AA32" s="613"/>
      <c r="AB32" s="613"/>
      <c r="AC32" s="613"/>
      <c r="AD32" s="614" t="s">
        <v>236</v>
      </c>
      <c r="AE32" s="614"/>
      <c r="AF32" s="614"/>
      <c r="AG32" s="614"/>
      <c r="AH32" s="614"/>
      <c r="AI32" s="614"/>
      <c r="AJ32" s="614"/>
      <c r="AK32" s="614"/>
      <c r="AL32" s="615" t="s">
        <v>130</v>
      </c>
      <c r="AM32" s="616"/>
      <c r="AN32" s="616"/>
      <c r="AO32" s="617"/>
      <c r="AP32" s="660"/>
      <c r="AQ32" s="661"/>
      <c r="AR32" s="661"/>
      <c r="AS32" s="661"/>
      <c r="AT32" s="665"/>
      <c r="AU32" s="208" t="s">
        <v>315</v>
      </c>
      <c r="AX32" s="607" t="s">
        <v>316</v>
      </c>
      <c r="AY32" s="608"/>
      <c r="AZ32" s="608"/>
      <c r="BA32" s="608"/>
      <c r="BB32" s="608"/>
      <c r="BC32" s="608"/>
      <c r="BD32" s="608"/>
      <c r="BE32" s="608"/>
      <c r="BF32" s="609"/>
      <c r="BG32" s="667">
        <v>98.7</v>
      </c>
      <c r="BH32" s="640"/>
      <c r="BI32" s="640"/>
      <c r="BJ32" s="640"/>
      <c r="BK32" s="640"/>
      <c r="BL32" s="640"/>
      <c r="BM32" s="616">
        <v>95.5</v>
      </c>
      <c r="BN32" s="640"/>
      <c r="BO32" s="640"/>
      <c r="BP32" s="640"/>
      <c r="BQ32" s="656"/>
      <c r="BR32" s="667">
        <v>99.1</v>
      </c>
      <c r="BS32" s="640"/>
      <c r="BT32" s="640"/>
      <c r="BU32" s="640"/>
      <c r="BV32" s="640"/>
      <c r="BW32" s="640"/>
      <c r="BX32" s="616">
        <v>95.7</v>
      </c>
      <c r="BY32" s="640"/>
      <c r="BZ32" s="640"/>
      <c r="CA32" s="640"/>
      <c r="CB32" s="656"/>
      <c r="CD32" s="652"/>
      <c r="CE32" s="653"/>
      <c r="CF32" s="607" t="s">
        <v>317</v>
      </c>
      <c r="CG32" s="608"/>
      <c r="CH32" s="608"/>
      <c r="CI32" s="608"/>
      <c r="CJ32" s="608"/>
      <c r="CK32" s="608"/>
      <c r="CL32" s="608"/>
      <c r="CM32" s="608"/>
      <c r="CN32" s="608"/>
      <c r="CO32" s="608"/>
      <c r="CP32" s="608"/>
      <c r="CQ32" s="609"/>
      <c r="CR32" s="610" t="s">
        <v>236</v>
      </c>
      <c r="CS32" s="611"/>
      <c r="CT32" s="611"/>
      <c r="CU32" s="611"/>
      <c r="CV32" s="611"/>
      <c r="CW32" s="611"/>
      <c r="CX32" s="611"/>
      <c r="CY32" s="612"/>
      <c r="CZ32" s="615" t="s">
        <v>130</v>
      </c>
      <c r="DA32" s="642"/>
      <c r="DB32" s="642"/>
      <c r="DC32" s="645"/>
      <c r="DD32" s="619" t="s">
        <v>236</v>
      </c>
      <c r="DE32" s="611"/>
      <c r="DF32" s="611"/>
      <c r="DG32" s="611"/>
      <c r="DH32" s="611"/>
      <c r="DI32" s="611"/>
      <c r="DJ32" s="611"/>
      <c r="DK32" s="612"/>
      <c r="DL32" s="619" t="s">
        <v>130</v>
      </c>
      <c r="DM32" s="611"/>
      <c r="DN32" s="611"/>
      <c r="DO32" s="611"/>
      <c r="DP32" s="611"/>
      <c r="DQ32" s="611"/>
      <c r="DR32" s="611"/>
      <c r="DS32" s="611"/>
      <c r="DT32" s="611"/>
      <c r="DU32" s="611"/>
      <c r="DV32" s="612"/>
      <c r="DW32" s="615" t="s">
        <v>130</v>
      </c>
      <c r="DX32" s="642"/>
      <c r="DY32" s="642"/>
      <c r="DZ32" s="642"/>
      <c r="EA32" s="642"/>
      <c r="EB32" s="642"/>
      <c r="EC32" s="643"/>
    </row>
    <row r="33" spans="2:133" ht="11.25" customHeight="1" x14ac:dyDescent="0.15">
      <c r="B33" s="607" t="s">
        <v>318</v>
      </c>
      <c r="C33" s="608"/>
      <c r="D33" s="608"/>
      <c r="E33" s="608"/>
      <c r="F33" s="608"/>
      <c r="G33" s="608"/>
      <c r="H33" s="608"/>
      <c r="I33" s="608"/>
      <c r="J33" s="608"/>
      <c r="K33" s="608"/>
      <c r="L33" s="608"/>
      <c r="M33" s="608"/>
      <c r="N33" s="608"/>
      <c r="O33" s="608"/>
      <c r="P33" s="608"/>
      <c r="Q33" s="609"/>
      <c r="R33" s="610">
        <v>97944</v>
      </c>
      <c r="S33" s="611"/>
      <c r="T33" s="611"/>
      <c r="U33" s="611"/>
      <c r="V33" s="611"/>
      <c r="W33" s="611"/>
      <c r="X33" s="611"/>
      <c r="Y33" s="612"/>
      <c r="Z33" s="613">
        <v>1.2</v>
      </c>
      <c r="AA33" s="613"/>
      <c r="AB33" s="613"/>
      <c r="AC33" s="613"/>
      <c r="AD33" s="614">
        <v>12213</v>
      </c>
      <c r="AE33" s="614"/>
      <c r="AF33" s="614"/>
      <c r="AG33" s="614"/>
      <c r="AH33" s="614"/>
      <c r="AI33" s="614"/>
      <c r="AJ33" s="614"/>
      <c r="AK33" s="614"/>
      <c r="AL33" s="615">
        <v>0.3</v>
      </c>
      <c r="AM33" s="616"/>
      <c r="AN33" s="616"/>
      <c r="AO33" s="617"/>
      <c r="AP33" s="662"/>
      <c r="AQ33" s="663"/>
      <c r="AR33" s="663"/>
      <c r="AS33" s="663"/>
      <c r="AT33" s="666"/>
      <c r="AU33" s="213"/>
      <c r="AV33" s="213"/>
      <c r="AW33" s="213"/>
      <c r="AX33" s="631" t="s">
        <v>319</v>
      </c>
      <c r="AY33" s="632"/>
      <c r="AZ33" s="632"/>
      <c r="BA33" s="632"/>
      <c r="BB33" s="632"/>
      <c r="BC33" s="632"/>
      <c r="BD33" s="632"/>
      <c r="BE33" s="632"/>
      <c r="BF33" s="633"/>
      <c r="BG33" s="668">
        <v>99.4</v>
      </c>
      <c r="BH33" s="669"/>
      <c r="BI33" s="669"/>
      <c r="BJ33" s="669"/>
      <c r="BK33" s="669"/>
      <c r="BL33" s="669"/>
      <c r="BM33" s="670">
        <v>97.9</v>
      </c>
      <c r="BN33" s="669"/>
      <c r="BO33" s="669"/>
      <c r="BP33" s="669"/>
      <c r="BQ33" s="671"/>
      <c r="BR33" s="668">
        <v>99.7</v>
      </c>
      <c r="BS33" s="669"/>
      <c r="BT33" s="669"/>
      <c r="BU33" s="669"/>
      <c r="BV33" s="669"/>
      <c r="BW33" s="669"/>
      <c r="BX33" s="670">
        <v>97.5</v>
      </c>
      <c r="BY33" s="669"/>
      <c r="BZ33" s="669"/>
      <c r="CA33" s="669"/>
      <c r="CB33" s="671"/>
      <c r="CD33" s="607" t="s">
        <v>320</v>
      </c>
      <c r="CE33" s="608"/>
      <c r="CF33" s="608"/>
      <c r="CG33" s="608"/>
      <c r="CH33" s="608"/>
      <c r="CI33" s="608"/>
      <c r="CJ33" s="608"/>
      <c r="CK33" s="608"/>
      <c r="CL33" s="608"/>
      <c r="CM33" s="608"/>
      <c r="CN33" s="608"/>
      <c r="CO33" s="608"/>
      <c r="CP33" s="608"/>
      <c r="CQ33" s="609"/>
      <c r="CR33" s="610">
        <v>4049327</v>
      </c>
      <c r="CS33" s="640"/>
      <c r="CT33" s="640"/>
      <c r="CU33" s="640"/>
      <c r="CV33" s="640"/>
      <c r="CW33" s="640"/>
      <c r="CX33" s="640"/>
      <c r="CY33" s="641"/>
      <c r="CZ33" s="615">
        <v>52.6</v>
      </c>
      <c r="DA33" s="642"/>
      <c r="DB33" s="642"/>
      <c r="DC33" s="645"/>
      <c r="DD33" s="619">
        <v>3492732</v>
      </c>
      <c r="DE33" s="640"/>
      <c r="DF33" s="640"/>
      <c r="DG33" s="640"/>
      <c r="DH33" s="640"/>
      <c r="DI33" s="640"/>
      <c r="DJ33" s="640"/>
      <c r="DK33" s="641"/>
      <c r="DL33" s="619">
        <v>2385586</v>
      </c>
      <c r="DM33" s="640"/>
      <c r="DN33" s="640"/>
      <c r="DO33" s="640"/>
      <c r="DP33" s="640"/>
      <c r="DQ33" s="640"/>
      <c r="DR33" s="640"/>
      <c r="DS33" s="640"/>
      <c r="DT33" s="640"/>
      <c r="DU33" s="640"/>
      <c r="DV33" s="641"/>
      <c r="DW33" s="615">
        <v>52.6</v>
      </c>
      <c r="DX33" s="642"/>
      <c r="DY33" s="642"/>
      <c r="DZ33" s="642"/>
      <c r="EA33" s="642"/>
      <c r="EB33" s="642"/>
      <c r="EC33" s="643"/>
    </row>
    <row r="34" spans="2:133" ht="11.25" customHeight="1" x14ac:dyDescent="0.15">
      <c r="B34" s="607" t="s">
        <v>321</v>
      </c>
      <c r="C34" s="608"/>
      <c r="D34" s="608"/>
      <c r="E34" s="608"/>
      <c r="F34" s="608"/>
      <c r="G34" s="608"/>
      <c r="H34" s="608"/>
      <c r="I34" s="608"/>
      <c r="J34" s="608"/>
      <c r="K34" s="608"/>
      <c r="L34" s="608"/>
      <c r="M34" s="608"/>
      <c r="N34" s="608"/>
      <c r="O34" s="608"/>
      <c r="P34" s="608"/>
      <c r="Q34" s="609"/>
      <c r="R34" s="610">
        <v>11683</v>
      </c>
      <c r="S34" s="611"/>
      <c r="T34" s="611"/>
      <c r="U34" s="611"/>
      <c r="V34" s="611"/>
      <c r="W34" s="611"/>
      <c r="X34" s="611"/>
      <c r="Y34" s="612"/>
      <c r="Z34" s="613">
        <v>0.1</v>
      </c>
      <c r="AA34" s="613"/>
      <c r="AB34" s="613"/>
      <c r="AC34" s="613"/>
      <c r="AD34" s="614" t="s">
        <v>236</v>
      </c>
      <c r="AE34" s="614"/>
      <c r="AF34" s="614"/>
      <c r="AG34" s="614"/>
      <c r="AH34" s="614"/>
      <c r="AI34" s="614"/>
      <c r="AJ34" s="614"/>
      <c r="AK34" s="614"/>
      <c r="AL34" s="615" t="s">
        <v>236</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322</v>
      </c>
      <c r="CE34" s="608"/>
      <c r="CF34" s="608"/>
      <c r="CG34" s="608"/>
      <c r="CH34" s="608"/>
      <c r="CI34" s="608"/>
      <c r="CJ34" s="608"/>
      <c r="CK34" s="608"/>
      <c r="CL34" s="608"/>
      <c r="CM34" s="608"/>
      <c r="CN34" s="608"/>
      <c r="CO34" s="608"/>
      <c r="CP34" s="608"/>
      <c r="CQ34" s="609"/>
      <c r="CR34" s="610">
        <v>1430782</v>
      </c>
      <c r="CS34" s="611"/>
      <c r="CT34" s="611"/>
      <c r="CU34" s="611"/>
      <c r="CV34" s="611"/>
      <c r="CW34" s="611"/>
      <c r="CX34" s="611"/>
      <c r="CY34" s="612"/>
      <c r="CZ34" s="615">
        <v>18.600000000000001</v>
      </c>
      <c r="DA34" s="642"/>
      <c r="DB34" s="642"/>
      <c r="DC34" s="645"/>
      <c r="DD34" s="619">
        <v>1106484</v>
      </c>
      <c r="DE34" s="611"/>
      <c r="DF34" s="611"/>
      <c r="DG34" s="611"/>
      <c r="DH34" s="611"/>
      <c r="DI34" s="611"/>
      <c r="DJ34" s="611"/>
      <c r="DK34" s="612"/>
      <c r="DL34" s="619">
        <v>955967</v>
      </c>
      <c r="DM34" s="611"/>
      <c r="DN34" s="611"/>
      <c r="DO34" s="611"/>
      <c r="DP34" s="611"/>
      <c r="DQ34" s="611"/>
      <c r="DR34" s="611"/>
      <c r="DS34" s="611"/>
      <c r="DT34" s="611"/>
      <c r="DU34" s="611"/>
      <c r="DV34" s="612"/>
      <c r="DW34" s="615">
        <v>21.1</v>
      </c>
      <c r="DX34" s="642"/>
      <c r="DY34" s="642"/>
      <c r="DZ34" s="642"/>
      <c r="EA34" s="642"/>
      <c r="EB34" s="642"/>
      <c r="EC34" s="643"/>
    </row>
    <row r="35" spans="2:133" ht="11.25" customHeight="1" x14ac:dyDescent="0.15">
      <c r="B35" s="607" t="s">
        <v>323</v>
      </c>
      <c r="C35" s="608"/>
      <c r="D35" s="608"/>
      <c r="E35" s="608"/>
      <c r="F35" s="608"/>
      <c r="G35" s="608"/>
      <c r="H35" s="608"/>
      <c r="I35" s="608"/>
      <c r="J35" s="608"/>
      <c r="K35" s="608"/>
      <c r="L35" s="608"/>
      <c r="M35" s="608"/>
      <c r="N35" s="608"/>
      <c r="O35" s="608"/>
      <c r="P35" s="608"/>
      <c r="Q35" s="609"/>
      <c r="R35" s="610">
        <v>418773</v>
      </c>
      <c r="S35" s="611"/>
      <c r="T35" s="611"/>
      <c r="U35" s="611"/>
      <c r="V35" s="611"/>
      <c r="W35" s="611"/>
      <c r="X35" s="611"/>
      <c r="Y35" s="612"/>
      <c r="Z35" s="613">
        <v>5</v>
      </c>
      <c r="AA35" s="613"/>
      <c r="AB35" s="613"/>
      <c r="AC35" s="613"/>
      <c r="AD35" s="614" t="s">
        <v>130</v>
      </c>
      <c r="AE35" s="614"/>
      <c r="AF35" s="614"/>
      <c r="AG35" s="614"/>
      <c r="AH35" s="614"/>
      <c r="AI35" s="614"/>
      <c r="AJ35" s="614"/>
      <c r="AK35" s="614"/>
      <c r="AL35" s="615" t="s">
        <v>236</v>
      </c>
      <c r="AM35" s="616"/>
      <c r="AN35" s="616"/>
      <c r="AO35" s="617"/>
      <c r="AP35" s="218"/>
      <c r="AQ35" s="592" t="s">
        <v>324</v>
      </c>
      <c r="AR35" s="593"/>
      <c r="AS35" s="593"/>
      <c r="AT35" s="593"/>
      <c r="AU35" s="593"/>
      <c r="AV35" s="593"/>
      <c r="AW35" s="593"/>
      <c r="AX35" s="593"/>
      <c r="AY35" s="593"/>
      <c r="AZ35" s="593"/>
      <c r="BA35" s="593"/>
      <c r="BB35" s="593"/>
      <c r="BC35" s="593"/>
      <c r="BD35" s="593"/>
      <c r="BE35" s="593"/>
      <c r="BF35" s="594"/>
      <c r="BG35" s="592" t="s">
        <v>325</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326</v>
      </c>
      <c r="CE35" s="608"/>
      <c r="CF35" s="608"/>
      <c r="CG35" s="608"/>
      <c r="CH35" s="608"/>
      <c r="CI35" s="608"/>
      <c r="CJ35" s="608"/>
      <c r="CK35" s="608"/>
      <c r="CL35" s="608"/>
      <c r="CM35" s="608"/>
      <c r="CN35" s="608"/>
      <c r="CO35" s="608"/>
      <c r="CP35" s="608"/>
      <c r="CQ35" s="609"/>
      <c r="CR35" s="610">
        <v>54444</v>
      </c>
      <c r="CS35" s="640"/>
      <c r="CT35" s="640"/>
      <c r="CU35" s="640"/>
      <c r="CV35" s="640"/>
      <c r="CW35" s="640"/>
      <c r="CX35" s="640"/>
      <c r="CY35" s="641"/>
      <c r="CZ35" s="615">
        <v>0.7</v>
      </c>
      <c r="DA35" s="642"/>
      <c r="DB35" s="642"/>
      <c r="DC35" s="645"/>
      <c r="DD35" s="619">
        <v>53804</v>
      </c>
      <c r="DE35" s="640"/>
      <c r="DF35" s="640"/>
      <c r="DG35" s="640"/>
      <c r="DH35" s="640"/>
      <c r="DI35" s="640"/>
      <c r="DJ35" s="640"/>
      <c r="DK35" s="641"/>
      <c r="DL35" s="619">
        <v>46838</v>
      </c>
      <c r="DM35" s="640"/>
      <c r="DN35" s="640"/>
      <c r="DO35" s="640"/>
      <c r="DP35" s="640"/>
      <c r="DQ35" s="640"/>
      <c r="DR35" s="640"/>
      <c r="DS35" s="640"/>
      <c r="DT35" s="640"/>
      <c r="DU35" s="640"/>
      <c r="DV35" s="641"/>
      <c r="DW35" s="615">
        <v>1</v>
      </c>
      <c r="DX35" s="642"/>
      <c r="DY35" s="642"/>
      <c r="DZ35" s="642"/>
      <c r="EA35" s="642"/>
      <c r="EB35" s="642"/>
      <c r="EC35" s="643"/>
    </row>
    <row r="36" spans="2:133" ht="11.25" customHeight="1" x14ac:dyDescent="0.15">
      <c r="B36" s="607" t="s">
        <v>327</v>
      </c>
      <c r="C36" s="608"/>
      <c r="D36" s="608"/>
      <c r="E36" s="608"/>
      <c r="F36" s="608"/>
      <c r="G36" s="608"/>
      <c r="H36" s="608"/>
      <c r="I36" s="608"/>
      <c r="J36" s="608"/>
      <c r="K36" s="608"/>
      <c r="L36" s="608"/>
      <c r="M36" s="608"/>
      <c r="N36" s="608"/>
      <c r="O36" s="608"/>
      <c r="P36" s="608"/>
      <c r="Q36" s="609"/>
      <c r="R36" s="610">
        <v>428880</v>
      </c>
      <c r="S36" s="611"/>
      <c r="T36" s="611"/>
      <c r="U36" s="611"/>
      <c r="V36" s="611"/>
      <c r="W36" s="611"/>
      <c r="X36" s="611"/>
      <c r="Y36" s="612"/>
      <c r="Z36" s="613">
        <v>5.0999999999999996</v>
      </c>
      <c r="AA36" s="613"/>
      <c r="AB36" s="613"/>
      <c r="AC36" s="613"/>
      <c r="AD36" s="614" t="s">
        <v>236</v>
      </c>
      <c r="AE36" s="614"/>
      <c r="AF36" s="614"/>
      <c r="AG36" s="614"/>
      <c r="AH36" s="614"/>
      <c r="AI36" s="614"/>
      <c r="AJ36" s="614"/>
      <c r="AK36" s="614"/>
      <c r="AL36" s="615" t="s">
        <v>236</v>
      </c>
      <c r="AM36" s="616"/>
      <c r="AN36" s="616"/>
      <c r="AO36" s="617"/>
      <c r="AP36" s="218"/>
      <c r="AQ36" s="672" t="s">
        <v>328</v>
      </c>
      <c r="AR36" s="673"/>
      <c r="AS36" s="673"/>
      <c r="AT36" s="673"/>
      <c r="AU36" s="673"/>
      <c r="AV36" s="673"/>
      <c r="AW36" s="673"/>
      <c r="AX36" s="673"/>
      <c r="AY36" s="674"/>
      <c r="AZ36" s="599">
        <v>952749</v>
      </c>
      <c r="BA36" s="600"/>
      <c r="BB36" s="600"/>
      <c r="BC36" s="600"/>
      <c r="BD36" s="600"/>
      <c r="BE36" s="600"/>
      <c r="BF36" s="675"/>
      <c r="BG36" s="596" t="s">
        <v>329</v>
      </c>
      <c r="BH36" s="597"/>
      <c r="BI36" s="597"/>
      <c r="BJ36" s="597"/>
      <c r="BK36" s="597"/>
      <c r="BL36" s="597"/>
      <c r="BM36" s="597"/>
      <c r="BN36" s="597"/>
      <c r="BO36" s="597"/>
      <c r="BP36" s="597"/>
      <c r="BQ36" s="597"/>
      <c r="BR36" s="597"/>
      <c r="BS36" s="597"/>
      <c r="BT36" s="597"/>
      <c r="BU36" s="598"/>
      <c r="BV36" s="599">
        <v>30108</v>
      </c>
      <c r="BW36" s="600"/>
      <c r="BX36" s="600"/>
      <c r="BY36" s="600"/>
      <c r="BZ36" s="600"/>
      <c r="CA36" s="600"/>
      <c r="CB36" s="675"/>
      <c r="CD36" s="607" t="s">
        <v>330</v>
      </c>
      <c r="CE36" s="608"/>
      <c r="CF36" s="608"/>
      <c r="CG36" s="608"/>
      <c r="CH36" s="608"/>
      <c r="CI36" s="608"/>
      <c r="CJ36" s="608"/>
      <c r="CK36" s="608"/>
      <c r="CL36" s="608"/>
      <c r="CM36" s="608"/>
      <c r="CN36" s="608"/>
      <c r="CO36" s="608"/>
      <c r="CP36" s="608"/>
      <c r="CQ36" s="609"/>
      <c r="CR36" s="610">
        <v>985810</v>
      </c>
      <c r="CS36" s="611"/>
      <c r="CT36" s="611"/>
      <c r="CU36" s="611"/>
      <c r="CV36" s="611"/>
      <c r="CW36" s="611"/>
      <c r="CX36" s="611"/>
      <c r="CY36" s="612"/>
      <c r="CZ36" s="615">
        <v>12.8</v>
      </c>
      <c r="DA36" s="642"/>
      <c r="DB36" s="642"/>
      <c r="DC36" s="645"/>
      <c r="DD36" s="619">
        <v>940168</v>
      </c>
      <c r="DE36" s="611"/>
      <c r="DF36" s="611"/>
      <c r="DG36" s="611"/>
      <c r="DH36" s="611"/>
      <c r="DI36" s="611"/>
      <c r="DJ36" s="611"/>
      <c r="DK36" s="612"/>
      <c r="DL36" s="619">
        <v>587203</v>
      </c>
      <c r="DM36" s="611"/>
      <c r="DN36" s="611"/>
      <c r="DO36" s="611"/>
      <c r="DP36" s="611"/>
      <c r="DQ36" s="611"/>
      <c r="DR36" s="611"/>
      <c r="DS36" s="611"/>
      <c r="DT36" s="611"/>
      <c r="DU36" s="611"/>
      <c r="DV36" s="612"/>
      <c r="DW36" s="615">
        <v>12.9</v>
      </c>
      <c r="DX36" s="642"/>
      <c r="DY36" s="642"/>
      <c r="DZ36" s="642"/>
      <c r="EA36" s="642"/>
      <c r="EB36" s="642"/>
      <c r="EC36" s="643"/>
    </row>
    <row r="37" spans="2:133" ht="11.25" customHeight="1" x14ac:dyDescent="0.15">
      <c r="B37" s="607" t="s">
        <v>331</v>
      </c>
      <c r="C37" s="608"/>
      <c r="D37" s="608"/>
      <c r="E37" s="608"/>
      <c r="F37" s="608"/>
      <c r="G37" s="608"/>
      <c r="H37" s="608"/>
      <c r="I37" s="608"/>
      <c r="J37" s="608"/>
      <c r="K37" s="608"/>
      <c r="L37" s="608"/>
      <c r="M37" s="608"/>
      <c r="N37" s="608"/>
      <c r="O37" s="608"/>
      <c r="P37" s="608"/>
      <c r="Q37" s="609"/>
      <c r="R37" s="610">
        <v>124334</v>
      </c>
      <c r="S37" s="611"/>
      <c r="T37" s="611"/>
      <c r="U37" s="611"/>
      <c r="V37" s="611"/>
      <c r="W37" s="611"/>
      <c r="X37" s="611"/>
      <c r="Y37" s="612"/>
      <c r="Z37" s="613">
        <v>1.5</v>
      </c>
      <c r="AA37" s="613"/>
      <c r="AB37" s="613"/>
      <c r="AC37" s="613"/>
      <c r="AD37" s="614">
        <v>982</v>
      </c>
      <c r="AE37" s="614"/>
      <c r="AF37" s="614"/>
      <c r="AG37" s="614"/>
      <c r="AH37" s="614"/>
      <c r="AI37" s="614"/>
      <c r="AJ37" s="614"/>
      <c r="AK37" s="614"/>
      <c r="AL37" s="615">
        <v>0</v>
      </c>
      <c r="AM37" s="616"/>
      <c r="AN37" s="616"/>
      <c r="AO37" s="617"/>
      <c r="AQ37" s="676" t="s">
        <v>332</v>
      </c>
      <c r="AR37" s="677"/>
      <c r="AS37" s="677"/>
      <c r="AT37" s="677"/>
      <c r="AU37" s="677"/>
      <c r="AV37" s="677"/>
      <c r="AW37" s="677"/>
      <c r="AX37" s="677"/>
      <c r="AY37" s="678"/>
      <c r="AZ37" s="610">
        <v>246198</v>
      </c>
      <c r="BA37" s="611"/>
      <c r="BB37" s="611"/>
      <c r="BC37" s="611"/>
      <c r="BD37" s="640"/>
      <c r="BE37" s="640"/>
      <c r="BF37" s="656"/>
      <c r="BG37" s="607" t="s">
        <v>333</v>
      </c>
      <c r="BH37" s="608"/>
      <c r="BI37" s="608"/>
      <c r="BJ37" s="608"/>
      <c r="BK37" s="608"/>
      <c r="BL37" s="608"/>
      <c r="BM37" s="608"/>
      <c r="BN37" s="608"/>
      <c r="BO37" s="608"/>
      <c r="BP37" s="608"/>
      <c r="BQ37" s="608"/>
      <c r="BR37" s="608"/>
      <c r="BS37" s="608"/>
      <c r="BT37" s="608"/>
      <c r="BU37" s="609"/>
      <c r="BV37" s="610">
        <v>23752</v>
      </c>
      <c r="BW37" s="611"/>
      <c r="BX37" s="611"/>
      <c r="BY37" s="611"/>
      <c r="BZ37" s="611"/>
      <c r="CA37" s="611"/>
      <c r="CB37" s="620"/>
      <c r="CD37" s="607" t="s">
        <v>334</v>
      </c>
      <c r="CE37" s="608"/>
      <c r="CF37" s="608"/>
      <c r="CG37" s="608"/>
      <c r="CH37" s="608"/>
      <c r="CI37" s="608"/>
      <c r="CJ37" s="608"/>
      <c r="CK37" s="608"/>
      <c r="CL37" s="608"/>
      <c r="CM37" s="608"/>
      <c r="CN37" s="608"/>
      <c r="CO37" s="608"/>
      <c r="CP37" s="608"/>
      <c r="CQ37" s="609"/>
      <c r="CR37" s="610">
        <v>436057</v>
      </c>
      <c r="CS37" s="640"/>
      <c r="CT37" s="640"/>
      <c r="CU37" s="640"/>
      <c r="CV37" s="640"/>
      <c r="CW37" s="640"/>
      <c r="CX37" s="640"/>
      <c r="CY37" s="641"/>
      <c r="CZ37" s="615">
        <v>5.7</v>
      </c>
      <c r="DA37" s="642"/>
      <c r="DB37" s="642"/>
      <c r="DC37" s="645"/>
      <c r="DD37" s="619">
        <v>421401</v>
      </c>
      <c r="DE37" s="640"/>
      <c r="DF37" s="640"/>
      <c r="DG37" s="640"/>
      <c r="DH37" s="640"/>
      <c r="DI37" s="640"/>
      <c r="DJ37" s="640"/>
      <c r="DK37" s="641"/>
      <c r="DL37" s="619">
        <v>356494</v>
      </c>
      <c r="DM37" s="640"/>
      <c r="DN37" s="640"/>
      <c r="DO37" s="640"/>
      <c r="DP37" s="640"/>
      <c r="DQ37" s="640"/>
      <c r="DR37" s="640"/>
      <c r="DS37" s="640"/>
      <c r="DT37" s="640"/>
      <c r="DU37" s="640"/>
      <c r="DV37" s="641"/>
      <c r="DW37" s="615">
        <v>7.9</v>
      </c>
      <c r="DX37" s="642"/>
      <c r="DY37" s="642"/>
      <c r="DZ37" s="642"/>
      <c r="EA37" s="642"/>
      <c r="EB37" s="642"/>
      <c r="EC37" s="643"/>
    </row>
    <row r="38" spans="2:133" ht="11.25" customHeight="1" x14ac:dyDescent="0.15">
      <c r="B38" s="607" t="s">
        <v>335</v>
      </c>
      <c r="C38" s="608"/>
      <c r="D38" s="608"/>
      <c r="E38" s="608"/>
      <c r="F38" s="608"/>
      <c r="G38" s="608"/>
      <c r="H38" s="608"/>
      <c r="I38" s="608"/>
      <c r="J38" s="608"/>
      <c r="K38" s="608"/>
      <c r="L38" s="608"/>
      <c r="M38" s="608"/>
      <c r="N38" s="608"/>
      <c r="O38" s="608"/>
      <c r="P38" s="608"/>
      <c r="Q38" s="609"/>
      <c r="R38" s="610">
        <v>406559</v>
      </c>
      <c r="S38" s="611"/>
      <c r="T38" s="611"/>
      <c r="U38" s="611"/>
      <c r="V38" s="611"/>
      <c r="W38" s="611"/>
      <c r="X38" s="611"/>
      <c r="Y38" s="612"/>
      <c r="Z38" s="613">
        <v>4.9000000000000004</v>
      </c>
      <c r="AA38" s="613"/>
      <c r="AB38" s="613"/>
      <c r="AC38" s="613"/>
      <c r="AD38" s="614" t="s">
        <v>236</v>
      </c>
      <c r="AE38" s="614"/>
      <c r="AF38" s="614"/>
      <c r="AG38" s="614"/>
      <c r="AH38" s="614"/>
      <c r="AI38" s="614"/>
      <c r="AJ38" s="614"/>
      <c r="AK38" s="614"/>
      <c r="AL38" s="615" t="s">
        <v>130</v>
      </c>
      <c r="AM38" s="616"/>
      <c r="AN38" s="616"/>
      <c r="AO38" s="617"/>
      <c r="AQ38" s="676" t="s">
        <v>336</v>
      </c>
      <c r="AR38" s="677"/>
      <c r="AS38" s="677"/>
      <c r="AT38" s="677"/>
      <c r="AU38" s="677"/>
      <c r="AV38" s="677"/>
      <c r="AW38" s="677"/>
      <c r="AX38" s="677"/>
      <c r="AY38" s="678"/>
      <c r="AZ38" s="610">
        <v>11654</v>
      </c>
      <c r="BA38" s="611"/>
      <c r="BB38" s="611"/>
      <c r="BC38" s="611"/>
      <c r="BD38" s="640"/>
      <c r="BE38" s="640"/>
      <c r="BF38" s="656"/>
      <c r="BG38" s="607" t="s">
        <v>337</v>
      </c>
      <c r="BH38" s="608"/>
      <c r="BI38" s="608"/>
      <c r="BJ38" s="608"/>
      <c r="BK38" s="608"/>
      <c r="BL38" s="608"/>
      <c r="BM38" s="608"/>
      <c r="BN38" s="608"/>
      <c r="BO38" s="608"/>
      <c r="BP38" s="608"/>
      <c r="BQ38" s="608"/>
      <c r="BR38" s="608"/>
      <c r="BS38" s="608"/>
      <c r="BT38" s="608"/>
      <c r="BU38" s="609"/>
      <c r="BV38" s="610">
        <v>2364</v>
      </c>
      <c r="BW38" s="611"/>
      <c r="BX38" s="611"/>
      <c r="BY38" s="611"/>
      <c r="BZ38" s="611"/>
      <c r="CA38" s="611"/>
      <c r="CB38" s="620"/>
      <c r="CD38" s="607" t="s">
        <v>338</v>
      </c>
      <c r="CE38" s="608"/>
      <c r="CF38" s="608"/>
      <c r="CG38" s="608"/>
      <c r="CH38" s="608"/>
      <c r="CI38" s="608"/>
      <c r="CJ38" s="608"/>
      <c r="CK38" s="608"/>
      <c r="CL38" s="608"/>
      <c r="CM38" s="608"/>
      <c r="CN38" s="608"/>
      <c r="CO38" s="608"/>
      <c r="CP38" s="608"/>
      <c r="CQ38" s="609"/>
      <c r="CR38" s="610">
        <v>941095</v>
      </c>
      <c r="CS38" s="611"/>
      <c r="CT38" s="611"/>
      <c r="CU38" s="611"/>
      <c r="CV38" s="611"/>
      <c r="CW38" s="611"/>
      <c r="CX38" s="611"/>
      <c r="CY38" s="612"/>
      <c r="CZ38" s="615">
        <v>12.2</v>
      </c>
      <c r="DA38" s="642"/>
      <c r="DB38" s="642"/>
      <c r="DC38" s="645"/>
      <c r="DD38" s="619">
        <v>823117</v>
      </c>
      <c r="DE38" s="611"/>
      <c r="DF38" s="611"/>
      <c r="DG38" s="611"/>
      <c r="DH38" s="611"/>
      <c r="DI38" s="611"/>
      <c r="DJ38" s="611"/>
      <c r="DK38" s="612"/>
      <c r="DL38" s="619">
        <v>795578</v>
      </c>
      <c r="DM38" s="611"/>
      <c r="DN38" s="611"/>
      <c r="DO38" s="611"/>
      <c r="DP38" s="611"/>
      <c r="DQ38" s="611"/>
      <c r="DR38" s="611"/>
      <c r="DS38" s="611"/>
      <c r="DT38" s="611"/>
      <c r="DU38" s="611"/>
      <c r="DV38" s="612"/>
      <c r="DW38" s="615">
        <v>17.5</v>
      </c>
      <c r="DX38" s="642"/>
      <c r="DY38" s="642"/>
      <c r="DZ38" s="642"/>
      <c r="EA38" s="642"/>
      <c r="EB38" s="642"/>
      <c r="EC38" s="643"/>
    </row>
    <row r="39" spans="2:133" ht="11.25" customHeight="1" x14ac:dyDescent="0.15">
      <c r="B39" s="607" t="s">
        <v>339</v>
      </c>
      <c r="C39" s="608"/>
      <c r="D39" s="608"/>
      <c r="E39" s="608"/>
      <c r="F39" s="608"/>
      <c r="G39" s="608"/>
      <c r="H39" s="608"/>
      <c r="I39" s="608"/>
      <c r="J39" s="608"/>
      <c r="K39" s="608"/>
      <c r="L39" s="608"/>
      <c r="M39" s="608"/>
      <c r="N39" s="608"/>
      <c r="O39" s="608"/>
      <c r="P39" s="608"/>
      <c r="Q39" s="609"/>
      <c r="R39" s="610" t="s">
        <v>130</v>
      </c>
      <c r="S39" s="611"/>
      <c r="T39" s="611"/>
      <c r="U39" s="611"/>
      <c r="V39" s="611"/>
      <c r="W39" s="611"/>
      <c r="X39" s="611"/>
      <c r="Y39" s="612"/>
      <c r="Z39" s="613" t="s">
        <v>236</v>
      </c>
      <c r="AA39" s="613"/>
      <c r="AB39" s="613"/>
      <c r="AC39" s="613"/>
      <c r="AD39" s="614" t="s">
        <v>130</v>
      </c>
      <c r="AE39" s="614"/>
      <c r="AF39" s="614"/>
      <c r="AG39" s="614"/>
      <c r="AH39" s="614"/>
      <c r="AI39" s="614"/>
      <c r="AJ39" s="614"/>
      <c r="AK39" s="614"/>
      <c r="AL39" s="615" t="s">
        <v>130</v>
      </c>
      <c r="AM39" s="616"/>
      <c r="AN39" s="616"/>
      <c r="AO39" s="617"/>
      <c r="AQ39" s="676" t="s">
        <v>340</v>
      </c>
      <c r="AR39" s="677"/>
      <c r="AS39" s="677"/>
      <c r="AT39" s="677"/>
      <c r="AU39" s="677"/>
      <c r="AV39" s="677"/>
      <c r="AW39" s="677"/>
      <c r="AX39" s="677"/>
      <c r="AY39" s="678"/>
      <c r="AZ39" s="610" t="s">
        <v>236</v>
      </c>
      <c r="BA39" s="611"/>
      <c r="BB39" s="611"/>
      <c r="BC39" s="611"/>
      <c r="BD39" s="640"/>
      <c r="BE39" s="640"/>
      <c r="BF39" s="656"/>
      <c r="BG39" s="607" t="s">
        <v>341</v>
      </c>
      <c r="BH39" s="608"/>
      <c r="BI39" s="608"/>
      <c r="BJ39" s="608"/>
      <c r="BK39" s="608"/>
      <c r="BL39" s="608"/>
      <c r="BM39" s="608"/>
      <c r="BN39" s="608"/>
      <c r="BO39" s="608"/>
      <c r="BP39" s="608"/>
      <c r="BQ39" s="608"/>
      <c r="BR39" s="608"/>
      <c r="BS39" s="608"/>
      <c r="BT39" s="608"/>
      <c r="BU39" s="609"/>
      <c r="BV39" s="610">
        <v>3897</v>
      </c>
      <c r="BW39" s="611"/>
      <c r="BX39" s="611"/>
      <c r="BY39" s="611"/>
      <c r="BZ39" s="611"/>
      <c r="CA39" s="611"/>
      <c r="CB39" s="620"/>
      <c r="CD39" s="607" t="s">
        <v>342</v>
      </c>
      <c r="CE39" s="608"/>
      <c r="CF39" s="608"/>
      <c r="CG39" s="608"/>
      <c r="CH39" s="608"/>
      <c r="CI39" s="608"/>
      <c r="CJ39" s="608"/>
      <c r="CK39" s="608"/>
      <c r="CL39" s="608"/>
      <c r="CM39" s="608"/>
      <c r="CN39" s="608"/>
      <c r="CO39" s="608"/>
      <c r="CP39" s="608"/>
      <c r="CQ39" s="609"/>
      <c r="CR39" s="610">
        <v>574196</v>
      </c>
      <c r="CS39" s="640"/>
      <c r="CT39" s="640"/>
      <c r="CU39" s="640"/>
      <c r="CV39" s="640"/>
      <c r="CW39" s="640"/>
      <c r="CX39" s="640"/>
      <c r="CY39" s="641"/>
      <c r="CZ39" s="615">
        <v>7.5</v>
      </c>
      <c r="DA39" s="642"/>
      <c r="DB39" s="642"/>
      <c r="DC39" s="645"/>
      <c r="DD39" s="619">
        <v>569159</v>
      </c>
      <c r="DE39" s="640"/>
      <c r="DF39" s="640"/>
      <c r="DG39" s="640"/>
      <c r="DH39" s="640"/>
      <c r="DI39" s="640"/>
      <c r="DJ39" s="640"/>
      <c r="DK39" s="641"/>
      <c r="DL39" s="619" t="s">
        <v>236</v>
      </c>
      <c r="DM39" s="640"/>
      <c r="DN39" s="640"/>
      <c r="DO39" s="640"/>
      <c r="DP39" s="640"/>
      <c r="DQ39" s="640"/>
      <c r="DR39" s="640"/>
      <c r="DS39" s="640"/>
      <c r="DT39" s="640"/>
      <c r="DU39" s="640"/>
      <c r="DV39" s="641"/>
      <c r="DW39" s="615" t="s">
        <v>130</v>
      </c>
      <c r="DX39" s="642"/>
      <c r="DY39" s="642"/>
      <c r="DZ39" s="642"/>
      <c r="EA39" s="642"/>
      <c r="EB39" s="642"/>
      <c r="EC39" s="643"/>
    </row>
    <row r="40" spans="2:133" ht="11.25" customHeight="1" x14ac:dyDescent="0.15">
      <c r="B40" s="607" t="s">
        <v>343</v>
      </c>
      <c r="C40" s="608"/>
      <c r="D40" s="608"/>
      <c r="E40" s="608"/>
      <c r="F40" s="608"/>
      <c r="G40" s="608"/>
      <c r="H40" s="608"/>
      <c r="I40" s="608"/>
      <c r="J40" s="608"/>
      <c r="K40" s="608"/>
      <c r="L40" s="608"/>
      <c r="M40" s="608"/>
      <c r="N40" s="608"/>
      <c r="O40" s="608"/>
      <c r="P40" s="608"/>
      <c r="Q40" s="609"/>
      <c r="R40" s="610">
        <v>84559</v>
      </c>
      <c r="S40" s="611"/>
      <c r="T40" s="611"/>
      <c r="U40" s="611"/>
      <c r="V40" s="611"/>
      <c r="W40" s="611"/>
      <c r="X40" s="611"/>
      <c r="Y40" s="612"/>
      <c r="Z40" s="613">
        <v>1</v>
      </c>
      <c r="AA40" s="613"/>
      <c r="AB40" s="613"/>
      <c r="AC40" s="613"/>
      <c r="AD40" s="614" t="s">
        <v>130</v>
      </c>
      <c r="AE40" s="614"/>
      <c r="AF40" s="614"/>
      <c r="AG40" s="614"/>
      <c r="AH40" s="614"/>
      <c r="AI40" s="614"/>
      <c r="AJ40" s="614"/>
      <c r="AK40" s="614"/>
      <c r="AL40" s="615" t="s">
        <v>130</v>
      </c>
      <c r="AM40" s="616"/>
      <c r="AN40" s="616"/>
      <c r="AO40" s="617"/>
      <c r="AQ40" s="676" t="s">
        <v>344</v>
      </c>
      <c r="AR40" s="677"/>
      <c r="AS40" s="677"/>
      <c r="AT40" s="677"/>
      <c r="AU40" s="677"/>
      <c r="AV40" s="677"/>
      <c r="AW40" s="677"/>
      <c r="AX40" s="677"/>
      <c r="AY40" s="678"/>
      <c r="AZ40" s="610" t="s">
        <v>130</v>
      </c>
      <c r="BA40" s="611"/>
      <c r="BB40" s="611"/>
      <c r="BC40" s="611"/>
      <c r="BD40" s="640"/>
      <c r="BE40" s="640"/>
      <c r="BF40" s="656"/>
      <c r="BG40" s="660" t="s">
        <v>345</v>
      </c>
      <c r="BH40" s="661"/>
      <c r="BI40" s="661"/>
      <c r="BJ40" s="661"/>
      <c r="BK40" s="661"/>
      <c r="BL40" s="214"/>
      <c r="BM40" s="608" t="s">
        <v>346</v>
      </c>
      <c r="BN40" s="608"/>
      <c r="BO40" s="608"/>
      <c r="BP40" s="608"/>
      <c r="BQ40" s="608"/>
      <c r="BR40" s="608"/>
      <c r="BS40" s="608"/>
      <c r="BT40" s="608"/>
      <c r="BU40" s="609"/>
      <c r="BV40" s="610">
        <v>87</v>
      </c>
      <c r="BW40" s="611"/>
      <c r="BX40" s="611"/>
      <c r="BY40" s="611"/>
      <c r="BZ40" s="611"/>
      <c r="CA40" s="611"/>
      <c r="CB40" s="620"/>
      <c r="CD40" s="607" t="s">
        <v>347</v>
      </c>
      <c r="CE40" s="608"/>
      <c r="CF40" s="608"/>
      <c r="CG40" s="608"/>
      <c r="CH40" s="608"/>
      <c r="CI40" s="608"/>
      <c r="CJ40" s="608"/>
      <c r="CK40" s="608"/>
      <c r="CL40" s="608"/>
      <c r="CM40" s="608"/>
      <c r="CN40" s="608"/>
      <c r="CO40" s="608"/>
      <c r="CP40" s="608"/>
      <c r="CQ40" s="609"/>
      <c r="CR40" s="610">
        <v>63000</v>
      </c>
      <c r="CS40" s="611"/>
      <c r="CT40" s="611"/>
      <c r="CU40" s="611"/>
      <c r="CV40" s="611"/>
      <c r="CW40" s="611"/>
      <c r="CX40" s="611"/>
      <c r="CY40" s="612"/>
      <c r="CZ40" s="615">
        <v>0.8</v>
      </c>
      <c r="DA40" s="642"/>
      <c r="DB40" s="642"/>
      <c r="DC40" s="645"/>
      <c r="DD40" s="619" t="s">
        <v>236</v>
      </c>
      <c r="DE40" s="611"/>
      <c r="DF40" s="611"/>
      <c r="DG40" s="611"/>
      <c r="DH40" s="611"/>
      <c r="DI40" s="611"/>
      <c r="DJ40" s="611"/>
      <c r="DK40" s="612"/>
      <c r="DL40" s="619" t="s">
        <v>130</v>
      </c>
      <c r="DM40" s="611"/>
      <c r="DN40" s="611"/>
      <c r="DO40" s="611"/>
      <c r="DP40" s="611"/>
      <c r="DQ40" s="611"/>
      <c r="DR40" s="611"/>
      <c r="DS40" s="611"/>
      <c r="DT40" s="611"/>
      <c r="DU40" s="611"/>
      <c r="DV40" s="612"/>
      <c r="DW40" s="615" t="s">
        <v>130</v>
      </c>
      <c r="DX40" s="642"/>
      <c r="DY40" s="642"/>
      <c r="DZ40" s="642"/>
      <c r="EA40" s="642"/>
      <c r="EB40" s="642"/>
      <c r="EC40" s="643"/>
    </row>
    <row r="41" spans="2:133" ht="11.25" customHeight="1" x14ac:dyDescent="0.15">
      <c r="B41" s="631" t="s">
        <v>348</v>
      </c>
      <c r="C41" s="632"/>
      <c r="D41" s="632"/>
      <c r="E41" s="632"/>
      <c r="F41" s="632"/>
      <c r="G41" s="632"/>
      <c r="H41" s="632"/>
      <c r="I41" s="632"/>
      <c r="J41" s="632"/>
      <c r="K41" s="632"/>
      <c r="L41" s="632"/>
      <c r="M41" s="632"/>
      <c r="N41" s="632"/>
      <c r="O41" s="632"/>
      <c r="P41" s="632"/>
      <c r="Q41" s="633"/>
      <c r="R41" s="685">
        <v>8336709</v>
      </c>
      <c r="S41" s="686"/>
      <c r="T41" s="686"/>
      <c r="U41" s="686"/>
      <c r="V41" s="686"/>
      <c r="W41" s="686"/>
      <c r="X41" s="686"/>
      <c r="Y41" s="687"/>
      <c r="Z41" s="688">
        <v>100</v>
      </c>
      <c r="AA41" s="688"/>
      <c r="AB41" s="688"/>
      <c r="AC41" s="688"/>
      <c r="AD41" s="689">
        <v>4451348</v>
      </c>
      <c r="AE41" s="689"/>
      <c r="AF41" s="689"/>
      <c r="AG41" s="689"/>
      <c r="AH41" s="689"/>
      <c r="AI41" s="689"/>
      <c r="AJ41" s="689"/>
      <c r="AK41" s="689"/>
      <c r="AL41" s="690">
        <v>100</v>
      </c>
      <c r="AM41" s="670"/>
      <c r="AN41" s="670"/>
      <c r="AO41" s="691"/>
      <c r="AQ41" s="676" t="s">
        <v>349</v>
      </c>
      <c r="AR41" s="677"/>
      <c r="AS41" s="677"/>
      <c r="AT41" s="677"/>
      <c r="AU41" s="677"/>
      <c r="AV41" s="677"/>
      <c r="AW41" s="677"/>
      <c r="AX41" s="677"/>
      <c r="AY41" s="678"/>
      <c r="AZ41" s="610">
        <v>137999</v>
      </c>
      <c r="BA41" s="611"/>
      <c r="BB41" s="611"/>
      <c r="BC41" s="611"/>
      <c r="BD41" s="640"/>
      <c r="BE41" s="640"/>
      <c r="BF41" s="656"/>
      <c r="BG41" s="660"/>
      <c r="BH41" s="661"/>
      <c r="BI41" s="661"/>
      <c r="BJ41" s="661"/>
      <c r="BK41" s="661"/>
      <c r="BL41" s="214"/>
      <c r="BM41" s="608" t="s">
        <v>350</v>
      </c>
      <c r="BN41" s="608"/>
      <c r="BO41" s="608"/>
      <c r="BP41" s="608"/>
      <c r="BQ41" s="608"/>
      <c r="BR41" s="608"/>
      <c r="BS41" s="608"/>
      <c r="BT41" s="608"/>
      <c r="BU41" s="609"/>
      <c r="BV41" s="610" t="s">
        <v>130</v>
      </c>
      <c r="BW41" s="611"/>
      <c r="BX41" s="611"/>
      <c r="BY41" s="611"/>
      <c r="BZ41" s="611"/>
      <c r="CA41" s="611"/>
      <c r="CB41" s="620"/>
      <c r="CD41" s="607" t="s">
        <v>351</v>
      </c>
      <c r="CE41" s="608"/>
      <c r="CF41" s="608"/>
      <c r="CG41" s="608"/>
      <c r="CH41" s="608"/>
      <c r="CI41" s="608"/>
      <c r="CJ41" s="608"/>
      <c r="CK41" s="608"/>
      <c r="CL41" s="608"/>
      <c r="CM41" s="608"/>
      <c r="CN41" s="608"/>
      <c r="CO41" s="608"/>
      <c r="CP41" s="608"/>
      <c r="CQ41" s="609"/>
      <c r="CR41" s="610" t="s">
        <v>236</v>
      </c>
      <c r="CS41" s="640"/>
      <c r="CT41" s="640"/>
      <c r="CU41" s="640"/>
      <c r="CV41" s="640"/>
      <c r="CW41" s="640"/>
      <c r="CX41" s="640"/>
      <c r="CY41" s="641"/>
      <c r="CZ41" s="615" t="s">
        <v>236</v>
      </c>
      <c r="DA41" s="642"/>
      <c r="DB41" s="642"/>
      <c r="DC41" s="645"/>
      <c r="DD41" s="619" t="s">
        <v>236</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352</v>
      </c>
      <c r="AR42" s="693"/>
      <c r="AS42" s="693"/>
      <c r="AT42" s="693"/>
      <c r="AU42" s="693"/>
      <c r="AV42" s="693"/>
      <c r="AW42" s="693"/>
      <c r="AX42" s="693"/>
      <c r="AY42" s="694"/>
      <c r="AZ42" s="685">
        <v>556898</v>
      </c>
      <c r="BA42" s="686"/>
      <c r="BB42" s="686"/>
      <c r="BC42" s="686"/>
      <c r="BD42" s="669"/>
      <c r="BE42" s="669"/>
      <c r="BF42" s="671"/>
      <c r="BG42" s="662"/>
      <c r="BH42" s="663"/>
      <c r="BI42" s="663"/>
      <c r="BJ42" s="663"/>
      <c r="BK42" s="663"/>
      <c r="BL42" s="215"/>
      <c r="BM42" s="632" t="s">
        <v>353</v>
      </c>
      <c r="BN42" s="632"/>
      <c r="BO42" s="632"/>
      <c r="BP42" s="632"/>
      <c r="BQ42" s="632"/>
      <c r="BR42" s="632"/>
      <c r="BS42" s="632"/>
      <c r="BT42" s="632"/>
      <c r="BU42" s="633"/>
      <c r="BV42" s="685">
        <v>397</v>
      </c>
      <c r="BW42" s="686"/>
      <c r="BX42" s="686"/>
      <c r="BY42" s="686"/>
      <c r="BZ42" s="686"/>
      <c r="CA42" s="686"/>
      <c r="CB42" s="695"/>
      <c r="CD42" s="607" t="s">
        <v>354</v>
      </c>
      <c r="CE42" s="608"/>
      <c r="CF42" s="608"/>
      <c r="CG42" s="608"/>
      <c r="CH42" s="608"/>
      <c r="CI42" s="608"/>
      <c r="CJ42" s="608"/>
      <c r="CK42" s="608"/>
      <c r="CL42" s="608"/>
      <c r="CM42" s="608"/>
      <c r="CN42" s="608"/>
      <c r="CO42" s="608"/>
      <c r="CP42" s="608"/>
      <c r="CQ42" s="609"/>
      <c r="CR42" s="610">
        <v>731345</v>
      </c>
      <c r="CS42" s="640"/>
      <c r="CT42" s="640"/>
      <c r="CU42" s="640"/>
      <c r="CV42" s="640"/>
      <c r="CW42" s="640"/>
      <c r="CX42" s="640"/>
      <c r="CY42" s="641"/>
      <c r="CZ42" s="615">
        <v>9.5</v>
      </c>
      <c r="DA42" s="642"/>
      <c r="DB42" s="642"/>
      <c r="DC42" s="645"/>
      <c r="DD42" s="619">
        <v>220354</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355</v>
      </c>
      <c r="CD43" s="607" t="s">
        <v>356</v>
      </c>
      <c r="CE43" s="608"/>
      <c r="CF43" s="608"/>
      <c r="CG43" s="608"/>
      <c r="CH43" s="608"/>
      <c r="CI43" s="608"/>
      <c r="CJ43" s="608"/>
      <c r="CK43" s="608"/>
      <c r="CL43" s="608"/>
      <c r="CM43" s="608"/>
      <c r="CN43" s="608"/>
      <c r="CO43" s="608"/>
      <c r="CP43" s="608"/>
      <c r="CQ43" s="609"/>
      <c r="CR43" s="610">
        <v>48816</v>
      </c>
      <c r="CS43" s="640"/>
      <c r="CT43" s="640"/>
      <c r="CU43" s="640"/>
      <c r="CV43" s="640"/>
      <c r="CW43" s="640"/>
      <c r="CX43" s="640"/>
      <c r="CY43" s="641"/>
      <c r="CZ43" s="615">
        <v>0.6</v>
      </c>
      <c r="DA43" s="642"/>
      <c r="DB43" s="642"/>
      <c r="DC43" s="645"/>
      <c r="DD43" s="619">
        <v>47944</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357</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304</v>
      </c>
      <c r="CE44" s="649"/>
      <c r="CF44" s="607" t="s">
        <v>358</v>
      </c>
      <c r="CG44" s="608"/>
      <c r="CH44" s="608"/>
      <c r="CI44" s="608"/>
      <c r="CJ44" s="608"/>
      <c r="CK44" s="608"/>
      <c r="CL44" s="608"/>
      <c r="CM44" s="608"/>
      <c r="CN44" s="608"/>
      <c r="CO44" s="608"/>
      <c r="CP44" s="608"/>
      <c r="CQ44" s="609"/>
      <c r="CR44" s="610">
        <v>418145</v>
      </c>
      <c r="CS44" s="611"/>
      <c r="CT44" s="611"/>
      <c r="CU44" s="611"/>
      <c r="CV44" s="611"/>
      <c r="CW44" s="611"/>
      <c r="CX44" s="611"/>
      <c r="CY44" s="612"/>
      <c r="CZ44" s="615">
        <v>5.4</v>
      </c>
      <c r="DA44" s="616"/>
      <c r="DB44" s="616"/>
      <c r="DC44" s="622"/>
      <c r="DD44" s="619">
        <v>178775</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359</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360</v>
      </c>
      <c r="CG45" s="608"/>
      <c r="CH45" s="608"/>
      <c r="CI45" s="608"/>
      <c r="CJ45" s="608"/>
      <c r="CK45" s="608"/>
      <c r="CL45" s="608"/>
      <c r="CM45" s="608"/>
      <c r="CN45" s="608"/>
      <c r="CO45" s="608"/>
      <c r="CP45" s="608"/>
      <c r="CQ45" s="609"/>
      <c r="CR45" s="610">
        <v>121398</v>
      </c>
      <c r="CS45" s="640"/>
      <c r="CT45" s="640"/>
      <c r="CU45" s="640"/>
      <c r="CV45" s="640"/>
      <c r="CW45" s="640"/>
      <c r="CX45" s="640"/>
      <c r="CY45" s="641"/>
      <c r="CZ45" s="615">
        <v>1.6</v>
      </c>
      <c r="DA45" s="642"/>
      <c r="DB45" s="642"/>
      <c r="DC45" s="645"/>
      <c r="DD45" s="619">
        <v>6462</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361</v>
      </c>
      <c r="CG46" s="608"/>
      <c r="CH46" s="608"/>
      <c r="CI46" s="608"/>
      <c r="CJ46" s="608"/>
      <c r="CK46" s="608"/>
      <c r="CL46" s="608"/>
      <c r="CM46" s="608"/>
      <c r="CN46" s="608"/>
      <c r="CO46" s="608"/>
      <c r="CP46" s="608"/>
      <c r="CQ46" s="609"/>
      <c r="CR46" s="610">
        <v>278239</v>
      </c>
      <c r="CS46" s="611"/>
      <c r="CT46" s="611"/>
      <c r="CU46" s="611"/>
      <c r="CV46" s="611"/>
      <c r="CW46" s="611"/>
      <c r="CX46" s="611"/>
      <c r="CY46" s="612"/>
      <c r="CZ46" s="615">
        <v>3.6</v>
      </c>
      <c r="DA46" s="616"/>
      <c r="DB46" s="616"/>
      <c r="DC46" s="622"/>
      <c r="DD46" s="619">
        <v>172305</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362</v>
      </c>
      <c r="CG47" s="608"/>
      <c r="CH47" s="608"/>
      <c r="CI47" s="608"/>
      <c r="CJ47" s="608"/>
      <c r="CK47" s="608"/>
      <c r="CL47" s="608"/>
      <c r="CM47" s="608"/>
      <c r="CN47" s="608"/>
      <c r="CO47" s="608"/>
      <c r="CP47" s="608"/>
      <c r="CQ47" s="609"/>
      <c r="CR47" s="610">
        <v>313200</v>
      </c>
      <c r="CS47" s="640"/>
      <c r="CT47" s="640"/>
      <c r="CU47" s="640"/>
      <c r="CV47" s="640"/>
      <c r="CW47" s="640"/>
      <c r="CX47" s="640"/>
      <c r="CY47" s="641"/>
      <c r="CZ47" s="615">
        <v>4.0999999999999996</v>
      </c>
      <c r="DA47" s="642"/>
      <c r="DB47" s="642"/>
      <c r="DC47" s="645"/>
      <c r="DD47" s="619">
        <v>41579</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363</v>
      </c>
      <c r="CG48" s="608"/>
      <c r="CH48" s="608"/>
      <c r="CI48" s="608"/>
      <c r="CJ48" s="608"/>
      <c r="CK48" s="608"/>
      <c r="CL48" s="608"/>
      <c r="CM48" s="608"/>
      <c r="CN48" s="608"/>
      <c r="CO48" s="608"/>
      <c r="CP48" s="608"/>
      <c r="CQ48" s="609"/>
      <c r="CR48" s="610" t="s">
        <v>236</v>
      </c>
      <c r="CS48" s="611"/>
      <c r="CT48" s="611"/>
      <c r="CU48" s="611"/>
      <c r="CV48" s="611"/>
      <c r="CW48" s="611"/>
      <c r="CX48" s="611"/>
      <c r="CY48" s="612"/>
      <c r="CZ48" s="615" t="s">
        <v>130</v>
      </c>
      <c r="DA48" s="616"/>
      <c r="DB48" s="616"/>
      <c r="DC48" s="622"/>
      <c r="DD48" s="619" t="s">
        <v>236</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364</v>
      </c>
      <c r="CE49" s="632"/>
      <c r="CF49" s="632"/>
      <c r="CG49" s="632"/>
      <c r="CH49" s="632"/>
      <c r="CI49" s="632"/>
      <c r="CJ49" s="632"/>
      <c r="CK49" s="632"/>
      <c r="CL49" s="632"/>
      <c r="CM49" s="632"/>
      <c r="CN49" s="632"/>
      <c r="CO49" s="632"/>
      <c r="CP49" s="632"/>
      <c r="CQ49" s="633"/>
      <c r="CR49" s="685">
        <v>7701317</v>
      </c>
      <c r="CS49" s="669"/>
      <c r="CT49" s="669"/>
      <c r="CU49" s="669"/>
      <c r="CV49" s="669"/>
      <c r="CW49" s="669"/>
      <c r="CX49" s="669"/>
      <c r="CY49" s="698"/>
      <c r="CZ49" s="690">
        <v>100</v>
      </c>
      <c r="DA49" s="699"/>
      <c r="DB49" s="699"/>
      <c r="DC49" s="700"/>
      <c r="DD49" s="701">
        <v>5560559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jolpJ+MsoVa+zKWzasZBSbTjtI2+kiB8TvFMpXSxLQFXsgP/C3T7qWORVx1t4UAXQt3ctDNHRt9gLsrp+ajKAw==" saltValue="fDcASc+eb5L7PIoj/wY4K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365</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366</v>
      </c>
      <c r="DK2" s="710"/>
      <c r="DL2" s="710"/>
      <c r="DM2" s="710"/>
      <c r="DN2" s="710"/>
      <c r="DO2" s="711"/>
      <c r="DP2" s="222"/>
      <c r="DQ2" s="709" t="s">
        <v>367</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368</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369</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370</v>
      </c>
      <c r="B5" s="715"/>
      <c r="C5" s="715"/>
      <c r="D5" s="715"/>
      <c r="E5" s="715"/>
      <c r="F5" s="715"/>
      <c r="G5" s="715"/>
      <c r="H5" s="715"/>
      <c r="I5" s="715"/>
      <c r="J5" s="715"/>
      <c r="K5" s="715"/>
      <c r="L5" s="715"/>
      <c r="M5" s="715"/>
      <c r="N5" s="715"/>
      <c r="O5" s="715"/>
      <c r="P5" s="716"/>
      <c r="Q5" s="720" t="s">
        <v>371</v>
      </c>
      <c r="R5" s="721"/>
      <c r="S5" s="721"/>
      <c r="T5" s="721"/>
      <c r="U5" s="722"/>
      <c r="V5" s="720" t="s">
        <v>372</v>
      </c>
      <c r="W5" s="721"/>
      <c r="X5" s="721"/>
      <c r="Y5" s="721"/>
      <c r="Z5" s="722"/>
      <c r="AA5" s="720" t="s">
        <v>373</v>
      </c>
      <c r="AB5" s="721"/>
      <c r="AC5" s="721"/>
      <c r="AD5" s="721"/>
      <c r="AE5" s="721"/>
      <c r="AF5" s="726" t="s">
        <v>374</v>
      </c>
      <c r="AG5" s="721"/>
      <c r="AH5" s="721"/>
      <c r="AI5" s="721"/>
      <c r="AJ5" s="727"/>
      <c r="AK5" s="721" t="s">
        <v>375</v>
      </c>
      <c r="AL5" s="721"/>
      <c r="AM5" s="721"/>
      <c r="AN5" s="721"/>
      <c r="AO5" s="722"/>
      <c r="AP5" s="720" t="s">
        <v>376</v>
      </c>
      <c r="AQ5" s="721"/>
      <c r="AR5" s="721"/>
      <c r="AS5" s="721"/>
      <c r="AT5" s="722"/>
      <c r="AU5" s="720" t="s">
        <v>377</v>
      </c>
      <c r="AV5" s="721"/>
      <c r="AW5" s="721"/>
      <c r="AX5" s="721"/>
      <c r="AY5" s="727"/>
      <c r="AZ5" s="226"/>
      <c r="BA5" s="226"/>
      <c r="BB5" s="226"/>
      <c r="BC5" s="226"/>
      <c r="BD5" s="226"/>
      <c r="BE5" s="227"/>
      <c r="BF5" s="227"/>
      <c r="BG5" s="227"/>
      <c r="BH5" s="227"/>
      <c r="BI5" s="227"/>
      <c r="BJ5" s="227"/>
      <c r="BK5" s="227"/>
      <c r="BL5" s="227"/>
      <c r="BM5" s="227"/>
      <c r="BN5" s="227"/>
      <c r="BO5" s="227"/>
      <c r="BP5" s="227"/>
      <c r="BQ5" s="714" t="s">
        <v>378</v>
      </c>
      <c r="BR5" s="715"/>
      <c r="BS5" s="715"/>
      <c r="BT5" s="715"/>
      <c r="BU5" s="715"/>
      <c r="BV5" s="715"/>
      <c r="BW5" s="715"/>
      <c r="BX5" s="715"/>
      <c r="BY5" s="715"/>
      <c r="BZ5" s="715"/>
      <c r="CA5" s="715"/>
      <c r="CB5" s="715"/>
      <c r="CC5" s="715"/>
      <c r="CD5" s="715"/>
      <c r="CE5" s="715"/>
      <c r="CF5" s="715"/>
      <c r="CG5" s="716"/>
      <c r="CH5" s="720" t="s">
        <v>379</v>
      </c>
      <c r="CI5" s="721"/>
      <c r="CJ5" s="721"/>
      <c r="CK5" s="721"/>
      <c r="CL5" s="722"/>
      <c r="CM5" s="720" t="s">
        <v>380</v>
      </c>
      <c r="CN5" s="721"/>
      <c r="CO5" s="721"/>
      <c r="CP5" s="721"/>
      <c r="CQ5" s="722"/>
      <c r="CR5" s="720" t="s">
        <v>381</v>
      </c>
      <c r="CS5" s="721"/>
      <c r="CT5" s="721"/>
      <c r="CU5" s="721"/>
      <c r="CV5" s="722"/>
      <c r="CW5" s="720" t="s">
        <v>382</v>
      </c>
      <c r="CX5" s="721"/>
      <c r="CY5" s="721"/>
      <c r="CZ5" s="721"/>
      <c r="DA5" s="722"/>
      <c r="DB5" s="720" t="s">
        <v>383</v>
      </c>
      <c r="DC5" s="721"/>
      <c r="DD5" s="721"/>
      <c r="DE5" s="721"/>
      <c r="DF5" s="722"/>
      <c r="DG5" s="750" t="s">
        <v>384</v>
      </c>
      <c r="DH5" s="751"/>
      <c r="DI5" s="751"/>
      <c r="DJ5" s="751"/>
      <c r="DK5" s="752"/>
      <c r="DL5" s="750" t="s">
        <v>385</v>
      </c>
      <c r="DM5" s="751"/>
      <c r="DN5" s="751"/>
      <c r="DO5" s="751"/>
      <c r="DP5" s="752"/>
      <c r="DQ5" s="720" t="s">
        <v>386</v>
      </c>
      <c r="DR5" s="721"/>
      <c r="DS5" s="721"/>
      <c r="DT5" s="721"/>
      <c r="DU5" s="722"/>
      <c r="DV5" s="720" t="s">
        <v>377</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387</v>
      </c>
      <c r="C7" s="737"/>
      <c r="D7" s="737"/>
      <c r="E7" s="737"/>
      <c r="F7" s="737"/>
      <c r="G7" s="737"/>
      <c r="H7" s="737"/>
      <c r="I7" s="737"/>
      <c r="J7" s="737"/>
      <c r="K7" s="737"/>
      <c r="L7" s="737"/>
      <c r="M7" s="737"/>
      <c r="N7" s="737"/>
      <c r="O7" s="737"/>
      <c r="P7" s="738"/>
      <c r="Q7" s="739">
        <v>8333</v>
      </c>
      <c r="R7" s="740"/>
      <c r="S7" s="740"/>
      <c r="T7" s="740"/>
      <c r="U7" s="740"/>
      <c r="V7" s="740">
        <v>7698</v>
      </c>
      <c r="W7" s="740"/>
      <c r="X7" s="740"/>
      <c r="Y7" s="740"/>
      <c r="Z7" s="740"/>
      <c r="AA7" s="740">
        <v>635</v>
      </c>
      <c r="AB7" s="740"/>
      <c r="AC7" s="740"/>
      <c r="AD7" s="740"/>
      <c r="AE7" s="741"/>
      <c r="AF7" s="742">
        <v>355</v>
      </c>
      <c r="AG7" s="743"/>
      <c r="AH7" s="743"/>
      <c r="AI7" s="743"/>
      <c r="AJ7" s="744"/>
      <c r="AK7" s="745">
        <v>417</v>
      </c>
      <c r="AL7" s="746"/>
      <c r="AM7" s="746"/>
      <c r="AN7" s="746"/>
      <c r="AO7" s="746"/>
      <c r="AP7" s="746">
        <v>5056</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t="s">
        <v>388</v>
      </c>
      <c r="C8" s="768"/>
      <c r="D8" s="768"/>
      <c r="E8" s="768"/>
      <c r="F8" s="768"/>
      <c r="G8" s="768"/>
      <c r="H8" s="768"/>
      <c r="I8" s="768"/>
      <c r="J8" s="768"/>
      <c r="K8" s="768"/>
      <c r="L8" s="768"/>
      <c r="M8" s="768"/>
      <c r="N8" s="768"/>
      <c r="O8" s="768"/>
      <c r="P8" s="769"/>
      <c r="Q8" s="770">
        <v>14</v>
      </c>
      <c r="R8" s="771"/>
      <c r="S8" s="771"/>
      <c r="T8" s="771"/>
      <c r="U8" s="771"/>
      <c r="V8" s="771">
        <v>14</v>
      </c>
      <c r="W8" s="771"/>
      <c r="X8" s="771"/>
      <c r="Y8" s="771"/>
      <c r="Z8" s="771"/>
      <c r="AA8" s="771">
        <v>0</v>
      </c>
      <c r="AB8" s="771"/>
      <c r="AC8" s="771"/>
      <c r="AD8" s="771"/>
      <c r="AE8" s="772"/>
      <c r="AF8" s="773">
        <v>0</v>
      </c>
      <c r="AG8" s="774"/>
      <c r="AH8" s="774"/>
      <c r="AI8" s="774"/>
      <c r="AJ8" s="775"/>
      <c r="AK8" s="756">
        <v>6</v>
      </c>
      <c r="AL8" s="757"/>
      <c r="AM8" s="757"/>
      <c r="AN8" s="757"/>
      <c r="AO8" s="757"/>
      <c r="AP8" s="757" t="s">
        <v>567</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389</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390</v>
      </c>
      <c r="B23" s="776" t="s">
        <v>391</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356</v>
      </c>
      <c r="AG23" s="780"/>
      <c r="AH23" s="780"/>
      <c r="AI23" s="780"/>
      <c r="AJ23" s="783"/>
      <c r="AK23" s="784"/>
      <c r="AL23" s="785"/>
      <c r="AM23" s="785"/>
      <c r="AN23" s="785"/>
      <c r="AO23" s="785"/>
      <c r="AP23" s="780"/>
      <c r="AQ23" s="780"/>
      <c r="AR23" s="780"/>
      <c r="AS23" s="780"/>
      <c r="AT23" s="780"/>
      <c r="AU23" s="796"/>
      <c r="AV23" s="796"/>
      <c r="AW23" s="796"/>
      <c r="AX23" s="796"/>
      <c r="AY23" s="797"/>
      <c r="AZ23" s="798" t="s">
        <v>130</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392</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393</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370</v>
      </c>
      <c r="B26" s="715"/>
      <c r="C26" s="715"/>
      <c r="D26" s="715"/>
      <c r="E26" s="715"/>
      <c r="F26" s="715"/>
      <c r="G26" s="715"/>
      <c r="H26" s="715"/>
      <c r="I26" s="715"/>
      <c r="J26" s="715"/>
      <c r="K26" s="715"/>
      <c r="L26" s="715"/>
      <c r="M26" s="715"/>
      <c r="N26" s="715"/>
      <c r="O26" s="715"/>
      <c r="P26" s="716"/>
      <c r="Q26" s="720" t="s">
        <v>394</v>
      </c>
      <c r="R26" s="721"/>
      <c r="S26" s="721"/>
      <c r="T26" s="721"/>
      <c r="U26" s="722"/>
      <c r="V26" s="720" t="s">
        <v>395</v>
      </c>
      <c r="W26" s="721"/>
      <c r="X26" s="721"/>
      <c r="Y26" s="721"/>
      <c r="Z26" s="722"/>
      <c r="AA26" s="720" t="s">
        <v>396</v>
      </c>
      <c r="AB26" s="721"/>
      <c r="AC26" s="721"/>
      <c r="AD26" s="721"/>
      <c r="AE26" s="721"/>
      <c r="AF26" s="801" t="s">
        <v>397</v>
      </c>
      <c r="AG26" s="802"/>
      <c r="AH26" s="802"/>
      <c r="AI26" s="802"/>
      <c r="AJ26" s="803"/>
      <c r="AK26" s="721" t="s">
        <v>398</v>
      </c>
      <c r="AL26" s="721"/>
      <c r="AM26" s="721"/>
      <c r="AN26" s="721"/>
      <c r="AO26" s="722"/>
      <c r="AP26" s="720" t="s">
        <v>399</v>
      </c>
      <c r="AQ26" s="721"/>
      <c r="AR26" s="721"/>
      <c r="AS26" s="721"/>
      <c r="AT26" s="722"/>
      <c r="AU26" s="720" t="s">
        <v>400</v>
      </c>
      <c r="AV26" s="721"/>
      <c r="AW26" s="721"/>
      <c r="AX26" s="721"/>
      <c r="AY26" s="722"/>
      <c r="AZ26" s="720" t="s">
        <v>401</v>
      </c>
      <c r="BA26" s="721"/>
      <c r="BB26" s="721"/>
      <c r="BC26" s="721"/>
      <c r="BD26" s="722"/>
      <c r="BE26" s="720" t="s">
        <v>377</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402</v>
      </c>
      <c r="C28" s="737"/>
      <c r="D28" s="737"/>
      <c r="E28" s="737"/>
      <c r="F28" s="737"/>
      <c r="G28" s="737"/>
      <c r="H28" s="737"/>
      <c r="I28" s="737"/>
      <c r="J28" s="737"/>
      <c r="K28" s="737"/>
      <c r="L28" s="737"/>
      <c r="M28" s="737"/>
      <c r="N28" s="737"/>
      <c r="O28" s="737"/>
      <c r="P28" s="738"/>
      <c r="Q28" s="809">
        <v>2216</v>
      </c>
      <c r="R28" s="810"/>
      <c r="S28" s="810"/>
      <c r="T28" s="810"/>
      <c r="U28" s="810"/>
      <c r="V28" s="810">
        <v>2186</v>
      </c>
      <c r="W28" s="810"/>
      <c r="X28" s="810"/>
      <c r="Y28" s="810"/>
      <c r="Z28" s="810"/>
      <c r="AA28" s="810">
        <v>30</v>
      </c>
      <c r="AB28" s="810"/>
      <c r="AC28" s="810"/>
      <c r="AD28" s="810"/>
      <c r="AE28" s="811"/>
      <c r="AF28" s="812">
        <v>30</v>
      </c>
      <c r="AG28" s="810"/>
      <c r="AH28" s="810"/>
      <c r="AI28" s="810"/>
      <c r="AJ28" s="813"/>
      <c r="AK28" s="814">
        <v>235</v>
      </c>
      <c r="AL28" s="815"/>
      <c r="AM28" s="815"/>
      <c r="AN28" s="815"/>
      <c r="AO28" s="815"/>
      <c r="AP28" s="815"/>
      <c r="AQ28" s="815"/>
      <c r="AR28" s="815"/>
      <c r="AS28" s="815"/>
      <c r="AT28" s="815"/>
      <c r="AU28" s="815"/>
      <c r="AV28" s="815"/>
      <c r="AW28" s="815"/>
      <c r="AX28" s="815"/>
      <c r="AY28" s="815"/>
      <c r="AZ28" s="816"/>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403</v>
      </c>
      <c r="C29" s="768"/>
      <c r="D29" s="768"/>
      <c r="E29" s="768"/>
      <c r="F29" s="768"/>
      <c r="G29" s="768"/>
      <c r="H29" s="768"/>
      <c r="I29" s="768"/>
      <c r="J29" s="768"/>
      <c r="K29" s="768"/>
      <c r="L29" s="768"/>
      <c r="M29" s="768"/>
      <c r="N29" s="768"/>
      <c r="O29" s="768"/>
      <c r="P29" s="769"/>
      <c r="Q29" s="770">
        <v>1971</v>
      </c>
      <c r="R29" s="771"/>
      <c r="S29" s="771"/>
      <c r="T29" s="771"/>
      <c r="U29" s="771"/>
      <c r="V29" s="771">
        <v>1876</v>
      </c>
      <c r="W29" s="771"/>
      <c r="X29" s="771"/>
      <c r="Y29" s="771"/>
      <c r="Z29" s="771"/>
      <c r="AA29" s="771">
        <v>95</v>
      </c>
      <c r="AB29" s="771"/>
      <c r="AC29" s="771"/>
      <c r="AD29" s="771"/>
      <c r="AE29" s="772"/>
      <c r="AF29" s="773">
        <v>95</v>
      </c>
      <c r="AG29" s="774"/>
      <c r="AH29" s="774"/>
      <c r="AI29" s="774"/>
      <c r="AJ29" s="775"/>
      <c r="AK29" s="821">
        <v>323</v>
      </c>
      <c r="AL29" s="817"/>
      <c r="AM29" s="817"/>
      <c r="AN29" s="817"/>
      <c r="AO29" s="817"/>
      <c r="AP29" s="817"/>
      <c r="AQ29" s="817"/>
      <c r="AR29" s="817"/>
      <c r="AS29" s="817"/>
      <c r="AT29" s="817"/>
      <c r="AU29" s="817"/>
      <c r="AV29" s="817"/>
      <c r="AW29" s="817"/>
      <c r="AX29" s="817"/>
      <c r="AY29" s="817"/>
      <c r="AZ29" s="818"/>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404</v>
      </c>
      <c r="C30" s="768"/>
      <c r="D30" s="768"/>
      <c r="E30" s="768"/>
      <c r="F30" s="768"/>
      <c r="G30" s="768"/>
      <c r="H30" s="768"/>
      <c r="I30" s="768"/>
      <c r="J30" s="768"/>
      <c r="K30" s="768"/>
      <c r="L30" s="768"/>
      <c r="M30" s="768"/>
      <c r="N30" s="768"/>
      <c r="O30" s="768"/>
      <c r="P30" s="769"/>
      <c r="Q30" s="770">
        <v>228</v>
      </c>
      <c r="R30" s="771"/>
      <c r="S30" s="771"/>
      <c r="T30" s="771"/>
      <c r="U30" s="771"/>
      <c r="V30" s="771">
        <v>226</v>
      </c>
      <c r="W30" s="771"/>
      <c r="X30" s="771"/>
      <c r="Y30" s="771"/>
      <c r="Z30" s="771"/>
      <c r="AA30" s="771">
        <v>2</v>
      </c>
      <c r="AB30" s="771"/>
      <c r="AC30" s="771"/>
      <c r="AD30" s="771"/>
      <c r="AE30" s="772"/>
      <c r="AF30" s="773">
        <v>2</v>
      </c>
      <c r="AG30" s="774"/>
      <c r="AH30" s="774"/>
      <c r="AI30" s="774"/>
      <c r="AJ30" s="775"/>
      <c r="AK30" s="821">
        <v>50</v>
      </c>
      <c r="AL30" s="817"/>
      <c r="AM30" s="817"/>
      <c r="AN30" s="817"/>
      <c r="AO30" s="817"/>
      <c r="AP30" s="817"/>
      <c r="AQ30" s="817"/>
      <c r="AR30" s="817"/>
      <c r="AS30" s="817"/>
      <c r="AT30" s="817"/>
      <c r="AU30" s="817"/>
      <c r="AV30" s="817"/>
      <c r="AW30" s="817"/>
      <c r="AX30" s="817"/>
      <c r="AY30" s="817"/>
      <c r="AZ30" s="818"/>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405</v>
      </c>
      <c r="C31" s="768"/>
      <c r="D31" s="768"/>
      <c r="E31" s="768"/>
      <c r="F31" s="768"/>
      <c r="G31" s="768"/>
      <c r="H31" s="768"/>
      <c r="I31" s="768"/>
      <c r="J31" s="768"/>
      <c r="K31" s="768"/>
      <c r="L31" s="768"/>
      <c r="M31" s="768"/>
      <c r="N31" s="768"/>
      <c r="O31" s="768"/>
      <c r="P31" s="769"/>
      <c r="Q31" s="770">
        <v>430</v>
      </c>
      <c r="R31" s="771"/>
      <c r="S31" s="771"/>
      <c r="T31" s="771"/>
      <c r="U31" s="771"/>
      <c r="V31" s="771">
        <v>421</v>
      </c>
      <c r="W31" s="771"/>
      <c r="X31" s="771"/>
      <c r="Y31" s="771"/>
      <c r="Z31" s="771"/>
      <c r="AA31" s="771">
        <v>9</v>
      </c>
      <c r="AB31" s="771"/>
      <c r="AC31" s="771"/>
      <c r="AD31" s="771"/>
      <c r="AE31" s="772"/>
      <c r="AF31" s="773">
        <v>1540</v>
      </c>
      <c r="AG31" s="774"/>
      <c r="AH31" s="774"/>
      <c r="AI31" s="774"/>
      <c r="AJ31" s="775"/>
      <c r="AK31" s="821">
        <v>12</v>
      </c>
      <c r="AL31" s="817"/>
      <c r="AM31" s="817"/>
      <c r="AN31" s="817"/>
      <c r="AO31" s="817"/>
      <c r="AP31" s="817">
        <v>17</v>
      </c>
      <c r="AQ31" s="817"/>
      <c r="AR31" s="817"/>
      <c r="AS31" s="817"/>
      <c r="AT31" s="817"/>
      <c r="AU31" s="817">
        <v>11</v>
      </c>
      <c r="AV31" s="817"/>
      <c r="AW31" s="817"/>
      <c r="AX31" s="817"/>
      <c r="AY31" s="817"/>
      <c r="AZ31" s="818"/>
      <c r="BA31" s="818"/>
      <c r="BB31" s="818"/>
      <c r="BC31" s="818"/>
      <c r="BD31" s="818"/>
      <c r="BE31" s="819" t="s">
        <v>406</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407</v>
      </c>
      <c r="C32" s="768"/>
      <c r="D32" s="768"/>
      <c r="E32" s="768"/>
      <c r="F32" s="768"/>
      <c r="G32" s="768"/>
      <c r="H32" s="768"/>
      <c r="I32" s="768"/>
      <c r="J32" s="768"/>
      <c r="K32" s="768"/>
      <c r="L32" s="768"/>
      <c r="M32" s="768"/>
      <c r="N32" s="768"/>
      <c r="O32" s="768"/>
      <c r="P32" s="769"/>
      <c r="Q32" s="770">
        <v>581</v>
      </c>
      <c r="R32" s="771"/>
      <c r="S32" s="771"/>
      <c r="T32" s="771"/>
      <c r="U32" s="771"/>
      <c r="V32" s="771">
        <v>568</v>
      </c>
      <c r="W32" s="771"/>
      <c r="X32" s="771"/>
      <c r="Y32" s="771"/>
      <c r="Z32" s="771"/>
      <c r="AA32" s="771">
        <v>13</v>
      </c>
      <c r="AB32" s="771"/>
      <c r="AC32" s="771"/>
      <c r="AD32" s="771"/>
      <c r="AE32" s="772"/>
      <c r="AF32" s="773">
        <v>13</v>
      </c>
      <c r="AG32" s="774"/>
      <c r="AH32" s="774"/>
      <c r="AI32" s="774"/>
      <c r="AJ32" s="775"/>
      <c r="AK32" s="821">
        <v>246</v>
      </c>
      <c r="AL32" s="817"/>
      <c r="AM32" s="817"/>
      <c r="AN32" s="817"/>
      <c r="AO32" s="817"/>
      <c r="AP32" s="817">
        <v>2917</v>
      </c>
      <c r="AQ32" s="817"/>
      <c r="AR32" s="817"/>
      <c r="AS32" s="817"/>
      <c r="AT32" s="817"/>
      <c r="AU32" s="817">
        <v>1954</v>
      </c>
      <c r="AV32" s="817"/>
      <c r="AW32" s="817"/>
      <c r="AX32" s="817"/>
      <c r="AY32" s="817"/>
      <c r="AZ32" s="818"/>
      <c r="BA32" s="818"/>
      <c r="BB32" s="818"/>
      <c r="BC32" s="818"/>
      <c r="BD32" s="818"/>
      <c r="BE32" s="819" t="s">
        <v>408</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409</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390</v>
      </c>
      <c r="B63" s="776" t="s">
        <v>410</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1680</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130</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411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412</v>
      </c>
      <c r="B66" s="715"/>
      <c r="C66" s="715"/>
      <c r="D66" s="715"/>
      <c r="E66" s="715"/>
      <c r="F66" s="715"/>
      <c r="G66" s="715"/>
      <c r="H66" s="715"/>
      <c r="I66" s="715"/>
      <c r="J66" s="715"/>
      <c r="K66" s="715"/>
      <c r="L66" s="715"/>
      <c r="M66" s="715"/>
      <c r="N66" s="715"/>
      <c r="O66" s="715"/>
      <c r="P66" s="716"/>
      <c r="Q66" s="720" t="s">
        <v>413</v>
      </c>
      <c r="R66" s="721"/>
      <c r="S66" s="721"/>
      <c r="T66" s="721"/>
      <c r="U66" s="722"/>
      <c r="V66" s="720" t="s">
        <v>395</v>
      </c>
      <c r="W66" s="721"/>
      <c r="X66" s="721"/>
      <c r="Y66" s="721"/>
      <c r="Z66" s="722"/>
      <c r="AA66" s="720" t="s">
        <v>414</v>
      </c>
      <c r="AB66" s="721"/>
      <c r="AC66" s="721"/>
      <c r="AD66" s="721"/>
      <c r="AE66" s="722"/>
      <c r="AF66" s="841" t="s">
        <v>397</v>
      </c>
      <c r="AG66" s="802"/>
      <c r="AH66" s="802"/>
      <c r="AI66" s="802"/>
      <c r="AJ66" s="842"/>
      <c r="AK66" s="720" t="s">
        <v>398</v>
      </c>
      <c r="AL66" s="715"/>
      <c r="AM66" s="715"/>
      <c r="AN66" s="715"/>
      <c r="AO66" s="716"/>
      <c r="AP66" s="720" t="s">
        <v>415</v>
      </c>
      <c r="AQ66" s="721"/>
      <c r="AR66" s="721"/>
      <c r="AS66" s="721"/>
      <c r="AT66" s="722"/>
      <c r="AU66" s="720" t="s">
        <v>416</v>
      </c>
      <c r="AV66" s="721"/>
      <c r="AW66" s="721"/>
      <c r="AX66" s="721"/>
      <c r="AY66" s="722"/>
      <c r="AZ66" s="720" t="s">
        <v>377</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568</v>
      </c>
      <c r="C68" s="857"/>
      <c r="D68" s="857"/>
      <c r="E68" s="857"/>
      <c r="F68" s="857"/>
      <c r="G68" s="857"/>
      <c r="H68" s="857"/>
      <c r="I68" s="857"/>
      <c r="J68" s="857"/>
      <c r="K68" s="857"/>
      <c r="L68" s="857"/>
      <c r="M68" s="857"/>
      <c r="N68" s="857"/>
      <c r="O68" s="857"/>
      <c r="P68" s="858"/>
      <c r="Q68" s="859">
        <v>1035</v>
      </c>
      <c r="R68" s="853"/>
      <c r="S68" s="853"/>
      <c r="T68" s="853"/>
      <c r="U68" s="853"/>
      <c r="V68" s="853">
        <v>1032</v>
      </c>
      <c r="W68" s="853"/>
      <c r="X68" s="853"/>
      <c r="Y68" s="853"/>
      <c r="Z68" s="853"/>
      <c r="AA68" s="853">
        <v>3</v>
      </c>
      <c r="AB68" s="853"/>
      <c r="AC68" s="853"/>
      <c r="AD68" s="853"/>
      <c r="AE68" s="853"/>
      <c r="AF68" s="853">
        <v>3</v>
      </c>
      <c r="AG68" s="853"/>
      <c r="AH68" s="853"/>
      <c r="AI68" s="853"/>
      <c r="AJ68" s="853"/>
      <c r="AK68" s="853">
        <v>27</v>
      </c>
      <c r="AL68" s="853"/>
      <c r="AM68" s="853"/>
      <c r="AN68" s="853"/>
      <c r="AO68" s="853"/>
      <c r="AP68" s="853" t="s">
        <v>567</v>
      </c>
      <c r="AQ68" s="853"/>
      <c r="AR68" s="853"/>
      <c r="AS68" s="853"/>
      <c r="AT68" s="853"/>
      <c r="AU68" s="853"/>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569</v>
      </c>
      <c r="C69" s="861"/>
      <c r="D69" s="861"/>
      <c r="E69" s="861"/>
      <c r="F69" s="861"/>
      <c r="G69" s="861"/>
      <c r="H69" s="861"/>
      <c r="I69" s="861"/>
      <c r="J69" s="861"/>
      <c r="K69" s="861"/>
      <c r="L69" s="861"/>
      <c r="M69" s="861"/>
      <c r="N69" s="861"/>
      <c r="O69" s="861"/>
      <c r="P69" s="862"/>
      <c r="Q69" s="863">
        <v>12629</v>
      </c>
      <c r="R69" s="817"/>
      <c r="S69" s="817"/>
      <c r="T69" s="817"/>
      <c r="U69" s="817"/>
      <c r="V69" s="817">
        <v>12063</v>
      </c>
      <c r="W69" s="817"/>
      <c r="X69" s="817"/>
      <c r="Y69" s="817"/>
      <c r="Z69" s="817"/>
      <c r="AA69" s="817">
        <v>566</v>
      </c>
      <c r="AB69" s="817"/>
      <c r="AC69" s="817"/>
      <c r="AD69" s="817"/>
      <c r="AE69" s="817"/>
      <c r="AF69" s="817">
        <v>566</v>
      </c>
      <c r="AG69" s="817"/>
      <c r="AH69" s="817"/>
      <c r="AI69" s="817"/>
      <c r="AJ69" s="817"/>
      <c r="AK69" s="817">
        <v>2179</v>
      </c>
      <c r="AL69" s="817"/>
      <c r="AM69" s="817"/>
      <c r="AN69" s="817"/>
      <c r="AO69" s="817"/>
      <c r="AP69" s="817" t="s">
        <v>567</v>
      </c>
      <c r="AQ69" s="817"/>
      <c r="AR69" s="817"/>
      <c r="AS69" s="817"/>
      <c r="AT69" s="817"/>
      <c r="AU69" s="817"/>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570</v>
      </c>
      <c r="C70" s="861"/>
      <c r="D70" s="861"/>
      <c r="E70" s="861"/>
      <c r="F70" s="861"/>
      <c r="G70" s="861"/>
      <c r="H70" s="861"/>
      <c r="I70" s="861"/>
      <c r="J70" s="861"/>
      <c r="K70" s="861"/>
      <c r="L70" s="861"/>
      <c r="M70" s="861"/>
      <c r="N70" s="861"/>
      <c r="O70" s="861"/>
      <c r="P70" s="862"/>
      <c r="Q70" s="863">
        <v>865</v>
      </c>
      <c r="R70" s="817"/>
      <c r="S70" s="817"/>
      <c r="T70" s="817"/>
      <c r="U70" s="817"/>
      <c r="V70" s="817">
        <v>863</v>
      </c>
      <c r="W70" s="817"/>
      <c r="X70" s="817"/>
      <c r="Y70" s="817"/>
      <c r="Z70" s="817"/>
      <c r="AA70" s="817">
        <v>2</v>
      </c>
      <c r="AB70" s="817"/>
      <c r="AC70" s="817"/>
      <c r="AD70" s="817"/>
      <c r="AE70" s="817"/>
      <c r="AF70" s="817">
        <v>2</v>
      </c>
      <c r="AG70" s="817"/>
      <c r="AH70" s="817"/>
      <c r="AI70" s="817"/>
      <c r="AJ70" s="817"/>
      <c r="AK70" s="817">
        <v>2</v>
      </c>
      <c r="AL70" s="817"/>
      <c r="AM70" s="817"/>
      <c r="AN70" s="817"/>
      <c r="AO70" s="817"/>
      <c r="AP70" s="817" t="s">
        <v>567</v>
      </c>
      <c r="AQ70" s="817"/>
      <c r="AR70" s="817"/>
      <c r="AS70" s="817"/>
      <c r="AT70" s="817"/>
      <c r="AU70" s="817"/>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571</v>
      </c>
      <c r="C71" s="861"/>
      <c r="D71" s="861"/>
      <c r="E71" s="861"/>
      <c r="F71" s="861"/>
      <c r="G71" s="861"/>
      <c r="H71" s="861"/>
      <c r="I71" s="861"/>
      <c r="J71" s="861"/>
      <c r="K71" s="861"/>
      <c r="L71" s="861"/>
      <c r="M71" s="861"/>
      <c r="N71" s="861"/>
      <c r="O71" s="861"/>
      <c r="P71" s="862"/>
      <c r="Q71" s="863">
        <v>2876</v>
      </c>
      <c r="R71" s="817"/>
      <c r="S71" s="817"/>
      <c r="T71" s="817"/>
      <c r="U71" s="817"/>
      <c r="V71" s="817">
        <v>2833</v>
      </c>
      <c r="W71" s="817"/>
      <c r="X71" s="817"/>
      <c r="Y71" s="817"/>
      <c r="Z71" s="817"/>
      <c r="AA71" s="817">
        <v>43</v>
      </c>
      <c r="AB71" s="817"/>
      <c r="AC71" s="817"/>
      <c r="AD71" s="817"/>
      <c r="AE71" s="817"/>
      <c r="AF71" s="817">
        <v>43</v>
      </c>
      <c r="AG71" s="817"/>
      <c r="AH71" s="817"/>
      <c r="AI71" s="817"/>
      <c r="AJ71" s="817"/>
      <c r="AK71" s="817">
        <v>344</v>
      </c>
      <c r="AL71" s="817"/>
      <c r="AM71" s="817"/>
      <c r="AN71" s="817"/>
      <c r="AO71" s="817"/>
      <c r="AP71" s="817">
        <v>2194</v>
      </c>
      <c r="AQ71" s="817"/>
      <c r="AR71" s="817"/>
      <c r="AS71" s="817"/>
      <c r="AT71" s="817"/>
      <c r="AU71" s="817"/>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572</v>
      </c>
      <c r="C72" s="861"/>
      <c r="D72" s="861"/>
      <c r="E72" s="861"/>
      <c r="F72" s="861"/>
      <c r="G72" s="861"/>
      <c r="H72" s="861"/>
      <c r="I72" s="861"/>
      <c r="J72" s="861"/>
      <c r="K72" s="861"/>
      <c r="L72" s="861"/>
      <c r="M72" s="861"/>
      <c r="N72" s="861"/>
      <c r="O72" s="861"/>
      <c r="P72" s="862"/>
      <c r="Q72" s="863">
        <v>174</v>
      </c>
      <c r="R72" s="817"/>
      <c r="S72" s="817"/>
      <c r="T72" s="817"/>
      <c r="U72" s="817"/>
      <c r="V72" s="817">
        <v>171</v>
      </c>
      <c r="W72" s="817"/>
      <c r="X72" s="817"/>
      <c r="Y72" s="817"/>
      <c r="Z72" s="817"/>
      <c r="AA72" s="817">
        <v>3</v>
      </c>
      <c r="AB72" s="817"/>
      <c r="AC72" s="817"/>
      <c r="AD72" s="817"/>
      <c r="AE72" s="817"/>
      <c r="AF72" s="817">
        <v>3</v>
      </c>
      <c r="AG72" s="817"/>
      <c r="AH72" s="817"/>
      <c r="AI72" s="817"/>
      <c r="AJ72" s="817"/>
      <c r="AK72" s="817">
        <v>5</v>
      </c>
      <c r="AL72" s="817"/>
      <c r="AM72" s="817"/>
      <c r="AN72" s="817"/>
      <c r="AO72" s="817"/>
      <c r="AP72" s="817" t="s">
        <v>567</v>
      </c>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573</v>
      </c>
      <c r="C73" s="861"/>
      <c r="D73" s="861"/>
      <c r="E73" s="861"/>
      <c r="F73" s="861"/>
      <c r="G73" s="861"/>
      <c r="H73" s="861"/>
      <c r="I73" s="861"/>
      <c r="J73" s="861"/>
      <c r="K73" s="861"/>
      <c r="L73" s="861"/>
      <c r="M73" s="861"/>
      <c r="N73" s="861"/>
      <c r="O73" s="861"/>
      <c r="P73" s="862"/>
      <c r="Q73" s="863">
        <v>245</v>
      </c>
      <c r="R73" s="817"/>
      <c r="S73" s="817"/>
      <c r="T73" s="817"/>
      <c r="U73" s="817"/>
      <c r="V73" s="817">
        <v>185</v>
      </c>
      <c r="W73" s="817"/>
      <c r="X73" s="817"/>
      <c r="Y73" s="817"/>
      <c r="Z73" s="817"/>
      <c r="AA73" s="817">
        <v>61</v>
      </c>
      <c r="AB73" s="817"/>
      <c r="AC73" s="817"/>
      <c r="AD73" s="817"/>
      <c r="AE73" s="817"/>
      <c r="AF73" s="817">
        <v>61</v>
      </c>
      <c r="AG73" s="817"/>
      <c r="AH73" s="817"/>
      <c r="AI73" s="817"/>
      <c r="AJ73" s="817"/>
      <c r="AK73" s="817">
        <v>35</v>
      </c>
      <c r="AL73" s="817"/>
      <c r="AM73" s="817"/>
      <c r="AN73" s="817"/>
      <c r="AO73" s="817"/>
      <c r="AP73" s="817" t="s">
        <v>567</v>
      </c>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574</v>
      </c>
      <c r="C74" s="861"/>
      <c r="D74" s="861"/>
      <c r="E74" s="861"/>
      <c r="F74" s="861"/>
      <c r="G74" s="861"/>
      <c r="H74" s="861"/>
      <c r="I74" s="861"/>
      <c r="J74" s="861"/>
      <c r="K74" s="861"/>
      <c r="L74" s="861"/>
      <c r="M74" s="861"/>
      <c r="N74" s="861"/>
      <c r="O74" s="861"/>
      <c r="P74" s="862"/>
      <c r="Q74" s="863">
        <v>272540</v>
      </c>
      <c r="R74" s="817"/>
      <c r="S74" s="817"/>
      <c r="T74" s="817"/>
      <c r="U74" s="817"/>
      <c r="V74" s="817">
        <v>265731</v>
      </c>
      <c r="W74" s="817"/>
      <c r="X74" s="817"/>
      <c r="Y74" s="817"/>
      <c r="Z74" s="817"/>
      <c r="AA74" s="817">
        <v>6809</v>
      </c>
      <c r="AB74" s="817"/>
      <c r="AC74" s="817"/>
      <c r="AD74" s="817"/>
      <c r="AE74" s="817"/>
      <c r="AF74" s="817">
        <v>6809</v>
      </c>
      <c r="AG74" s="817"/>
      <c r="AH74" s="817"/>
      <c r="AI74" s="817"/>
      <c r="AJ74" s="817"/>
      <c r="AK74" s="817">
        <v>8222</v>
      </c>
      <c r="AL74" s="817"/>
      <c r="AM74" s="817"/>
      <c r="AN74" s="817"/>
      <c r="AO74" s="817"/>
      <c r="AP74" s="817" t="s">
        <v>567</v>
      </c>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390</v>
      </c>
      <c r="B88" s="776" t="s">
        <v>417</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390</v>
      </c>
      <c r="BR102" s="776" t="s">
        <v>418</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419</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420</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423</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424</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425</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426</v>
      </c>
      <c r="AB109" s="880"/>
      <c r="AC109" s="880"/>
      <c r="AD109" s="880"/>
      <c r="AE109" s="881"/>
      <c r="AF109" s="879" t="s">
        <v>427</v>
      </c>
      <c r="AG109" s="880"/>
      <c r="AH109" s="880"/>
      <c r="AI109" s="880"/>
      <c r="AJ109" s="881"/>
      <c r="AK109" s="879" t="s">
        <v>307</v>
      </c>
      <c r="AL109" s="880"/>
      <c r="AM109" s="880"/>
      <c r="AN109" s="880"/>
      <c r="AO109" s="881"/>
      <c r="AP109" s="879" t="s">
        <v>428</v>
      </c>
      <c r="AQ109" s="880"/>
      <c r="AR109" s="880"/>
      <c r="AS109" s="880"/>
      <c r="AT109" s="882"/>
      <c r="AU109" s="899" t="s">
        <v>425</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426</v>
      </c>
      <c r="BR109" s="880"/>
      <c r="BS109" s="880"/>
      <c r="BT109" s="880"/>
      <c r="BU109" s="881"/>
      <c r="BV109" s="879" t="s">
        <v>427</v>
      </c>
      <c r="BW109" s="880"/>
      <c r="BX109" s="880"/>
      <c r="BY109" s="880"/>
      <c r="BZ109" s="881"/>
      <c r="CA109" s="879" t="s">
        <v>307</v>
      </c>
      <c r="CB109" s="880"/>
      <c r="CC109" s="880"/>
      <c r="CD109" s="880"/>
      <c r="CE109" s="881"/>
      <c r="CF109" s="900" t="s">
        <v>428</v>
      </c>
      <c r="CG109" s="900"/>
      <c r="CH109" s="900"/>
      <c r="CI109" s="900"/>
      <c r="CJ109" s="900"/>
      <c r="CK109" s="879" t="s">
        <v>429</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426</v>
      </c>
      <c r="DH109" s="880"/>
      <c r="DI109" s="880"/>
      <c r="DJ109" s="880"/>
      <c r="DK109" s="881"/>
      <c r="DL109" s="879" t="s">
        <v>427</v>
      </c>
      <c r="DM109" s="880"/>
      <c r="DN109" s="880"/>
      <c r="DO109" s="880"/>
      <c r="DP109" s="881"/>
      <c r="DQ109" s="879" t="s">
        <v>307</v>
      </c>
      <c r="DR109" s="880"/>
      <c r="DS109" s="880"/>
      <c r="DT109" s="880"/>
      <c r="DU109" s="881"/>
      <c r="DV109" s="879" t="s">
        <v>428</v>
      </c>
      <c r="DW109" s="880"/>
      <c r="DX109" s="880"/>
      <c r="DY109" s="880"/>
      <c r="DZ109" s="882"/>
    </row>
    <row r="110" spans="1:131" s="224" customFormat="1" ht="26.25" customHeight="1" x14ac:dyDescent="0.15">
      <c r="A110" s="883" t="s">
        <v>430</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391897</v>
      </c>
      <c r="AB110" s="887"/>
      <c r="AC110" s="887"/>
      <c r="AD110" s="887"/>
      <c r="AE110" s="888"/>
      <c r="AF110" s="889">
        <v>419523</v>
      </c>
      <c r="AG110" s="887"/>
      <c r="AH110" s="887"/>
      <c r="AI110" s="887"/>
      <c r="AJ110" s="888"/>
      <c r="AK110" s="889">
        <v>438788</v>
      </c>
      <c r="AL110" s="887"/>
      <c r="AM110" s="887"/>
      <c r="AN110" s="887"/>
      <c r="AO110" s="888"/>
      <c r="AP110" s="890">
        <v>11</v>
      </c>
      <c r="AQ110" s="891"/>
      <c r="AR110" s="891"/>
      <c r="AS110" s="891"/>
      <c r="AT110" s="892"/>
      <c r="AU110" s="893" t="s">
        <v>75</v>
      </c>
      <c r="AV110" s="894"/>
      <c r="AW110" s="894"/>
      <c r="AX110" s="894"/>
      <c r="AY110" s="894"/>
      <c r="AZ110" s="916" t="s">
        <v>431</v>
      </c>
      <c r="BA110" s="884"/>
      <c r="BB110" s="884"/>
      <c r="BC110" s="884"/>
      <c r="BD110" s="884"/>
      <c r="BE110" s="884"/>
      <c r="BF110" s="884"/>
      <c r="BG110" s="884"/>
      <c r="BH110" s="884"/>
      <c r="BI110" s="884"/>
      <c r="BJ110" s="884"/>
      <c r="BK110" s="884"/>
      <c r="BL110" s="884"/>
      <c r="BM110" s="884"/>
      <c r="BN110" s="884"/>
      <c r="BO110" s="884"/>
      <c r="BP110" s="885"/>
      <c r="BQ110" s="917">
        <v>5112041</v>
      </c>
      <c r="BR110" s="918"/>
      <c r="BS110" s="918"/>
      <c r="BT110" s="918"/>
      <c r="BU110" s="918"/>
      <c r="BV110" s="918">
        <v>5075488</v>
      </c>
      <c r="BW110" s="918"/>
      <c r="BX110" s="918"/>
      <c r="BY110" s="918"/>
      <c r="BZ110" s="918"/>
      <c r="CA110" s="918">
        <v>5056243</v>
      </c>
      <c r="CB110" s="918"/>
      <c r="CC110" s="918"/>
      <c r="CD110" s="918"/>
      <c r="CE110" s="918"/>
      <c r="CF110" s="931">
        <v>127.2</v>
      </c>
      <c r="CG110" s="932"/>
      <c r="CH110" s="932"/>
      <c r="CI110" s="932"/>
      <c r="CJ110" s="932"/>
      <c r="CK110" s="933" t="s">
        <v>432</v>
      </c>
      <c r="CL110" s="934"/>
      <c r="CM110" s="916" t="s">
        <v>433</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434</v>
      </c>
      <c r="DH110" s="918"/>
      <c r="DI110" s="918"/>
      <c r="DJ110" s="918"/>
      <c r="DK110" s="918"/>
      <c r="DL110" s="918" t="s">
        <v>130</v>
      </c>
      <c r="DM110" s="918"/>
      <c r="DN110" s="918"/>
      <c r="DO110" s="918"/>
      <c r="DP110" s="918"/>
      <c r="DQ110" s="918" t="s">
        <v>434</v>
      </c>
      <c r="DR110" s="918"/>
      <c r="DS110" s="918"/>
      <c r="DT110" s="918"/>
      <c r="DU110" s="918"/>
      <c r="DV110" s="919" t="s">
        <v>434</v>
      </c>
      <c r="DW110" s="919"/>
      <c r="DX110" s="919"/>
      <c r="DY110" s="919"/>
      <c r="DZ110" s="920"/>
    </row>
    <row r="111" spans="1:131" s="224" customFormat="1" ht="26.25" customHeight="1" x14ac:dyDescent="0.15">
      <c r="A111" s="921" t="s">
        <v>435</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130</v>
      </c>
      <c r="AB111" s="925"/>
      <c r="AC111" s="925"/>
      <c r="AD111" s="925"/>
      <c r="AE111" s="926"/>
      <c r="AF111" s="927" t="s">
        <v>434</v>
      </c>
      <c r="AG111" s="925"/>
      <c r="AH111" s="925"/>
      <c r="AI111" s="925"/>
      <c r="AJ111" s="926"/>
      <c r="AK111" s="927" t="s">
        <v>130</v>
      </c>
      <c r="AL111" s="925"/>
      <c r="AM111" s="925"/>
      <c r="AN111" s="925"/>
      <c r="AO111" s="926"/>
      <c r="AP111" s="928" t="s">
        <v>130</v>
      </c>
      <c r="AQ111" s="929"/>
      <c r="AR111" s="929"/>
      <c r="AS111" s="929"/>
      <c r="AT111" s="930"/>
      <c r="AU111" s="895"/>
      <c r="AV111" s="896"/>
      <c r="AW111" s="896"/>
      <c r="AX111" s="896"/>
      <c r="AY111" s="896"/>
      <c r="AZ111" s="909" t="s">
        <v>436</v>
      </c>
      <c r="BA111" s="910"/>
      <c r="BB111" s="910"/>
      <c r="BC111" s="910"/>
      <c r="BD111" s="910"/>
      <c r="BE111" s="910"/>
      <c r="BF111" s="910"/>
      <c r="BG111" s="910"/>
      <c r="BH111" s="910"/>
      <c r="BI111" s="910"/>
      <c r="BJ111" s="910"/>
      <c r="BK111" s="910"/>
      <c r="BL111" s="910"/>
      <c r="BM111" s="910"/>
      <c r="BN111" s="910"/>
      <c r="BO111" s="910"/>
      <c r="BP111" s="911"/>
      <c r="BQ111" s="912" t="s">
        <v>130</v>
      </c>
      <c r="BR111" s="913"/>
      <c r="BS111" s="913"/>
      <c r="BT111" s="913"/>
      <c r="BU111" s="913"/>
      <c r="BV111" s="913" t="s">
        <v>130</v>
      </c>
      <c r="BW111" s="913"/>
      <c r="BX111" s="913"/>
      <c r="BY111" s="913"/>
      <c r="BZ111" s="913"/>
      <c r="CA111" s="913" t="s">
        <v>130</v>
      </c>
      <c r="CB111" s="913"/>
      <c r="CC111" s="913"/>
      <c r="CD111" s="913"/>
      <c r="CE111" s="913"/>
      <c r="CF111" s="907" t="s">
        <v>130</v>
      </c>
      <c r="CG111" s="908"/>
      <c r="CH111" s="908"/>
      <c r="CI111" s="908"/>
      <c r="CJ111" s="908"/>
      <c r="CK111" s="935"/>
      <c r="CL111" s="936"/>
      <c r="CM111" s="909" t="s">
        <v>437</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434</v>
      </c>
      <c r="DH111" s="913"/>
      <c r="DI111" s="913"/>
      <c r="DJ111" s="913"/>
      <c r="DK111" s="913"/>
      <c r="DL111" s="913" t="s">
        <v>130</v>
      </c>
      <c r="DM111" s="913"/>
      <c r="DN111" s="913"/>
      <c r="DO111" s="913"/>
      <c r="DP111" s="913"/>
      <c r="DQ111" s="913" t="s">
        <v>130</v>
      </c>
      <c r="DR111" s="913"/>
      <c r="DS111" s="913"/>
      <c r="DT111" s="913"/>
      <c r="DU111" s="913"/>
      <c r="DV111" s="914" t="s">
        <v>130</v>
      </c>
      <c r="DW111" s="914"/>
      <c r="DX111" s="914"/>
      <c r="DY111" s="914"/>
      <c r="DZ111" s="915"/>
    </row>
    <row r="112" spans="1:131" s="224" customFormat="1" ht="26.25" customHeight="1" x14ac:dyDescent="0.15">
      <c r="A112" s="939" t="s">
        <v>438</v>
      </c>
      <c r="B112" s="940"/>
      <c r="C112" s="910" t="s">
        <v>439</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130</v>
      </c>
      <c r="AB112" s="946"/>
      <c r="AC112" s="946"/>
      <c r="AD112" s="946"/>
      <c r="AE112" s="947"/>
      <c r="AF112" s="948" t="s">
        <v>130</v>
      </c>
      <c r="AG112" s="946"/>
      <c r="AH112" s="946"/>
      <c r="AI112" s="946"/>
      <c r="AJ112" s="947"/>
      <c r="AK112" s="948" t="s">
        <v>130</v>
      </c>
      <c r="AL112" s="946"/>
      <c r="AM112" s="946"/>
      <c r="AN112" s="946"/>
      <c r="AO112" s="947"/>
      <c r="AP112" s="949" t="s">
        <v>434</v>
      </c>
      <c r="AQ112" s="950"/>
      <c r="AR112" s="950"/>
      <c r="AS112" s="950"/>
      <c r="AT112" s="951"/>
      <c r="AU112" s="895"/>
      <c r="AV112" s="896"/>
      <c r="AW112" s="896"/>
      <c r="AX112" s="896"/>
      <c r="AY112" s="896"/>
      <c r="AZ112" s="909" t="s">
        <v>440</v>
      </c>
      <c r="BA112" s="910"/>
      <c r="BB112" s="910"/>
      <c r="BC112" s="910"/>
      <c r="BD112" s="910"/>
      <c r="BE112" s="910"/>
      <c r="BF112" s="910"/>
      <c r="BG112" s="910"/>
      <c r="BH112" s="910"/>
      <c r="BI112" s="910"/>
      <c r="BJ112" s="910"/>
      <c r="BK112" s="910"/>
      <c r="BL112" s="910"/>
      <c r="BM112" s="910"/>
      <c r="BN112" s="910"/>
      <c r="BO112" s="910"/>
      <c r="BP112" s="911"/>
      <c r="BQ112" s="912">
        <v>2427689</v>
      </c>
      <c r="BR112" s="913"/>
      <c r="BS112" s="913"/>
      <c r="BT112" s="913"/>
      <c r="BU112" s="913"/>
      <c r="BV112" s="913">
        <v>2200317</v>
      </c>
      <c r="BW112" s="913"/>
      <c r="BX112" s="913"/>
      <c r="BY112" s="913"/>
      <c r="BZ112" s="913"/>
      <c r="CA112" s="913">
        <v>1965482</v>
      </c>
      <c r="CB112" s="913"/>
      <c r="CC112" s="913"/>
      <c r="CD112" s="913"/>
      <c r="CE112" s="913"/>
      <c r="CF112" s="907">
        <v>49.5</v>
      </c>
      <c r="CG112" s="908"/>
      <c r="CH112" s="908"/>
      <c r="CI112" s="908"/>
      <c r="CJ112" s="908"/>
      <c r="CK112" s="935"/>
      <c r="CL112" s="936"/>
      <c r="CM112" s="909" t="s">
        <v>441</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130</v>
      </c>
      <c r="DH112" s="913"/>
      <c r="DI112" s="913"/>
      <c r="DJ112" s="913"/>
      <c r="DK112" s="913"/>
      <c r="DL112" s="913" t="s">
        <v>130</v>
      </c>
      <c r="DM112" s="913"/>
      <c r="DN112" s="913"/>
      <c r="DO112" s="913"/>
      <c r="DP112" s="913"/>
      <c r="DQ112" s="913" t="s">
        <v>130</v>
      </c>
      <c r="DR112" s="913"/>
      <c r="DS112" s="913"/>
      <c r="DT112" s="913"/>
      <c r="DU112" s="913"/>
      <c r="DV112" s="914" t="s">
        <v>130</v>
      </c>
      <c r="DW112" s="914"/>
      <c r="DX112" s="914"/>
      <c r="DY112" s="914"/>
      <c r="DZ112" s="915"/>
    </row>
    <row r="113" spans="1:130" s="224" customFormat="1" ht="26.25" customHeight="1" x14ac:dyDescent="0.15">
      <c r="A113" s="941"/>
      <c r="B113" s="942"/>
      <c r="C113" s="910" t="s">
        <v>442</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212026</v>
      </c>
      <c r="AB113" s="925"/>
      <c r="AC113" s="925"/>
      <c r="AD113" s="925"/>
      <c r="AE113" s="926"/>
      <c r="AF113" s="927">
        <v>222298</v>
      </c>
      <c r="AG113" s="925"/>
      <c r="AH113" s="925"/>
      <c r="AI113" s="925"/>
      <c r="AJ113" s="926"/>
      <c r="AK113" s="927">
        <v>207853</v>
      </c>
      <c r="AL113" s="925"/>
      <c r="AM113" s="925"/>
      <c r="AN113" s="925"/>
      <c r="AO113" s="926"/>
      <c r="AP113" s="928">
        <v>5.2</v>
      </c>
      <c r="AQ113" s="929"/>
      <c r="AR113" s="929"/>
      <c r="AS113" s="929"/>
      <c r="AT113" s="930"/>
      <c r="AU113" s="895"/>
      <c r="AV113" s="896"/>
      <c r="AW113" s="896"/>
      <c r="AX113" s="896"/>
      <c r="AY113" s="896"/>
      <c r="AZ113" s="909" t="s">
        <v>443</v>
      </c>
      <c r="BA113" s="910"/>
      <c r="BB113" s="910"/>
      <c r="BC113" s="910"/>
      <c r="BD113" s="910"/>
      <c r="BE113" s="910"/>
      <c r="BF113" s="910"/>
      <c r="BG113" s="910"/>
      <c r="BH113" s="910"/>
      <c r="BI113" s="910"/>
      <c r="BJ113" s="910"/>
      <c r="BK113" s="910"/>
      <c r="BL113" s="910"/>
      <c r="BM113" s="910"/>
      <c r="BN113" s="910"/>
      <c r="BO113" s="910"/>
      <c r="BP113" s="911"/>
      <c r="BQ113" s="912">
        <v>263967</v>
      </c>
      <c r="BR113" s="913"/>
      <c r="BS113" s="913"/>
      <c r="BT113" s="913"/>
      <c r="BU113" s="913"/>
      <c r="BV113" s="913">
        <v>272299</v>
      </c>
      <c r="BW113" s="913"/>
      <c r="BX113" s="913"/>
      <c r="BY113" s="913"/>
      <c r="BZ113" s="913"/>
      <c r="CA113" s="913">
        <v>280812</v>
      </c>
      <c r="CB113" s="913"/>
      <c r="CC113" s="913"/>
      <c r="CD113" s="913"/>
      <c r="CE113" s="913"/>
      <c r="CF113" s="907">
        <v>7.1</v>
      </c>
      <c r="CG113" s="908"/>
      <c r="CH113" s="908"/>
      <c r="CI113" s="908"/>
      <c r="CJ113" s="908"/>
      <c r="CK113" s="935"/>
      <c r="CL113" s="936"/>
      <c r="CM113" s="909" t="s">
        <v>444</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434</v>
      </c>
      <c r="DH113" s="946"/>
      <c r="DI113" s="946"/>
      <c r="DJ113" s="946"/>
      <c r="DK113" s="947"/>
      <c r="DL113" s="948" t="s">
        <v>130</v>
      </c>
      <c r="DM113" s="946"/>
      <c r="DN113" s="946"/>
      <c r="DO113" s="946"/>
      <c r="DP113" s="947"/>
      <c r="DQ113" s="948" t="s">
        <v>130</v>
      </c>
      <c r="DR113" s="946"/>
      <c r="DS113" s="946"/>
      <c r="DT113" s="946"/>
      <c r="DU113" s="947"/>
      <c r="DV113" s="949" t="s">
        <v>130</v>
      </c>
      <c r="DW113" s="950"/>
      <c r="DX113" s="950"/>
      <c r="DY113" s="950"/>
      <c r="DZ113" s="951"/>
    </row>
    <row r="114" spans="1:130" s="224" customFormat="1" ht="26.25" customHeight="1" x14ac:dyDescent="0.15">
      <c r="A114" s="941"/>
      <c r="B114" s="942"/>
      <c r="C114" s="910" t="s">
        <v>445</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10571</v>
      </c>
      <c r="AB114" s="946"/>
      <c r="AC114" s="946"/>
      <c r="AD114" s="946"/>
      <c r="AE114" s="947"/>
      <c r="AF114" s="948">
        <v>14044</v>
      </c>
      <c r="AG114" s="946"/>
      <c r="AH114" s="946"/>
      <c r="AI114" s="946"/>
      <c r="AJ114" s="947"/>
      <c r="AK114" s="948">
        <v>20418</v>
      </c>
      <c r="AL114" s="946"/>
      <c r="AM114" s="946"/>
      <c r="AN114" s="946"/>
      <c r="AO114" s="947"/>
      <c r="AP114" s="949">
        <v>0.5</v>
      </c>
      <c r="AQ114" s="950"/>
      <c r="AR114" s="950"/>
      <c r="AS114" s="950"/>
      <c r="AT114" s="951"/>
      <c r="AU114" s="895"/>
      <c r="AV114" s="896"/>
      <c r="AW114" s="896"/>
      <c r="AX114" s="896"/>
      <c r="AY114" s="896"/>
      <c r="AZ114" s="909" t="s">
        <v>446</v>
      </c>
      <c r="BA114" s="910"/>
      <c r="BB114" s="910"/>
      <c r="BC114" s="910"/>
      <c r="BD114" s="910"/>
      <c r="BE114" s="910"/>
      <c r="BF114" s="910"/>
      <c r="BG114" s="910"/>
      <c r="BH114" s="910"/>
      <c r="BI114" s="910"/>
      <c r="BJ114" s="910"/>
      <c r="BK114" s="910"/>
      <c r="BL114" s="910"/>
      <c r="BM114" s="910"/>
      <c r="BN114" s="910"/>
      <c r="BO114" s="910"/>
      <c r="BP114" s="911"/>
      <c r="BQ114" s="912">
        <v>499345</v>
      </c>
      <c r="BR114" s="913"/>
      <c r="BS114" s="913"/>
      <c r="BT114" s="913"/>
      <c r="BU114" s="913"/>
      <c r="BV114" s="913">
        <v>589586</v>
      </c>
      <c r="BW114" s="913"/>
      <c r="BX114" s="913"/>
      <c r="BY114" s="913"/>
      <c r="BZ114" s="913"/>
      <c r="CA114" s="913">
        <v>630105</v>
      </c>
      <c r="CB114" s="913"/>
      <c r="CC114" s="913"/>
      <c r="CD114" s="913"/>
      <c r="CE114" s="913"/>
      <c r="CF114" s="907">
        <v>15.9</v>
      </c>
      <c r="CG114" s="908"/>
      <c r="CH114" s="908"/>
      <c r="CI114" s="908"/>
      <c r="CJ114" s="908"/>
      <c r="CK114" s="935"/>
      <c r="CL114" s="936"/>
      <c r="CM114" s="909" t="s">
        <v>447</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130</v>
      </c>
      <c r="DH114" s="946"/>
      <c r="DI114" s="946"/>
      <c r="DJ114" s="946"/>
      <c r="DK114" s="947"/>
      <c r="DL114" s="948" t="s">
        <v>130</v>
      </c>
      <c r="DM114" s="946"/>
      <c r="DN114" s="946"/>
      <c r="DO114" s="946"/>
      <c r="DP114" s="947"/>
      <c r="DQ114" s="948" t="s">
        <v>130</v>
      </c>
      <c r="DR114" s="946"/>
      <c r="DS114" s="946"/>
      <c r="DT114" s="946"/>
      <c r="DU114" s="947"/>
      <c r="DV114" s="949" t="s">
        <v>130</v>
      </c>
      <c r="DW114" s="950"/>
      <c r="DX114" s="950"/>
      <c r="DY114" s="950"/>
      <c r="DZ114" s="951"/>
    </row>
    <row r="115" spans="1:130" s="224" customFormat="1" ht="26.25" customHeight="1" x14ac:dyDescent="0.15">
      <c r="A115" s="941"/>
      <c r="B115" s="942"/>
      <c r="C115" s="910" t="s">
        <v>448</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130</v>
      </c>
      <c r="AB115" s="925"/>
      <c r="AC115" s="925"/>
      <c r="AD115" s="925"/>
      <c r="AE115" s="926"/>
      <c r="AF115" s="927" t="s">
        <v>130</v>
      </c>
      <c r="AG115" s="925"/>
      <c r="AH115" s="925"/>
      <c r="AI115" s="925"/>
      <c r="AJ115" s="926"/>
      <c r="AK115" s="927" t="s">
        <v>130</v>
      </c>
      <c r="AL115" s="925"/>
      <c r="AM115" s="925"/>
      <c r="AN115" s="925"/>
      <c r="AO115" s="926"/>
      <c r="AP115" s="928" t="s">
        <v>130</v>
      </c>
      <c r="AQ115" s="929"/>
      <c r="AR115" s="929"/>
      <c r="AS115" s="929"/>
      <c r="AT115" s="930"/>
      <c r="AU115" s="895"/>
      <c r="AV115" s="896"/>
      <c r="AW115" s="896"/>
      <c r="AX115" s="896"/>
      <c r="AY115" s="896"/>
      <c r="AZ115" s="909" t="s">
        <v>449</v>
      </c>
      <c r="BA115" s="910"/>
      <c r="BB115" s="910"/>
      <c r="BC115" s="910"/>
      <c r="BD115" s="910"/>
      <c r="BE115" s="910"/>
      <c r="BF115" s="910"/>
      <c r="BG115" s="910"/>
      <c r="BH115" s="910"/>
      <c r="BI115" s="910"/>
      <c r="BJ115" s="910"/>
      <c r="BK115" s="910"/>
      <c r="BL115" s="910"/>
      <c r="BM115" s="910"/>
      <c r="BN115" s="910"/>
      <c r="BO115" s="910"/>
      <c r="BP115" s="911"/>
      <c r="BQ115" s="912" t="s">
        <v>130</v>
      </c>
      <c r="BR115" s="913"/>
      <c r="BS115" s="913"/>
      <c r="BT115" s="913"/>
      <c r="BU115" s="913"/>
      <c r="BV115" s="913" t="s">
        <v>434</v>
      </c>
      <c r="BW115" s="913"/>
      <c r="BX115" s="913"/>
      <c r="BY115" s="913"/>
      <c r="BZ115" s="913"/>
      <c r="CA115" s="913" t="s">
        <v>130</v>
      </c>
      <c r="CB115" s="913"/>
      <c r="CC115" s="913"/>
      <c r="CD115" s="913"/>
      <c r="CE115" s="913"/>
      <c r="CF115" s="907" t="s">
        <v>130</v>
      </c>
      <c r="CG115" s="908"/>
      <c r="CH115" s="908"/>
      <c r="CI115" s="908"/>
      <c r="CJ115" s="908"/>
      <c r="CK115" s="935"/>
      <c r="CL115" s="936"/>
      <c r="CM115" s="909" t="s">
        <v>450</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130</v>
      </c>
      <c r="DH115" s="946"/>
      <c r="DI115" s="946"/>
      <c r="DJ115" s="946"/>
      <c r="DK115" s="947"/>
      <c r="DL115" s="948" t="s">
        <v>130</v>
      </c>
      <c r="DM115" s="946"/>
      <c r="DN115" s="946"/>
      <c r="DO115" s="946"/>
      <c r="DP115" s="947"/>
      <c r="DQ115" s="948" t="s">
        <v>130</v>
      </c>
      <c r="DR115" s="946"/>
      <c r="DS115" s="946"/>
      <c r="DT115" s="946"/>
      <c r="DU115" s="947"/>
      <c r="DV115" s="949" t="s">
        <v>130</v>
      </c>
      <c r="DW115" s="950"/>
      <c r="DX115" s="950"/>
      <c r="DY115" s="950"/>
      <c r="DZ115" s="951"/>
    </row>
    <row r="116" spans="1:130" s="224" customFormat="1" ht="26.25" customHeight="1" x14ac:dyDescent="0.15">
      <c r="A116" s="943"/>
      <c r="B116" s="944"/>
      <c r="C116" s="952" t="s">
        <v>451</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130</v>
      </c>
      <c r="AB116" s="946"/>
      <c r="AC116" s="946"/>
      <c r="AD116" s="946"/>
      <c r="AE116" s="947"/>
      <c r="AF116" s="948" t="s">
        <v>130</v>
      </c>
      <c r="AG116" s="946"/>
      <c r="AH116" s="946"/>
      <c r="AI116" s="946"/>
      <c r="AJ116" s="947"/>
      <c r="AK116" s="948" t="s">
        <v>434</v>
      </c>
      <c r="AL116" s="946"/>
      <c r="AM116" s="946"/>
      <c r="AN116" s="946"/>
      <c r="AO116" s="947"/>
      <c r="AP116" s="949" t="s">
        <v>130</v>
      </c>
      <c r="AQ116" s="950"/>
      <c r="AR116" s="950"/>
      <c r="AS116" s="950"/>
      <c r="AT116" s="951"/>
      <c r="AU116" s="895"/>
      <c r="AV116" s="896"/>
      <c r="AW116" s="896"/>
      <c r="AX116" s="896"/>
      <c r="AY116" s="896"/>
      <c r="AZ116" s="954" t="s">
        <v>452</v>
      </c>
      <c r="BA116" s="955"/>
      <c r="BB116" s="955"/>
      <c r="BC116" s="955"/>
      <c r="BD116" s="955"/>
      <c r="BE116" s="955"/>
      <c r="BF116" s="955"/>
      <c r="BG116" s="955"/>
      <c r="BH116" s="955"/>
      <c r="BI116" s="955"/>
      <c r="BJ116" s="955"/>
      <c r="BK116" s="955"/>
      <c r="BL116" s="955"/>
      <c r="BM116" s="955"/>
      <c r="BN116" s="955"/>
      <c r="BO116" s="955"/>
      <c r="BP116" s="956"/>
      <c r="BQ116" s="912" t="s">
        <v>434</v>
      </c>
      <c r="BR116" s="913"/>
      <c r="BS116" s="913"/>
      <c r="BT116" s="913"/>
      <c r="BU116" s="913"/>
      <c r="BV116" s="913" t="s">
        <v>434</v>
      </c>
      <c r="BW116" s="913"/>
      <c r="BX116" s="913"/>
      <c r="BY116" s="913"/>
      <c r="BZ116" s="913"/>
      <c r="CA116" s="913" t="s">
        <v>130</v>
      </c>
      <c r="CB116" s="913"/>
      <c r="CC116" s="913"/>
      <c r="CD116" s="913"/>
      <c r="CE116" s="913"/>
      <c r="CF116" s="907" t="s">
        <v>130</v>
      </c>
      <c r="CG116" s="908"/>
      <c r="CH116" s="908"/>
      <c r="CI116" s="908"/>
      <c r="CJ116" s="908"/>
      <c r="CK116" s="935"/>
      <c r="CL116" s="936"/>
      <c r="CM116" s="909" t="s">
        <v>453</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130</v>
      </c>
      <c r="DH116" s="946"/>
      <c r="DI116" s="946"/>
      <c r="DJ116" s="946"/>
      <c r="DK116" s="947"/>
      <c r="DL116" s="948" t="s">
        <v>130</v>
      </c>
      <c r="DM116" s="946"/>
      <c r="DN116" s="946"/>
      <c r="DO116" s="946"/>
      <c r="DP116" s="947"/>
      <c r="DQ116" s="948" t="s">
        <v>130</v>
      </c>
      <c r="DR116" s="946"/>
      <c r="DS116" s="946"/>
      <c r="DT116" s="946"/>
      <c r="DU116" s="947"/>
      <c r="DV116" s="949" t="s">
        <v>130</v>
      </c>
      <c r="DW116" s="950"/>
      <c r="DX116" s="950"/>
      <c r="DY116" s="950"/>
      <c r="DZ116" s="951"/>
    </row>
    <row r="117" spans="1:130" s="224" customFormat="1" ht="26.25" customHeight="1" x14ac:dyDescent="0.15">
      <c r="A117" s="899" t="s">
        <v>188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454</v>
      </c>
      <c r="Z117" s="881"/>
      <c r="AA117" s="965">
        <v>614494</v>
      </c>
      <c r="AB117" s="966"/>
      <c r="AC117" s="966"/>
      <c r="AD117" s="966"/>
      <c r="AE117" s="967"/>
      <c r="AF117" s="968">
        <v>655865</v>
      </c>
      <c r="AG117" s="966"/>
      <c r="AH117" s="966"/>
      <c r="AI117" s="966"/>
      <c r="AJ117" s="967"/>
      <c r="AK117" s="968">
        <v>667059</v>
      </c>
      <c r="AL117" s="966"/>
      <c r="AM117" s="966"/>
      <c r="AN117" s="966"/>
      <c r="AO117" s="967"/>
      <c r="AP117" s="969"/>
      <c r="AQ117" s="970"/>
      <c r="AR117" s="970"/>
      <c r="AS117" s="970"/>
      <c r="AT117" s="971"/>
      <c r="AU117" s="895"/>
      <c r="AV117" s="896"/>
      <c r="AW117" s="896"/>
      <c r="AX117" s="896"/>
      <c r="AY117" s="896"/>
      <c r="AZ117" s="961" t="s">
        <v>455</v>
      </c>
      <c r="BA117" s="962"/>
      <c r="BB117" s="962"/>
      <c r="BC117" s="962"/>
      <c r="BD117" s="962"/>
      <c r="BE117" s="962"/>
      <c r="BF117" s="962"/>
      <c r="BG117" s="962"/>
      <c r="BH117" s="962"/>
      <c r="BI117" s="962"/>
      <c r="BJ117" s="962"/>
      <c r="BK117" s="962"/>
      <c r="BL117" s="962"/>
      <c r="BM117" s="962"/>
      <c r="BN117" s="962"/>
      <c r="BO117" s="962"/>
      <c r="BP117" s="963"/>
      <c r="BQ117" s="912" t="s">
        <v>130</v>
      </c>
      <c r="BR117" s="913"/>
      <c r="BS117" s="913"/>
      <c r="BT117" s="913"/>
      <c r="BU117" s="913"/>
      <c r="BV117" s="913" t="s">
        <v>130</v>
      </c>
      <c r="BW117" s="913"/>
      <c r="BX117" s="913"/>
      <c r="BY117" s="913"/>
      <c r="BZ117" s="913"/>
      <c r="CA117" s="913" t="s">
        <v>130</v>
      </c>
      <c r="CB117" s="913"/>
      <c r="CC117" s="913"/>
      <c r="CD117" s="913"/>
      <c r="CE117" s="913"/>
      <c r="CF117" s="907" t="s">
        <v>130</v>
      </c>
      <c r="CG117" s="908"/>
      <c r="CH117" s="908"/>
      <c r="CI117" s="908"/>
      <c r="CJ117" s="908"/>
      <c r="CK117" s="935"/>
      <c r="CL117" s="936"/>
      <c r="CM117" s="909" t="s">
        <v>456</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130</v>
      </c>
      <c r="DH117" s="946"/>
      <c r="DI117" s="946"/>
      <c r="DJ117" s="946"/>
      <c r="DK117" s="947"/>
      <c r="DL117" s="948" t="s">
        <v>130</v>
      </c>
      <c r="DM117" s="946"/>
      <c r="DN117" s="946"/>
      <c r="DO117" s="946"/>
      <c r="DP117" s="947"/>
      <c r="DQ117" s="948" t="s">
        <v>130</v>
      </c>
      <c r="DR117" s="946"/>
      <c r="DS117" s="946"/>
      <c r="DT117" s="946"/>
      <c r="DU117" s="947"/>
      <c r="DV117" s="949" t="s">
        <v>130</v>
      </c>
      <c r="DW117" s="950"/>
      <c r="DX117" s="950"/>
      <c r="DY117" s="950"/>
      <c r="DZ117" s="951"/>
    </row>
    <row r="118" spans="1:130" s="224" customFormat="1" ht="26.25" customHeight="1" x14ac:dyDescent="0.15">
      <c r="A118" s="899" t="s">
        <v>429</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426</v>
      </c>
      <c r="AB118" s="880"/>
      <c r="AC118" s="880"/>
      <c r="AD118" s="880"/>
      <c r="AE118" s="881"/>
      <c r="AF118" s="879" t="s">
        <v>427</v>
      </c>
      <c r="AG118" s="880"/>
      <c r="AH118" s="880"/>
      <c r="AI118" s="880"/>
      <c r="AJ118" s="881"/>
      <c r="AK118" s="879" t="s">
        <v>307</v>
      </c>
      <c r="AL118" s="880"/>
      <c r="AM118" s="880"/>
      <c r="AN118" s="880"/>
      <c r="AO118" s="881"/>
      <c r="AP118" s="957" t="s">
        <v>428</v>
      </c>
      <c r="AQ118" s="958"/>
      <c r="AR118" s="958"/>
      <c r="AS118" s="958"/>
      <c r="AT118" s="959"/>
      <c r="AU118" s="895"/>
      <c r="AV118" s="896"/>
      <c r="AW118" s="896"/>
      <c r="AX118" s="896"/>
      <c r="AY118" s="896"/>
      <c r="AZ118" s="960" t="s">
        <v>457</v>
      </c>
      <c r="BA118" s="952"/>
      <c r="BB118" s="952"/>
      <c r="BC118" s="952"/>
      <c r="BD118" s="952"/>
      <c r="BE118" s="952"/>
      <c r="BF118" s="952"/>
      <c r="BG118" s="952"/>
      <c r="BH118" s="952"/>
      <c r="BI118" s="952"/>
      <c r="BJ118" s="952"/>
      <c r="BK118" s="952"/>
      <c r="BL118" s="952"/>
      <c r="BM118" s="952"/>
      <c r="BN118" s="952"/>
      <c r="BO118" s="952"/>
      <c r="BP118" s="953"/>
      <c r="BQ118" s="986" t="s">
        <v>130</v>
      </c>
      <c r="BR118" s="987"/>
      <c r="BS118" s="987"/>
      <c r="BT118" s="987"/>
      <c r="BU118" s="987"/>
      <c r="BV118" s="987" t="s">
        <v>434</v>
      </c>
      <c r="BW118" s="987"/>
      <c r="BX118" s="987"/>
      <c r="BY118" s="987"/>
      <c r="BZ118" s="987"/>
      <c r="CA118" s="987" t="s">
        <v>130</v>
      </c>
      <c r="CB118" s="987"/>
      <c r="CC118" s="987"/>
      <c r="CD118" s="987"/>
      <c r="CE118" s="987"/>
      <c r="CF118" s="907" t="s">
        <v>130</v>
      </c>
      <c r="CG118" s="908"/>
      <c r="CH118" s="908"/>
      <c r="CI118" s="908"/>
      <c r="CJ118" s="908"/>
      <c r="CK118" s="935"/>
      <c r="CL118" s="936"/>
      <c r="CM118" s="909" t="s">
        <v>458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130</v>
      </c>
      <c r="DH118" s="946"/>
      <c r="DI118" s="946"/>
      <c r="DJ118" s="946"/>
      <c r="DK118" s="947"/>
      <c r="DL118" s="948" t="s">
        <v>130</v>
      </c>
      <c r="DM118" s="946"/>
      <c r="DN118" s="946"/>
      <c r="DO118" s="946"/>
      <c r="DP118" s="947"/>
      <c r="DQ118" s="948" t="s">
        <v>130</v>
      </c>
      <c r="DR118" s="946"/>
      <c r="DS118" s="946"/>
      <c r="DT118" s="946"/>
      <c r="DU118" s="947"/>
      <c r="DV118" s="949" t="s">
        <v>130</v>
      </c>
      <c r="DW118" s="950"/>
      <c r="DX118" s="950"/>
      <c r="DY118" s="950"/>
      <c r="DZ118" s="951"/>
    </row>
    <row r="119" spans="1:130" s="224" customFormat="1" ht="26.25" customHeight="1" x14ac:dyDescent="0.15">
      <c r="A119" s="1044" t="s">
        <v>432</v>
      </c>
      <c r="B119" s="934"/>
      <c r="C119" s="916" t="s">
        <v>433</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130</v>
      </c>
      <c r="AB119" s="887"/>
      <c r="AC119" s="887"/>
      <c r="AD119" s="887"/>
      <c r="AE119" s="888"/>
      <c r="AF119" s="889" t="s">
        <v>130</v>
      </c>
      <c r="AG119" s="887"/>
      <c r="AH119" s="887"/>
      <c r="AI119" s="887"/>
      <c r="AJ119" s="888"/>
      <c r="AK119" s="889" t="s">
        <v>130</v>
      </c>
      <c r="AL119" s="887"/>
      <c r="AM119" s="887"/>
      <c r="AN119" s="887"/>
      <c r="AO119" s="888"/>
      <c r="AP119" s="890" t="s">
        <v>130</v>
      </c>
      <c r="AQ119" s="891"/>
      <c r="AR119" s="891"/>
      <c r="AS119" s="891"/>
      <c r="AT119" s="892"/>
      <c r="AU119" s="897"/>
      <c r="AV119" s="898"/>
      <c r="AW119" s="898"/>
      <c r="AX119" s="898"/>
      <c r="AY119" s="898"/>
      <c r="AZ119" s="247" t="s">
        <v>188</v>
      </c>
      <c r="BA119" s="247"/>
      <c r="BB119" s="247"/>
      <c r="BC119" s="247"/>
      <c r="BD119" s="247"/>
      <c r="BE119" s="247"/>
      <c r="BF119" s="247"/>
      <c r="BG119" s="247"/>
      <c r="BH119" s="247"/>
      <c r="BI119" s="247"/>
      <c r="BJ119" s="247"/>
      <c r="BK119" s="247"/>
      <c r="BL119" s="247"/>
      <c r="BM119" s="247"/>
      <c r="BN119" s="247"/>
      <c r="BO119" s="964" t="s">
        <v>459</v>
      </c>
      <c r="BP119" s="992"/>
      <c r="BQ119" s="986">
        <v>8303042</v>
      </c>
      <c r="BR119" s="987"/>
      <c r="BS119" s="987"/>
      <c r="BT119" s="987"/>
      <c r="BU119" s="987"/>
      <c r="BV119" s="987">
        <v>8137690</v>
      </c>
      <c r="BW119" s="987"/>
      <c r="BX119" s="987"/>
      <c r="BY119" s="987"/>
      <c r="BZ119" s="987"/>
      <c r="CA119" s="987">
        <v>7932642</v>
      </c>
      <c r="CB119" s="987"/>
      <c r="CC119" s="987"/>
      <c r="CD119" s="987"/>
      <c r="CE119" s="987"/>
      <c r="CF119" s="988"/>
      <c r="CG119" s="989"/>
      <c r="CH119" s="989"/>
      <c r="CI119" s="989"/>
      <c r="CJ119" s="990"/>
      <c r="CK119" s="937"/>
      <c r="CL119" s="938"/>
      <c r="CM119" s="960" t="s">
        <v>460</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130</v>
      </c>
      <c r="DH119" s="973"/>
      <c r="DI119" s="973"/>
      <c r="DJ119" s="973"/>
      <c r="DK119" s="974"/>
      <c r="DL119" s="972" t="s">
        <v>130</v>
      </c>
      <c r="DM119" s="973"/>
      <c r="DN119" s="973"/>
      <c r="DO119" s="973"/>
      <c r="DP119" s="974"/>
      <c r="DQ119" s="972" t="s">
        <v>130</v>
      </c>
      <c r="DR119" s="973"/>
      <c r="DS119" s="973"/>
      <c r="DT119" s="973"/>
      <c r="DU119" s="974"/>
      <c r="DV119" s="975" t="s">
        <v>130</v>
      </c>
      <c r="DW119" s="976"/>
      <c r="DX119" s="976"/>
      <c r="DY119" s="976"/>
      <c r="DZ119" s="977"/>
    </row>
    <row r="120" spans="1:130" s="224" customFormat="1" ht="26.25" customHeight="1" x14ac:dyDescent="0.15">
      <c r="A120" s="1045"/>
      <c r="B120" s="936"/>
      <c r="C120" s="909" t="s">
        <v>437</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130</v>
      </c>
      <c r="AB120" s="946"/>
      <c r="AC120" s="946"/>
      <c r="AD120" s="946"/>
      <c r="AE120" s="947"/>
      <c r="AF120" s="948" t="s">
        <v>130</v>
      </c>
      <c r="AG120" s="946"/>
      <c r="AH120" s="946"/>
      <c r="AI120" s="946"/>
      <c r="AJ120" s="947"/>
      <c r="AK120" s="948" t="s">
        <v>130</v>
      </c>
      <c r="AL120" s="946"/>
      <c r="AM120" s="946"/>
      <c r="AN120" s="946"/>
      <c r="AO120" s="947"/>
      <c r="AP120" s="949" t="s">
        <v>130</v>
      </c>
      <c r="AQ120" s="950"/>
      <c r="AR120" s="950"/>
      <c r="AS120" s="950"/>
      <c r="AT120" s="951"/>
      <c r="AU120" s="978" t="s">
        <v>461</v>
      </c>
      <c r="AV120" s="979"/>
      <c r="AW120" s="979"/>
      <c r="AX120" s="979"/>
      <c r="AY120" s="980"/>
      <c r="AZ120" s="916" t="s">
        <v>462</v>
      </c>
      <c r="BA120" s="884"/>
      <c r="BB120" s="884"/>
      <c r="BC120" s="884"/>
      <c r="BD120" s="884"/>
      <c r="BE120" s="884"/>
      <c r="BF120" s="884"/>
      <c r="BG120" s="884"/>
      <c r="BH120" s="884"/>
      <c r="BI120" s="884"/>
      <c r="BJ120" s="884"/>
      <c r="BK120" s="884"/>
      <c r="BL120" s="884"/>
      <c r="BM120" s="884"/>
      <c r="BN120" s="884"/>
      <c r="BO120" s="884"/>
      <c r="BP120" s="885"/>
      <c r="BQ120" s="917">
        <v>5268415</v>
      </c>
      <c r="BR120" s="918"/>
      <c r="BS120" s="918"/>
      <c r="BT120" s="918"/>
      <c r="BU120" s="918"/>
      <c r="BV120" s="918">
        <v>5522510</v>
      </c>
      <c r="BW120" s="918"/>
      <c r="BX120" s="918"/>
      <c r="BY120" s="918"/>
      <c r="BZ120" s="918"/>
      <c r="CA120" s="918">
        <v>5629998</v>
      </c>
      <c r="CB120" s="918"/>
      <c r="CC120" s="918"/>
      <c r="CD120" s="918"/>
      <c r="CE120" s="918"/>
      <c r="CF120" s="931">
        <v>141.69999999999999</v>
      </c>
      <c r="CG120" s="932"/>
      <c r="CH120" s="932"/>
      <c r="CI120" s="932"/>
      <c r="CJ120" s="932"/>
      <c r="CK120" s="993" t="s">
        <v>463</v>
      </c>
      <c r="CL120" s="994"/>
      <c r="CM120" s="994"/>
      <c r="CN120" s="994"/>
      <c r="CO120" s="995"/>
      <c r="CP120" s="1001" t="s">
        <v>407</v>
      </c>
      <c r="CQ120" s="1002"/>
      <c r="CR120" s="1002"/>
      <c r="CS120" s="1002"/>
      <c r="CT120" s="1002"/>
      <c r="CU120" s="1002"/>
      <c r="CV120" s="1002"/>
      <c r="CW120" s="1002"/>
      <c r="CX120" s="1002"/>
      <c r="CY120" s="1002"/>
      <c r="CZ120" s="1002"/>
      <c r="DA120" s="1002"/>
      <c r="DB120" s="1002"/>
      <c r="DC120" s="1002"/>
      <c r="DD120" s="1002"/>
      <c r="DE120" s="1002"/>
      <c r="DF120" s="1003"/>
      <c r="DG120" s="917">
        <v>2390830</v>
      </c>
      <c r="DH120" s="918"/>
      <c r="DI120" s="918"/>
      <c r="DJ120" s="918"/>
      <c r="DK120" s="918"/>
      <c r="DL120" s="918">
        <v>2177614</v>
      </c>
      <c r="DM120" s="918"/>
      <c r="DN120" s="918"/>
      <c r="DO120" s="918"/>
      <c r="DP120" s="918"/>
      <c r="DQ120" s="918">
        <v>1954183</v>
      </c>
      <c r="DR120" s="918"/>
      <c r="DS120" s="918"/>
      <c r="DT120" s="918"/>
      <c r="DU120" s="918"/>
      <c r="DV120" s="919">
        <v>49.2</v>
      </c>
      <c r="DW120" s="919"/>
      <c r="DX120" s="919"/>
      <c r="DY120" s="919"/>
      <c r="DZ120" s="920"/>
    </row>
    <row r="121" spans="1:130" s="224" customFormat="1" ht="26.25" customHeight="1" x14ac:dyDescent="0.15">
      <c r="A121" s="1045"/>
      <c r="B121" s="936"/>
      <c r="C121" s="961" t="s">
        <v>464</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130</v>
      </c>
      <c r="AB121" s="946"/>
      <c r="AC121" s="946"/>
      <c r="AD121" s="946"/>
      <c r="AE121" s="947"/>
      <c r="AF121" s="948" t="s">
        <v>130</v>
      </c>
      <c r="AG121" s="946"/>
      <c r="AH121" s="946"/>
      <c r="AI121" s="946"/>
      <c r="AJ121" s="947"/>
      <c r="AK121" s="948" t="s">
        <v>130</v>
      </c>
      <c r="AL121" s="946"/>
      <c r="AM121" s="946"/>
      <c r="AN121" s="946"/>
      <c r="AO121" s="947"/>
      <c r="AP121" s="949" t="s">
        <v>130</v>
      </c>
      <c r="AQ121" s="950"/>
      <c r="AR121" s="950"/>
      <c r="AS121" s="950"/>
      <c r="AT121" s="951"/>
      <c r="AU121" s="981"/>
      <c r="AV121" s="982"/>
      <c r="AW121" s="982"/>
      <c r="AX121" s="982"/>
      <c r="AY121" s="983"/>
      <c r="AZ121" s="909" t="s">
        <v>465</v>
      </c>
      <c r="BA121" s="910"/>
      <c r="BB121" s="910"/>
      <c r="BC121" s="910"/>
      <c r="BD121" s="910"/>
      <c r="BE121" s="910"/>
      <c r="BF121" s="910"/>
      <c r="BG121" s="910"/>
      <c r="BH121" s="910"/>
      <c r="BI121" s="910"/>
      <c r="BJ121" s="910"/>
      <c r="BK121" s="910"/>
      <c r="BL121" s="910"/>
      <c r="BM121" s="910"/>
      <c r="BN121" s="910"/>
      <c r="BO121" s="910"/>
      <c r="BP121" s="911"/>
      <c r="BQ121" s="912">
        <v>1449635</v>
      </c>
      <c r="BR121" s="913"/>
      <c r="BS121" s="913"/>
      <c r="BT121" s="913"/>
      <c r="BU121" s="913"/>
      <c r="BV121" s="913">
        <v>1169327</v>
      </c>
      <c r="BW121" s="913"/>
      <c r="BX121" s="913"/>
      <c r="BY121" s="913"/>
      <c r="BZ121" s="913"/>
      <c r="CA121" s="913">
        <v>916715</v>
      </c>
      <c r="CB121" s="913"/>
      <c r="CC121" s="913"/>
      <c r="CD121" s="913"/>
      <c r="CE121" s="913"/>
      <c r="CF121" s="907">
        <v>23.1</v>
      </c>
      <c r="CG121" s="908"/>
      <c r="CH121" s="908"/>
      <c r="CI121" s="908"/>
      <c r="CJ121" s="908"/>
      <c r="CK121" s="996"/>
      <c r="CL121" s="997"/>
      <c r="CM121" s="997"/>
      <c r="CN121" s="997"/>
      <c r="CO121" s="998"/>
      <c r="CP121" s="1006" t="s">
        <v>405</v>
      </c>
      <c r="CQ121" s="1007"/>
      <c r="CR121" s="1007"/>
      <c r="CS121" s="1007"/>
      <c r="CT121" s="1007"/>
      <c r="CU121" s="1007"/>
      <c r="CV121" s="1007"/>
      <c r="CW121" s="1007"/>
      <c r="CX121" s="1007"/>
      <c r="CY121" s="1007"/>
      <c r="CZ121" s="1007"/>
      <c r="DA121" s="1007"/>
      <c r="DB121" s="1007"/>
      <c r="DC121" s="1007"/>
      <c r="DD121" s="1007"/>
      <c r="DE121" s="1007"/>
      <c r="DF121" s="1008"/>
      <c r="DG121" s="912">
        <v>36859</v>
      </c>
      <c r="DH121" s="913"/>
      <c r="DI121" s="913"/>
      <c r="DJ121" s="913"/>
      <c r="DK121" s="913"/>
      <c r="DL121" s="913">
        <v>22703</v>
      </c>
      <c r="DM121" s="913"/>
      <c r="DN121" s="913"/>
      <c r="DO121" s="913"/>
      <c r="DP121" s="913"/>
      <c r="DQ121" s="913">
        <v>11299</v>
      </c>
      <c r="DR121" s="913"/>
      <c r="DS121" s="913"/>
      <c r="DT121" s="913"/>
      <c r="DU121" s="913"/>
      <c r="DV121" s="914">
        <v>0.3</v>
      </c>
      <c r="DW121" s="914"/>
      <c r="DX121" s="914"/>
      <c r="DY121" s="914"/>
      <c r="DZ121" s="915"/>
    </row>
    <row r="122" spans="1:130" s="224" customFormat="1" ht="26.25" customHeight="1" x14ac:dyDescent="0.15">
      <c r="A122" s="1045"/>
      <c r="B122" s="936"/>
      <c r="C122" s="909" t="s">
        <v>447</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130</v>
      </c>
      <c r="AB122" s="946"/>
      <c r="AC122" s="946"/>
      <c r="AD122" s="946"/>
      <c r="AE122" s="947"/>
      <c r="AF122" s="948" t="s">
        <v>130</v>
      </c>
      <c r="AG122" s="946"/>
      <c r="AH122" s="946"/>
      <c r="AI122" s="946"/>
      <c r="AJ122" s="947"/>
      <c r="AK122" s="948" t="s">
        <v>130</v>
      </c>
      <c r="AL122" s="946"/>
      <c r="AM122" s="946"/>
      <c r="AN122" s="946"/>
      <c r="AO122" s="947"/>
      <c r="AP122" s="949" t="s">
        <v>130</v>
      </c>
      <c r="AQ122" s="950"/>
      <c r="AR122" s="950"/>
      <c r="AS122" s="950"/>
      <c r="AT122" s="951"/>
      <c r="AU122" s="981"/>
      <c r="AV122" s="982"/>
      <c r="AW122" s="982"/>
      <c r="AX122" s="982"/>
      <c r="AY122" s="983"/>
      <c r="AZ122" s="960" t="s">
        <v>466</v>
      </c>
      <c r="BA122" s="952"/>
      <c r="BB122" s="952"/>
      <c r="BC122" s="952"/>
      <c r="BD122" s="952"/>
      <c r="BE122" s="952"/>
      <c r="BF122" s="952"/>
      <c r="BG122" s="952"/>
      <c r="BH122" s="952"/>
      <c r="BI122" s="952"/>
      <c r="BJ122" s="952"/>
      <c r="BK122" s="952"/>
      <c r="BL122" s="952"/>
      <c r="BM122" s="952"/>
      <c r="BN122" s="952"/>
      <c r="BO122" s="952"/>
      <c r="BP122" s="953"/>
      <c r="BQ122" s="986">
        <v>5936536</v>
      </c>
      <c r="BR122" s="987"/>
      <c r="BS122" s="987"/>
      <c r="BT122" s="987"/>
      <c r="BU122" s="987"/>
      <c r="BV122" s="987">
        <v>5793290</v>
      </c>
      <c r="BW122" s="987"/>
      <c r="BX122" s="987"/>
      <c r="BY122" s="987"/>
      <c r="BZ122" s="987"/>
      <c r="CA122" s="987">
        <v>5608319</v>
      </c>
      <c r="CB122" s="987"/>
      <c r="CC122" s="987"/>
      <c r="CD122" s="987"/>
      <c r="CE122" s="987"/>
      <c r="CF122" s="1004">
        <v>141.1</v>
      </c>
      <c r="CG122" s="1005"/>
      <c r="CH122" s="1005"/>
      <c r="CI122" s="1005"/>
      <c r="CJ122" s="1005"/>
      <c r="CK122" s="996"/>
      <c r="CL122" s="997"/>
      <c r="CM122" s="997"/>
      <c r="CN122" s="997"/>
      <c r="CO122" s="998"/>
      <c r="CP122" s="1006" t="s">
        <v>403</v>
      </c>
      <c r="CQ122" s="1007"/>
      <c r="CR122" s="1007"/>
      <c r="CS122" s="1007"/>
      <c r="CT122" s="1007"/>
      <c r="CU122" s="1007"/>
      <c r="CV122" s="1007"/>
      <c r="CW122" s="1007"/>
      <c r="CX122" s="1007"/>
      <c r="CY122" s="1007"/>
      <c r="CZ122" s="1007"/>
      <c r="DA122" s="1007"/>
      <c r="DB122" s="1007"/>
      <c r="DC122" s="1007"/>
      <c r="DD122" s="1007"/>
      <c r="DE122" s="1007"/>
      <c r="DF122" s="1008"/>
      <c r="DG122" s="912" t="s">
        <v>130</v>
      </c>
      <c r="DH122" s="913"/>
      <c r="DI122" s="913"/>
      <c r="DJ122" s="913"/>
      <c r="DK122" s="913"/>
      <c r="DL122" s="913" t="s">
        <v>130</v>
      </c>
      <c r="DM122" s="913"/>
      <c r="DN122" s="913"/>
      <c r="DO122" s="913"/>
      <c r="DP122" s="913"/>
      <c r="DQ122" s="913" t="s">
        <v>434</v>
      </c>
      <c r="DR122" s="913"/>
      <c r="DS122" s="913"/>
      <c r="DT122" s="913"/>
      <c r="DU122" s="913"/>
      <c r="DV122" s="914" t="s">
        <v>130</v>
      </c>
      <c r="DW122" s="914"/>
      <c r="DX122" s="914"/>
      <c r="DY122" s="914"/>
      <c r="DZ122" s="915"/>
    </row>
    <row r="123" spans="1:130" s="224" customFormat="1" ht="26.25" customHeight="1" x14ac:dyDescent="0.15">
      <c r="A123" s="1045"/>
      <c r="B123" s="936"/>
      <c r="C123" s="909" t="s">
        <v>453</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130</v>
      </c>
      <c r="AB123" s="946"/>
      <c r="AC123" s="946"/>
      <c r="AD123" s="946"/>
      <c r="AE123" s="947"/>
      <c r="AF123" s="948" t="s">
        <v>130</v>
      </c>
      <c r="AG123" s="946"/>
      <c r="AH123" s="946"/>
      <c r="AI123" s="946"/>
      <c r="AJ123" s="947"/>
      <c r="AK123" s="948" t="s">
        <v>130</v>
      </c>
      <c r="AL123" s="946"/>
      <c r="AM123" s="946"/>
      <c r="AN123" s="946"/>
      <c r="AO123" s="947"/>
      <c r="AP123" s="949" t="s">
        <v>130</v>
      </c>
      <c r="AQ123" s="950"/>
      <c r="AR123" s="950"/>
      <c r="AS123" s="950"/>
      <c r="AT123" s="951"/>
      <c r="AU123" s="984"/>
      <c r="AV123" s="985"/>
      <c r="AW123" s="985"/>
      <c r="AX123" s="985"/>
      <c r="AY123" s="985"/>
      <c r="AZ123" s="247" t="s">
        <v>188</v>
      </c>
      <c r="BA123" s="247"/>
      <c r="BB123" s="247"/>
      <c r="BC123" s="247"/>
      <c r="BD123" s="247"/>
      <c r="BE123" s="247"/>
      <c r="BF123" s="247"/>
      <c r="BG123" s="247"/>
      <c r="BH123" s="247"/>
      <c r="BI123" s="247"/>
      <c r="BJ123" s="247"/>
      <c r="BK123" s="247"/>
      <c r="BL123" s="247"/>
      <c r="BM123" s="247"/>
      <c r="BN123" s="247"/>
      <c r="BO123" s="964" t="s">
        <v>467</v>
      </c>
      <c r="BP123" s="992"/>
      <c r="BQ123" s="1051">
        <v>12654586</v>
      </c>
      <c r="BR123" s="1018"/>
      <c r="BS123" s="1018"/>
      <c r="BT123" s="1018"/>
      <c r="BU123" s="1018"/>
      <c r="BV123" s="1018">
        <v>12485127</v>
      </c>
      <c r="BW123" s="1018"/>
      <c r="BX123" s="1018"/>
      <c r="BY123" s="1018"/>
      <c r="BZ123" s="1018"/>
      <c r="CA123" s="1018">
        <v>12155032</v>
      </c>
      <c r="CB123" s="1018"/>
      <c r="CC123" s="1018"/>
      <c r="CD123" s="1018"/>
      <c r="CE123" s="1018"/>
      <c r="CF123" s="988"/>
      <c r="CG123" s="989"/>
      <c r="CH123" s="989"/>
      <c r="CI123" s="989"/>
      <c r="CJ123" s="990"/>
      <c r="CK123" s="996"/>
      <c r="CL123" s="997"/>
      <c r="CM123" s="997"/>
      <c r="CN123" s="997"/>
      <c r="CO123" s="998"/>
      <c r="CP123" s="1006" t="s">
        <v>404</v>
      </c>
      <c r="CQ123" s="1007"/>
      <c r="CR123" s="1007"/>
      <c r="CS123" s="1007"/>
      <c r="CT123" s="1007"/>
      <c r="CU123" s="1007"/>
      <c r="CV123" s="1007"/>
      <c r="CW123" s="1007"/>
      <c r="CX123" s="1007"/>
      <c r="CY123" s="1007"/>
      <c r="CZ123" s="1007"/>
      <c r="DA123" s="1007"/>
      <c r="DB123" s="1007"/>
      <c r="DC123" s="1007"/>
      <c r="DD123" s="1007"/>
      <c r="DE123" s="1007"/>
      <c r="DF123" s="1008"/>
      <c r="DG123" s="945" t="s">
        <v>130</v>
      </c>
      <c r="DH123" s="946"/>
      <c r="DI123" s="946"/>
      <c r="DJ123" s="946"/>
      <c r="DK123" s="947"/>
      <c r="DL123" s="948" t="s">
        <v>434</v>
      </c>
      <c r="DM123" s="946"/>
      <c r="DN123" s="946"/>
      <c r="DO123" s="946"/>
      <c r="DP123" s="947"/>
      <c r="DQ123" s="948" t="s">
        <v>130</v>
      </c>
      <c r="DR123" s="946"/>
      <c r="DS123" s="946"/>
      <c r="DT123" s="946"/>
      <c r="DU123" s="947"/>
      <c r="DV123" s="949" t="s">
        <v>130</v>
      </c>
      <c r="DW123" s="950"/>
      <c r="DX123" s="950"/>
      <c r="DY123" s="950"/>
      <c r="DZ123" s="951"/>
    </row>
    <row r="124" spans="1:130" s="224" customFormat="1" ht="26.25" customHeight="1" thickBot="1" x14ac:dyDescent="0.2">
      <c r="A124" s="1045"/>
      <c r="B124" s="936"/>
      <c r="C124" s="909" t="s">
        <v>456</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130</v>
      </c>
      <c r="AB124" s="946"/>
      <c r="AC124" s="946"/>
      <c r="AD124" s="946"/>
      <c r="AE124" s="947"/>
      <c r="AF124" s="948" t="s">
        <v>130</v>
      </c>
      <c r="AG124" s="946"/>
      <c r="AH124" s="946"/>
      <c r="AI124" s="946"/>
      <c r="AJ124" s="947"/>
      <c r="AK124" s="948" t="s">
        <v>434</v>
      </c>
      <c r="AL124" s="946"/>
      <c r="AM124" s="946"/>
      <c r="AN124" s="946"/>
      <c r="AO124" s="947"/>
      <c r="AP124" s="949" t="s">
        <v>130</v>
      </c>
      <c r="AQ124" s="950"/>
      <c r="AR124" s="950"/>
      <c r="AS124" s="950"/>
      <c r="AT124" s="951"/>
      <c r="AU124" s="1047" t="s">
        <v>468</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130</v>
      </c>
      <c r="BR124" s="1014"/>
      <c r="BS124" s="1014"/>
      <c r="BT124" s="1014"/>
      <c r="BU124" s="1014"/>
      <c r="BV124" s="1014" t="s">
        <v>130</v>
      </c>
      <c r="BW124" s="1014"/>
      <c r="BX124" s="1014"/>
      <c r="BY124" s="1014"/>
      <c r="BZ124" s="1014"/>
      <c r="CA124" s="1014" t="s">
        <v>130</v>
      </c>
      <c r="CB124" s="1014"/>
      <c r="CC124" s="1014"/>
      <c r="CD124" s="1014"/>
      <c r="CE124" s="1014"/>
      <c r="CF124" s="1015"/>
      <c r="CG124" s="1016"/>
      <c r="CH124" s="1016"/>
      <c r="CI124" s="1016"/>
      <c r="CJ124" s="1017"/>
      <c r="CK124" s="999"/>
      <c r="CL124" s="999"/>
      <c r="CM124" s="999"/>
      <c r="CN124" s="999"/>
      <c r="CO124" s="1000"/>
      <c r="CP124" s="1006" t="s">
        <v>469</v>
      </c>
      <c r="CQ124" s="1007"/>
      <c r="CR124" s="1007"/>
      <c r="CS124" s="1007"/>
      <c r="CT124" s="1007"/>
      <c r="CU124" s="1007"/>
      <c r="CV124" s="1007"/>
      <c r="CW124" s="1007"/>
      <c r="CX124" s="1007"/>
      <c r="CY124" s="1007"/>
      <c r="CZ124" s="1007"/>
      <c r="DA124" s="1007"/>
      <c r="DB124" s="1007"/>
      <c r="DC124" s="1007"/>
      <c r="DD124" s="1007"/>
      <c r="DE124" s="1007"/>
      <c r="DF124" s="1008"/>
      <c r="DG124" s="991" t="s">
        <v>130</v>
      </c>
      <c r="DH124" s="973"/>
      <c r="DI124" s="973"/>
      <c r="DJ124" s="973"/>
      <c r="DK124" s="974"/>
      <c r="DL124" s="972" t="s">
        <v>130</v>
      </c>
      <c r="DM124" s="973"/>
      <c r="DN124" s="973"/>
      <c r="DO124" s="973"/>
      <c r="DP124" s="974"/>
      <c r="DQ124" s="972" t="s">
        <v>130</v>
      </c>
      <c r="DR124" s="973"/>
      <c r="DS124" s="973"/>
      <c r="DT124" s="973"/>
      <c r="DU124" s="974"/>
      <c r="DV124" s="975" t="s">
        <v>130</v>
      </c>
      <c r="DW124" s="976"/>
      <c r="DX124" s="976"/>
      <c r="DY124" s="976"/>
      <c r="DZ124" s="977"/>
    </row>
    <row r="125" spans="1:130" s="224" customFormat="1" ht="26.25" customHeight="1" x14ac:dyDescent="0.15">
      <c r="A125" s="1045"/>
      <c r="B125" s="936"/>
      <c r="C125" s="909" t="s">
        <v>458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434</v>
      </c>
      <c r="AB125" s="946"/>
      <c r="AC125" s="946"/>
      <c r="AD125" s="946"/>
      <c r="AE125" s="947"/>
      <c r="AF125" s="948" t="s">
        <v>130</v>
      </c>
      <c r="AG125" s="946"/>
      <c r="AH125" s="946"/>
      <c r="AI125" s="946"/>
      <c r="AJ125" s="947"/>
      <c r="AK125" s="948" t="s">
        <v>130</v>
      </c>
      <c r="AL125" s="946"/>
      <c r="AM125" s="946"/>
      <c r="AN125" s="946"/>
      <c r="AO125" s="947"/>
      <c r="AP125" s="949" t="s">
        <v>130</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470</v>
      </c>
      <c r="CL125" s="994"/>
      <c r="CM125" s="994"/>
      <c r="CN125" s="994"/>
      <c r="CO125" s="995"/>
      <c r="CP125" s="916" t="s">
        <v>471</v>
      </c>
      <c r="CQ125" s="884"/>
      <c r="CR125" s="884"/>
      <c r="CS125" s="884"/>
      <c r="CT125" s="884"/>
      <c r="CU125" s="884"/>
      <c r="CV125" s="884"/>
      <c r="CW125" s="884"/>
      <c r="CX125" s="884"/>
      <c r="CY125" s="884"/>
      <c r="CZ125" s="884"/>
      <c r="DA125" s="884"/>
      <c r="DB125" s="884"/>
      <c r="DC125" s="884"/>
      <c r="DD125" s="884"/>
      <c r="DE125" s="884"/>
      <c r="DF125" s="885"/>
      <c r="DG125" s="917" t="s">
        <v>130</v>
      </c>
      <c r="DH125" s="918"/>
      <c r="DI125" s="918"/>
      <c r="DJ125" s="918"/>
      <c r="DK125" s="918"/>
      <c r="DL125" s="918" t="s">
        <v>130</v>
      </c>
      <c r="DM125" s="918"/>
      <c r="DN125" s="918"/>
      <c r="DO125" s="918"/>
      <c r="DP125" s="918"/>
      <c r="DQ125" s="918" t="s">
        <v>130</v>
      </c>
      <c r="DR125" s="918"/>
      <c r="DS125" s="918"/>
      <c r="DT125" s="918"/>
      <c r="DU125" s="918"/>
      <c r="DV125" s="919" t="s">
        <v>130</v>
      </c>
      <c r="DW125" s="919"/>
      <c r="DX125" s="919"/>
      <c r="DY125" s="919"/>
      <c r="DZ125" s="920"/>
    </row>
    <row r="126" spans="1:130" s="224" customFormat="1" ht="26.25" customHeight="1" thickBot="1" x14ac:dyDescent="0.2">
      <c r="A126" s="1045"/>
      <c r="B126" s="936"/>
      <c r="C126" s="909" t="s">
        <v>460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130</v>
      </c>
      <c r="AB126" s="946"/>
      <c r="AC126" s="946"/>
      <c r="AD126" s="946"/>
      <c r="AE126" s="947"/>
      <c r="AF126" s="948" t="s">
        <v>130</v>
      </c>
      <c r="AG126" s="946"/>
      <c r="AH126" s="946"/>
      <c r="AI126" s="946"/>
      <c r="AJ126" s="947"/>
      <c r="AK126" s="948" t="s">
        <v>130</v>
      </c>
      <c r="AL126" s="946"/>
      <c r="AM126" s="946"/>
      <c r="AN126" s="946"/>
      <c r="AO126" s="947"/>
      <c r="AP126" s="949" t="s">
        <v>130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472</v>
      </c>
      <c r="CQ126" s="910"/>
      <c r="CR126" s="910"/>
      <c r="CS126" s="910"/>
      <c r="CT126" s="910"/>
      <c r="CU126" s="910"/>
      <c r="CV126" s="910"/>
      <c r="CW126" s="910"/>
      <c r="CX126" s="910"/>
      <c r="CY126" s="910"/>
      <c r="CZ126" s="910"/>
      <c r="DA126" s="910"/>
      <c r="DB126" s="910"/>
      <c r="DC126" s="910"/>
      <c r="DD126" s="910"/>
      <c r="DE126" s="910"/>
      <c r="DF126" s="911"/>
      <c r="DG126" s="912" t="s">
        <v>434</v>
      </c>
      <c r="DH126" s="913"/>
      <c r="DI126" s="913"/>
      <c r="DJ126" s="913"/>
      <c r="DK126" s="913"/>
      <c r="DL126" s="913" t="s">
        <v>130</v>
      </c>
      <c r="DM126" s="913"/>
      <c r="DN126" s="913"/>
      <c r="DO126" s="913"/>
      <c r="DP126" s="913"/>
      <c r="DQ126" s="913" t="s">
        <v>130</v>
      </c>
      <c r="DR126" s="913"/>
      <c r="DS126" s="913"/>
      <c r="DT126" s="913"/>
      <c r="DU126" s="913"/>
      <c r="DV126" s="914" t="s">
        <v>130</v>
      </c>
      <c r="DW126" s="914"/>
      <c r="DX126" s="914"/>
      <c r="DY126" s="914"/>
      <c r="DZ126" s="915"/>
    </row>
    <row r="127" spans="1:130" s="224" customFormat="1" ht="26.25" customHeight="1" x14ac:dyDescent="0.15">
      <c r="A127" s="1046"/>
      <c r="B127" s="938"/>
      <c r="C127" s="960" t="s">
        <v>473</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130</v>
      </c>
      <c r="AB127" s="946"/>
      <c r="AC127" s="946"/>
      <c r="AD127" s="946"/>
      <c r="AE127" s="947"/>
      <c r="AF127" s="948" t="s">
        <v>130</v>
      </c>
      <c r="AG127" s="946"/>
      <c r="AH127" s="946"/>
      <c r="AI127" s="946"/>
      <c r="AJ127" s="947"/>
      <c r="AK127" s="948" t="s">
        <v>130</v>
      </c>
      <c r="AL127" s="946"/>
      <c r="AM127" s="946"/>
      <c r="AN127" s="946"/>
      <c r="AO127" s="947"/>
      <c r="AP127" s="949" t="s">
        <v>130</v>
      </c>
      <c r="AQ127" s="950"/>
      <c r="AR127" s="950"/>
      <c r="AS127" s="950"/>
      <c r="AT127" s="951"/>
      <c r="AU127" s="226"/>
      <c r="AV127" s="226"/>
      <c r="AW127" s="226"/>
      <c r="AX127" s="1019" t="s">
        <v>474</v>
      </c>
      <c r="AY127" s="1020"/>
      <c r="AZ127" s="1020"/>
      <c r="BA127" s="1020"/>
      <c r="BB127" s="1020"/>
      <c r="BC127" s="1020"/>
      <c r="BD127" s="1020"/>
      <c r="BE127" s="1021"/>
      <c r="BF127" s="1022" t="s">
        <v>475</v>
      </c>
      <c r="BG127" s="1020"/>
      <c r="BH127" s="1020"/>
      <c r="BI127" s="1020"/>
      <c r="BJ127" s="1020"/>
      <c r="BK127" s="1020"/>
      <c r="BL127" s="1021"/>
      <c r="BM127" s="1022" t="s">
        <v>476</v>
      </c>
      <c r="BN127" s="1020"/>
      <c r="BO127" s="1020"/>
      <c r="BP127" s="1020"/>
      <c r="BQ127" s="1020"/>
      <c r="BR127" s="1020"/>
      <c r="BS127" s="1021"/>
      <c r="BT127" s="1022" t="s">
        <v>477</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478</v>
      </c>
      <c r="CQ127" s="910"/>
      <c r="CR127" s="910"/>
      <c r="CS127" s="910"/>
      <c r="CT127" s="910"/>
      <c r="CU127" s="910"/>
      <c r="CV127" s="910"/>
      <c r="CW127" s="910"/>
      <c r="CX127" s="910"/>
      <c r="CY127" s="910"/>
      <c r="CZ127" s="910"/>
      <c r="DA127" s="910"/>
      <c r="DB127" s="910"/>
      <c r="DC127" s="910"/>
      <c r="DD127" s="910"/>
      <c r="DE127" s="910"/>
      <c r="DF127" s="911"/>
      <c r="DG127" s="912" t="s">
        <v>130</v>
      </c>
      <c r="DH127" s="913"/>
      <c r="DI127" s="913"/>
      <c r="DJ127" s="913"/>
      <c r="DK127" s="913"/>
      <c r="DL127" s="913" t="s">
        <v>130</v>
      </c>
      <c r="DM127" s="913"/>
      <c r="DN127" s="913"/>
      <c r="DO127" s="913"/>
      <c r="DP127" s="913"/>
      <c r="DQ127" s="913" t="s">
        <v>130</v>
      </c>
      <c r="DR127" s="913"/>
      <c r="DS127" s="913"/>
      <c r="DT127" s="913"/>
      <c r="DU127" s="913"/>
      <c r="DV127" s="914" t="s">
        <v>130</v>
      </c>
      <c r="DW127" s="914"/>
      <c r="DX127" s="914"/>
      <c r="DY127" s="914"/>
      <c r="DZ127" s="915"/>
    </row>
    <row r="128" spans="1:130" s="224" customFormat="1" ht="26.25" customHeight="1" thickBot="1" x14ac:dyDescent="0.2">
      <c r="A128" s="1029" t="s">
        <v>479</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480</v>
      </c>
      <c r="X128" s="1031"/>
      <c r="Y128" s="1031"/>
      <c r="Z128" s="1032"/>
      <c r="AA128" s="1033">
        <v>111066</v>
      </c>
      <c r="AB128" s="1034"/>
      <c r="AC128" s="1034"/>
      <c r="AD128" s="1034"/>
      <c r="AE128" s="1035"/>
      <c r="AF128" s="1036">
        <v>94881</v>
      </c>
      <c r="AG128" s="1034"/>
      <c r="AH128" s="1034"/>
      <c r="AI128" s="1034"/>
      <c r="AJ128" s="1035"/>
      <c r="AK128" s="1036">
        <v>93413</v>
      </c>
      <c r="AL128" s="1034"/>
      <c r="AM128" s="1034"/>
      <c r="AN128" s="1034"/>
      <c r="AO128" s="1035"/>
      <c r="AP128" s="1037"/>
      <c r="AQ128" s="1038"/>
      <c r="AR128" s="1038"/>
      <c r="AS128" s="1038"/>
      <c r="AT128" s="1039"/>
      <c r="AU128" s="226"/>
      <c r="AV128" s="226"/>
      <c r="AW128" s="226"/>
      <c r="AX128" s="883" t="s">
        <v>481</v>
      </c>
      <c r="AY128" s="884"/>
      <c r="AZ128" s="884"/>
      <c r="BA128" s="884"/>
      <c r="BB128" s="884"/>
      <c r="BC128" s="884"/>
      <c r="BD128" s="884"/>
      <c r="BE128" s="885"/>
      <c r="BF128" s="1040" t="s">
        <v>130</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482</v>
      </c>
      <c r="CQ128" s="713"/>
      <c r="CR128" s="713"/>
      <c r="CS128" s="713"/>
      <c r="CT128" s="713"/>
      <c r="CU128" s="713"/>
      <c r="CV128" s="713"/>
      <c r="CW128" s="713"/>
      <c r="CX128" s="713"/>
      <c r="CY128" s="713"/>
      <c r="CZ128" s="713"/>
      <c r="DA128" s="713"/>
      <c r="DB128" s="713"/>
      <c r="DC128" s="713"/>
      <c r="DD128" s="713"/>
      <c r="DE128" s="713"/>
      <c r="DF128" s="1024"/>
      <c r="DG128" s="1025" t="s">
        <v>130</v>
      </c>
      <c r="DH128" s="1026"/>
      <c r="DI128" s="1026"/>
      <c r="DJ128" s="1026"/>
      <c r="DK128" s="1026"/>
      <c r="DL128" s="1026" t="s">
        <v>130</v>
      </c>
      <c r="DM128" s="1026"/>
      <c r="DN128" s="1026"/>
      <c r="DO128" s="1026"/>
      <c r="DP128" s="1026"/>
      <c r="DQ128" s="1026" t="s">
        <v>130</v>
      </c>
      <c r="DR128" s="1026"/>
      <c r="DS128" s="1026"/>
      <c r="DT128" s="1026"/>
      <c r="DU128" s="1026"/>
      <c r="DV128" s="1027" t="s">
        <v>130</v>
      </c>
      <c r="DW128" s="1027"/>
      <c r="DX128" s="1027"/>
      <c r="DY128" s="1027"/>
      <c r="DZ128" s="1028"/>
    </row>
    <row r="129" spans="1:131" s="224" customFormat="1" ht="26.25" customHeight="1" x14ac:dyDescent="0.15">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483</v>
      </c>
      <c r="X129" s="1058"/>
      <c r="Y129" s="1058"/>
      <c r="Z129" s="1059"/>
      <c r="AA129" s="945">
        <v>4277539</v>
      </c>
      <c r="AB129" s="946"/>
      <c r="AC129" s="946"/>
      <c r="AD129" s="946"/>
      <c r="AE129" s="947"/>
      <c r="AF129" s="948">
        <v>4588152</v>
      </c>
      <c r="AG129" s="946"/>
      <c r="AH129" s="946"/>
      <c r="AI129" s="946"/>
      <c r="AJ129" s="947"/>
      <c r="AK129" s="948">
        <v>4495034</v>
      </c>
      <c r="AL129" s="946"/>
      <c r="AM129" s="946"/>
      <c r="AN129" s="946"/>
      <c r="AO129" s="947"/>
      <c r="AP129" s="1060"/>
      <c r="AQ129" s="1061"/>
      <c r="AR129" s="1061"/>
      <c r="AS129" s="1061"/>
      <c r="AT129" s="1062"/>
      <c r="AU129" s="227"/>
      <c r="AV129" s="227"/>
      <c r="AW129" s="227"/>
      <c r="AX129" s="1052" t="s">
        <v>484</v>
      </c>
      <c r="AY129" s="910"/>
      <c r="AZ129" s="910"/>
      <c r="BA129" s="910"/>
      <c r="BB129" s="910"/>
      <c r="BC129" s="910"/>
      <c r="BD129" s="910"/>
      <c r="BE129" s="911"/>
      <c r="BF129" s="1053" t="s">
        <v>130</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485</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486</v>
      </c>
      <c r="X130" s="1058"/>
      <c r="Y130" s="1058"/>
      <c r="Z130" s="1059"/>
      <c r="AA130" s="945">
        <v>480141</v>
      </c>
      <c r="AB130" s="946"/>
      <c r="AC130" s="946"/>
      <c r="AD130" s="946"/>
      <c r="AE130" s="947"/>
      <c r="AF130" s="948">
        <v>496431</v>
      </c>
      <c r="AG130" s="946"/>
      <c r="AH130" s="946"/>
      <c r="AI130" s="946"/>
      <c r="AJ130" s="947"/>
      <c r="AK130" s="948">
        <v>520746</v>
      </c>
      <c r="AL130" s="946"/>
      <c r="AM130" s="946"/>
      <c r="AN130" s="946"/>
      <c r="AO130" s="947"/>
      <c r="AP130" s="1060"/>
      <c r="AQ130" s="1061"/>
      <c r="AR130" s="1061"/>
      <c r="AS130" s="1061"/>
      <c r="AT130" s="1062"/>
      <c r="AU130" s="227"/>
      <c r="AV130" s="227"/>
      <c r="AW130" s="227"/>
      <c r="AX130" s="1052" t="s">
        <v>487</v>
      </c>
      <c r="AY130" s="910"/>
      <c r="AZ130" s="910"/>
      <c r="BA130" s="910"/>
      <c r="BB130" s="910"/>
      <c r="BC130" s="910"/>
      <c r="BD130" s="910"/>
      <c r="BE130" s="911"/>
      <c r="BF130" s="1088">
        <v>1.1000000000000001</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488</v>
      </c>
      <c r="X131" s="1095"/>
      <c r="Y131" s="1095"/>
      <c r="Z131" s="1096"/>
      <c r="AA131" s="991">
        <v>3797398</v>
      </c>
      <c r="AB131" s="973"/>
      <c r="AC131" s="973"/>
      <c r="AD131" s="973"/>
      <c r="AE131" s="974"/>
      <c r="AF131" s="972">
        <v>4091721</v>
      </c>
      <c r="AG131" s="973"/>
      <c r="AH131" s="973"/>
      <c r="AI131" s="973"/>
      <c r="AJ131" s="974"/>
      <c r="AK131" s="972">
        <v>3974288</v>
      </c>
      <c r="AL131" s="973"/>
      <c r="AM131" s="973"/>
      <c r="AN131" s="973"/>
      <c r="AO131" s="974"/>
      <c r="AP131" s="1097"/>
      <c r="AQ131" s="1098"/>
      <c r="AR131" s="1098"/>
      <c r="AS131" s="1098"/>
      <c r="AT131" s="1099"/>
      <c r="AU131" s="227"/>
      <c r="AV131" s="227"/>
      <c r="AW131" s="227"/>
      <c r="AX131" s="1070" t="s">
        <v>489</v>
      </c>
      <c r="AY131" s="713"/>
      <c r="AZ131" s="713"/>
      <c r="BA131" s="713"/>
      <c r="BB131" s="713"/>
      <c r="BC131" s="713"/>
      <c r="BD131" s="713"/>
      <c r="BE131" s="1024"/>
      <c r="BF131" s="1071" t="s">
        <v>130</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490</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491</v>
      </c>
      <c r="W132" s="1081"/>
      <c r="X132" s="1081"/>
      <c r="Y132" s="1081"/>
      <c r="Z132" s="1082"/>
      <c r="AA132" s="1083">
        <v>0.61323569499999997</v>
      </c>
      <c r="AB132" s="1084"/>
      <c r="AC132" s="1084"/>
      <c r="AD132" s="1084"/>
      <c r="AE132" s="1085"/>
      <c r="AF132" s="1086">
        <v>1.5776491109999999</v>
      </c>
      <c r="AG132" s="1084"/>
      <c r="AH132" s="1084"/>
      <c r="AI132" s="1084"/>
      <c r="AJ132" s="1085"/>
      <c r="AK132" s="1086">
        <v>1.3310560279999999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492</v>
      </c>
      <c r="W133" s="1064"/>
      <c r="X133" s="1064"/>
      <c r="Y133" s="1064"/>
      <c r="Z133" s="1065"/>
      <c r="AA133" s="1066">
        <v>0.5</v>
      </c>
      <c r="AB133" s="1067"/>
      <c r="AC133" s="1067"/>
      <c r="AD133" s="1067"/>
      <c r="AE133" s="1068"/>
      <c r="AF133" s="1066">
        <v>0.8</v>
      </c>
      <c r="AG133" s="1067"/>
      <c r="AH133" s="1067"/>
      <c r="AI133" s="1067"/>
      <c r="AJ133" s="1068"/>
      <c r="AK133" s="1066">
        <v>1.1000000000000001</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pDGHZhfoMe7+rDrG/gzx9C/15NTleNU15roOAgZUhD2ulL87blZLFhMcSl2HGNSBDnzYz7yqyP9OLvu+KCSDw==" saltValue="O3s8RslsVQ2JcO/P3stj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493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HwaT4wOMw/LcHmARUND/wrmtNzbnEFyWAWZTBpnGYrI4xBgwBlrqqiXADy2h047oGmmgEueWoBF5jloiQdw7fA==" saltValue="tPQsHNLmc1DNPzfBx/vFg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rf2gYGedAqTvdSJcejQUc2+4B2D4iaqnSU0AQeThICwbr4iFbyhKlb+H9YbD71GPVmQpY3U3Mj9k5Q+BIT3/w==" saltValue="qmjOgwr4/UgKHU2itFFYV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494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495</v>
      </c>
      <c r="AL6" s="260"/>
      <c r="AM6" s="260"/>
      <c r="AN6" s="260"/>
    </row>
    <row r="7" spans="1:46" ht="13.5" customHeight="1" x14ac:dyDescent="0.15">
      <c r="A7" s="259"/>
      <c r="AK7" s="262"/>
      <c r="AL7" s="263"/>
      <c r="AM7" s="263"/>
      <c r="AN7" s="264"/>
      <c r="AO7" s="1101" t="s">
        <v>496</v>
      </c>
      <c r="AP7" s="265"/>
      <c r="AQ7" s="266" t="s">
        <v>497</v>
      </c>
      <c r="AR7" s="267"/>
    </row>
    <row r="8" spans="1:46" x14ac:dyDescent="0.15">
      <c r="A8" s="259"/>
      <c r="AK8" s="268"/>
      <c r="AL8" s="269"/>
      <c r="AM8" s="269"/>
      <c r="AN8" s="270"/>
      <c r="AO8" s="1102"/>
      <c r="AP8" s="271" t="s">
        <v>498</v>
      </c>
      <c r="AQ8" s="272" t="s">
        <v>499</v>
      </c>
      <c r="AR8" s="273" t="s">
        <v>500</v>
      </c>
    </row>
    <row r="9" spans="1:46" x14ac:dyDescent="0.15">
      <c r="A9" s="259"/>
      <c r="AK9" s="1103" t="s">
        <v>501</v>
      </c>
      <c r="AL9" s="1104"/>
      <c r="AM9" s="1104"/>
      <c r="AN9" s="1105"/>
      <c r="AO9" s="274">
        <v>1198202</v>
      </c>
      <c r="AP9" s="274">
        <v>66515</v>
      </c>
      <c r="AQ9" s="275">
        <v>91991</v>
      </c>
      <c r="AR9" s="276">
        <v>-27.7</v>
      </c>
    </row>
    <row r="10" spans="1:46" ht="13.5" customHeight="1" x14ac:dyDescent="0.15">
      <c r="A10" s="259"/>
      <c r="AK10" s="1103" t="s">
        <v>502</v>
      </c>
      <c r="AL10" s="1104"/>
      <c r="AM10" s="1104"/>
      <c r="AN10" s="1105"/>
      <c r="AO10" s="277">
        <v>210018</v>
      </c>
      <c r="AP10" s="277">
        <v>11659</v>
      </c>
      <c r="AQ10" s="278">
        <v>12405</v>
      </c>
      <c r="AR10" s="279">
        <v>-6</v>
      </c>
    </row>
    <row r="11" spans="1:46" ht="13.5" customHeight="1" x14ac:dyDescent="0.15">
      <c r="A11" s="259"/>
      <c r="AK11" s="1103" t="s">
        <v>503</v>
      </c>
      <c r="AL11" s="1104"/>
      <c r="AM11" s="1104"/>
      <c r="AN11" s="1105"/>
      <c r="AO11" s="277" t="s">
        <v>504</v>
      </c>
      <c r="AP11" s="277" t="s">
        <v>504</v>
      </c>
      <c r="AQ11" s="278">
        <v>395</v>
      </c>
      <c r="AR11" s="279" t="s">
        <v>504</v>
      </c>
    </row>
    <row r="12" spans="1:46" ht="13.5" customHeight="1" x14ac:dyDescent="0.15">
      <c r="A12" s="259"/>
      <c r="AK12" s="1103" t="s">
        <v>505</v>
      </c>
      <c r="AL12" s="1104"/>
      <c r="AM12" s="1104"/>
      <c r="AN12" s="1105"/>
      <c r="AO12" s="277" t="s">
        <v>504</v>
      </c>
      <c r="AP12" s="277" t="s">
        <v>504</v>
      </c>
      <c r="AQ12" s="278">
        <v>19</v>
      </c>
      <c r="AR12" s="279" t="s">
        <v>504</v>
      </c>
    </row>
    <row r="13" spans="1:46" ht="13.5" customHeight="1" x14ac:dyDescent="0.15">
      <c r="A13" s="259"/>
      <c r="AK13" s="1103" t="s">
        <v>506</v>
      </c>
      <c r="AL13" s="1104"/>
      <c r="AM13" s="1104"/>
      <c r="AN13" s="1105"/>
      <c r="AO13" s="277">
        <v>76793</v>
      </c>
      <c r="AP13" s="277">
        <v>4263</v>
      </c>
      <c r="AQ13" s="278">
        <v>3751</v>
      </c>
      <c r="AR13" s="279">
        <v>13.6</v>
      </c>
    </row>
    <row r="14" spans="1:46" ht="13.5" customHeight="1" x14ac:dyDescent="0.15">
      <c r="A14" s="259"/>
      <c r="AK14" s="1103" t="s">
        <v>507</v>
      </c>
      <c r="AL14" s="1104"/>
      <c r="AM14" s="1104"/>
      <c r="AN14" s="1105"/>
      <c r="AO14" s="277">
        <v>48816</v>
      </c>
      <c r="AP14" s="277">
        <v>2710</v>
      </c>
      <c r="AQ14" s="278">
        <v>1672</v>
      </c>
      <c r="AR14" s="279">
        <v>62.1</v>
      </c>
    </row>
    <row r="15" spans="1:46" ht="13.5" customHeight="1" x14ac:dyDescent="0.15">
      <c r="A15" s="259"/>
      <c r="AK15" s="1106" t="s">
        <v>508</v>
      </c>
      <c r="AL15" s="1107"/>
      <c r="AM15" s="1107"/>
      <c r="AN15" s="1108"/>
      <c r="AO15" s="277">
        <v>-43713</v>
      </c>
      <c r="AP15" s="277">
        <v>-2427</v>
      </c>
      <c r="AQ15" s="278">
        <v>-6358</v>
      </c>
      <c r="AR15" s="279">
        <v>-61.8</v>
      </c>
    </row>
    <row r="16" spans="1:46" x14ac:dyDescent="0.15">
      <c r="A16" s="259"/>
      <c r="AK16" s="1106" t="s">
        <v>188</v>
      </c>
      <c r="AL16" s="1107"/>
      <c r="AM16" s="1107"/>
      <c r="AN16" s="1108"/>
      <c r="AO16" s="277">
        <v>1490116</v>
      </c>
      <c r="AP16" s="277">
        <v>82720</v>
      </c>
      <c r="AQ16" s="278">
        <v>103876</v>
      </c>
      <c r="AR16" s="279">
        <v>-20.399999999999999</v>
      </c>
    </row>
    <row r="17" spans="1:46" x14ac:dyDescent="0.15">
      <c r="A17" s="259"/>
    </row>
    <row r="18" spans="1:46" x14ac:dyDescent="0.15">
      <c r="A18" s="259"/>
      <c r="AQ18" s="280"/>
      <c r="AR18" s="280"/>
    </row>
    <row r="19" spans="1:46" x14ac:dyDescent="0.15">
      <c r="A19" s="259"/>
      <c r="AK19" s="255" t="s">
        <v>509</v>
      </c>
    </row>
    <row r="20" spans="1:46" x14ac:dyDescent="0.15">
      <c r="A20" s="259"/>
      <c r="AK20" s="281"/>
      <c r="AL20" s="282"/>
      <c r="AM20" s="282"/>
      <c r="AN20" s="283"/>
      <c r="AO20" s="284" t="s">
        <v>510</v>
      </c>
      <c r="AP20" s="285" t="s">
        <v>511</v>
      </c>
      <c r="AQ20" s="286" t="s">
        <v>512</v>
      </c>
      <c r="AR20" s="287"/>
    </row>
    <row r="21" spans="1:46" s="260" customFormat="1" x14ac:dyDescent="0.15">
      <c r="A21" s="288"/>
      <c r="AK21" s="1109" t="s">
        <v>513</v>
      </c>
      <c r="AL21" s="1110"/>
      <c r="AM21" s="1110"/>
      <c r="AN21" s="1111"/>
      <c r="AO21" s="289">
        <v>7.77</v>
      </c>
      <c r="AP21" s="290">
        <v>9.2899999999999991</v>
      </c>
      <c r="AQ21" s="291">
        <v>-1.52</v>
      </c>
      <c r="AS21" s="292"/>
      <c r="AT21" s="288"/>
    </row>
    <row r="22" spans="1:46" s="260" customFormat="1" x14ac:dyDescent="0.15">
      <c r="A22" s="288"/>
      <c r="AK22" s="1109" t="s">
        <v>514</v>
      </c>
      <c r="AL22" s="1110"/>
      <c r="AM22" s="1110"/>
      <c r="AN22" s="1111"/>
      <c r="AO22" s="293">
        <v>92.2</v>
      </c>
      <c r="AP22" s="294">
        <v>96.9</v>
      </c>
      <c r="AQ22" s="295">
        <v>-4.7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515</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516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517</v>
      </c>
      <c r="AL29" s="260"/>
      <c r="AM29" s="260"/>
      <c r="AN29" s="260"/>
      <c r="AS29" s="302"/>
    </row>
    <row r="30" spans="1:46" ht="13.5" customHeight="1" x14ac:dyDescent="0.15">
      <c r="A30" s="259"/>
      <c r="AK30" s="262"/>
      <c r="AL30" s="263"/>
      <c r="AM30" s="263"/>
      <c r="AN30" s="264"/>
      <c r="AO30" s="1101" t="s">
        <v>496</v>
      </c>
      <c r="AP30" s="265"/>
      <c r="AQ30" s="266" t="s">
        <v>497</v>
      </c>
      <c r="AR30" s="267"/>
    </row>
    <row r="31" spans="1:46" x14ac:dyDescent="0.15">
      <c r="A31" s="259"/>
      <c r="AK31" s="268"/>
      <c r="AL31" s="269"/>
      <c r="AM31" s="269"/>
      <c r="AN31" s="270"/>
      <c r="AO31" s="1102"/>
      <c r="AP31" s="271" t="s">
        <v>498</v>
      </c>
      <c r="AQ31" s="272" t="s">
        <v>499</v>
      </c>
      <c r="AR31" s="273" t="s">
        <v>500</v>
      </c>
    </row>
    <row r="32" spans="1:46" ht="27" customHeight="1" x14ac:dyDescent="0.15">
      <c r="A32" s="259"/>
      <c r="AK32" s="1117" t="s">
        <v>518</v>
      </c>
      <c r="AL32" s="1118"/>
      <c r="AM32" s="1118"/>
      <c r="AN32" s="1119"/>
      <c r="AO32" s="303">
        <v>438788</v>
      </c>
      <c r="AP32" s="303">
        <v>24358</v>
      </c>
      <c r="AQ32" s="304">
        <v>51927</v>
      </c>
      <c r="AR32" s="305">
        <v>-53.1</v>
      </c>
    </row>
    <row r="33" spans="1:46" ht="13.5" customHeight="1" x14ac:dyDescent="0.15">
      <c r="A33" s="259"/>
      <c r="AK33" s="1117" t="s">
        <v>519</v>
      </c>
      <c r="AL33" s="1118"/>
      <c r="AM33" s="1118"/>
      <c r="AN33" s="1119"/>
      <c r="AO33" s="303" t="s">
        <v>504</v>
      </c>
      <c r="AP33" s="303" t="s">
        <v>504</v>
      </c>
      <c r="AQ33" s="304" t="s">
        <v>504</v>
      </c>
      <c r="AR33" s="305" t="s">
        <v>504</v>
      </c>
    </row>
    <row r="34" spans="1:46" ht="27" customHeight="1" x14ac:dyDescent="0.15">
      <c r="A34" s="259"/>
      <c r="AK34" s="1117" t="s">
        <v>520</v>
      </c>
      <c r="AL34" s="1118"/>
      <c r="AM34" s="1118"/>
      <c r="AN34" s="1119"/>
      <c r="AO34" s="303" t="s">
        <v>504</v>
      </c>
      <c r="AP34" s="303" t="s">
        <v>504</v>
      </c>
      <c r="AQ34" s="304" t="s">
        <v>504</v>
      </c>
      <c r="AR34" s="305" t="s">
        <v>504</v>
      </c>
    </row>
    <row r="35" spans="1:46" ht="27" customHeight="1" x14ac:dyDescent="0.15">
      <c r="A35" s="259"/>
      <c r="AK35" s="1117" t="s">
        <v>521</v>
      </c>
      <c r="AL35" s="1118"/>
      <c r="AM35" s="1118"/>
      <c r="AN35" s="1119"/>
      <c r="AO35" s="303">
        <v>207853</v>
      </c>
      <c r="AP35" s="303">
        <v>11538</v>
      </c>
      <c r="AQ35" s="304">
        <v>15337</v>
      </c>
      <c r="AR35" s="305">
        <v>-24.8</v>
      </c>
    </row>
    <row r="36" spans="1:46" ht="27" customHeight="1" x14ac:dyDescent="0.15">
      <c r="A36" s="259"/>
      <c r="AK36" s="1117" t="s">
        <v>522</v>
      </c>
      <c r="AL36" s="1118"/>
      <c r="AM36" s="1118"/>
      <c r="AN36" s="1119"/>
      <c r="AO36" s="303">
        <v>20418</v>
      </c>
      <c r="AP36" s="303">
        <v>1133</v>
      </c>
      <c r="AQ36" s="304">
        <v>2347</v>
      </c>
      <c r="AR36" s="305">
        <v>-51.7</v>
      </c>
    </row>
    <row r="37" spans="1:46" ht="13.5" customHeight="1" x14ac:dyDescent="0.15">
      <c r="A37" s="259"/>
      <c r="AK37" s="1117" t="s">
        <v>523</v>
      </c>
      <c r="AL37" s="1118"/>
      <c r="AM37" s="1118"/>
      <c r="AN37" s="1119"/>
      <c r="AO37" s="303" t="s">
        <v>504</v>
      </c>
      <c r="AP37" s="303" t="s">
        <v>504</v>
      </c>
      <c r="AQ37" s="304">
        <v>463</v>
      </c>
      <c r="AR37" s="305" t="s">
        <v>504</v>
      </c>
    </row>
    <row r="38" spans="1:46" ht="27" customHeight="1" x14ac:dyDescent="0.15">
      <c r="A38" s="259"/>
      <c r="AK38" s="1120" t="s">
        <v>524</v>
      </c>
      <c r="AL38" s="1121"/>
      <c r="AM38" s="1121"/>
      <c r="AN38" s="1122"/>
      <c r="AO38" s="306" t="s">
        <v>504</v>
      </c>
      <c r="AP38" s="306" t="s">
        <v>504</v>
      </c>
      <c r="AQ38" s="307">
        <v>1</v>
      </c>
      <c r="AR38" s="295" t="s">
        <v>504</v>
      </c>
      <c r="AS38" s="302"/>
    </row>
    <row r="39" spans="1:46" x14ac:dyDescent="0.15">
      <c r="A39" s="259"/>
      <c r="AK39" s="1120" t="s">
        <v>525</v>
      </c>
      <c r="AL39" s="1121"/>
      <c r="AM39" s="1121"/>
      <c r="AN39" s="1122"/>
      <c r="AO39" s="303">
        <v>-93413</v>
      </c>
      <c r="AP39" s="303">
        <v>-5186</v>
      </c>
      <c r="AQ39" s="304">
        <v>-3326</v>
      </c>
      <c r="AR39" s="305">
        <v>55.9</v>
      </c>
      <c r="AS39" s="302"/>
    </row>
    <row r="40" spans="1:46" ht="27" customHeight="1" x14ac:dyDescent="0.15">
      <c r="A40" s="259"/>
      <c r="AK40" s="1117" t="s">
        <v>526</v>
      </c>
      <c r="AL40" s="1118"/>
      <c r="AM40" s="1118"/>
      <c r="AN40" s="1119"/>
      <c r="AO40" s="303">
        <v>-520746</v>
      </c>
      <c r="AP40" s="303">
        <v>-28908</v>
      </c>
      <c r="AQ40" s="304">
        <v>-45680</v>
      </c>
      <c r="AR40" s="305">
        <v>-36.700000000000003</v>
      </c>
      <c r="AS40" s="302"/>
    </row>
    <row r="41" spans="1:46" x14ac:dyDescent="0.15">
      <c r="A41" s="259"/>
      <c r="AK41" s="1123" t="s">
        <v>299</v>
      </c>
      <c r="AL41" s="1124"/>
      <c r="AM41" s="1124"/>
      <c r="AN41" s="1125"/>
      <c r="AO41" s="303">
        <v>52900</v>
      </c>
      <c r="AP41" s="303">
        <v>2937</v>
      </c>
      <c r="AQ41" s="304">
        <v>21069</v>
      </c>
      <c r="AR41" s="305">
        <v>-86.1</v>
      </c>
      <c r="AS41" s="302"/>
    </row>
    <row r="42" spans="1:46" x14ac:dyDescent="0.15">
      <c r="A42" s="259"/>
      <c r="AK42" s="308" t="s">
        <v>527</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528</v>
      </c>
    </row>
    <row r="48" spans="1:46" x14ac:dyDescent="0.15">
      <c r="A48" s="259"/>
      <c r="AK48" s="313" t="s">
        <v>529</v>
      </c>
      <c r="AL48" s="313"/>
      <c r="AM48" s="313"/>
      <c r="AN48" s="313"/>
      <c r="AO48" s="313"/>
      <c r="AP48" s="313"/>
      <c r="AQ48" s="314"/>
      <c r="AR48" s="313"/>
    </row>
    <row r="49" spans="1:44" ht="13.5" customHeight="1" x14ac:dyDescent="0.15">
      <c r="A49" s="259"/>
      <c r="AK49" s="315"/>
      <c r="AL49" s="316"/>
      <c r="AM49" s="1112" t="s">
        <v>496</v>
      </c>
      <c r="AN49" s="1114" t="s">
        <v>530</v>
      </c>
      <c r="AO49" s="1115"/>
      <c r="AP49" s="1115"/>
      <c r="AQ49" s="1115"/>
      <c r="AR49" s="1116"/>
    </row>
    <row r="50" spans="1:44" x14ac:dyDescent="0.15">
      <c r="A50" s="259"/>
      <c r="AK50" s="317"/>
      <c r="AL50" s="318"/>
      <c r="AM50" s="1113"/>
      <c r="AN50" s="319" t="s">
        <v>531</v>
      </c>
      <c r="AO50" s="320" t="s">
        <v>532</v>
      </c>
      <c r="AP50" s="321" t="s">
        <v>533</v>
      </c>
      <c r="AQ50" s="322" t="s">
        <v>534</v>
      </c>
      <c r="AR50" s="323" t="s">
        <v>535</v>
      </c>
    </row>
    <row r="51" spans="1:44" x14ac:dyDescent="0.15">
      <c r="A51" s="259"/>
      <c r="AK51" s="315" t="s">
        <v>536</v>
      </c>
      <c r="AL51" s="316"/>
      <c r="AM51" s="324">
        <v>2251528</v>
      </c>
      <c r="AN51" s="325">
        <v>119546</v>
      </c>
      <c r="AO51" s="326">
        <v>-2.5</v>
      </c>
      <c r="AP51" s="327">
        <v>73475</v>
      </c>
      <c r="AQ51" s="328">
        <v>9.1</v>
      </c>
      <c r="AR51" s="329">
        <v>-11.6</v>
      </c>
    </row>
    <row r="52" spans="1:44" x14ac:dyDescent="0.15">
      <c r="A52" s="259"/>
      <c r="AK52" s="330"/>
      <c r="AL52" s="331" t="s">
        <v>537</v>
      </c>
      <c r="AM52" s="332">
        <v>588058</v>
      </c>
      <c r="AN52" s="333">
        <v>31223</v>
      </c>
      <c r="AO52" s="334">
        <v>8.8000000000000007</v>
      </c>
      <c r="AP52" s="335">
        <v>43072</v>
      </c>
      <c r="AQ52" s="336">
        <v>31.1</v>
      </c>
      <c r="AR52" s="337">
        <v>-22.3</v>
      </c>
    </row>
    <row r="53" spans="1:44" x14ac:dyDescent="0.15">
      <c r="A53" s="259"/>
      <c r="AK53" s="315" t="s">
        <v>538</v>
      </c>
      <c r="AL53" s="316"/>
      <c r="AM53" s="324">
        <v>1645423</v>
      </c>
      <c r="AN53" s="325">
        <v>87915</v>
      </c>
      <c r="AO53" s="326">
        <v>-26.5</v>
      </c>
      <c r="AP53" s="327">
        <v>87464</v>
      </c>
      <c r="AQ53" s="328">
        <v>19</v>
      </c>
      <c r="AR53" s="329">
        <v>-45.5</v>
      </c>
    </row>
    <row r="54" spans="1:44" x14ac:dyDescent="0.15">
      <c r="A54" s="259"/>
      <c r="AK54" s="330"/>
      <c r="AL54" s="331" t="s">
        <v>537</v>
      </c>
      <c r="AM54" s="332">
        <v>556206</v>
      </c>
      <c r="AN54" s="333">
        <v>29718</v>
      </c>
      <c r="AO54" s="334">
        <v>-4.8</v>
      </c>
      <c r="AP54" s="335">
        <v>47479</v>
      </c>
      <c r="AQ54" s="336">
        <v>10.199999999999999</v>
      </c>
      <c r="AR54" s="337">
        <v>-15</v>
      </c>
    </row>
    <row r="55" spans="1:44" x14ac:dyDescent="0.15">
      <c r="A55" s="259"/>
      <c r="AK55" s="315" t="s">
        <v>539</v>
      </c>
      <c r="AL55" s="316"/>
      <c r="AM55" s="324">
        <v>1059951</v>
      </c>
      <c r="AN55" s="325">
        <v>57465</v>
      </c>
      <c r="AO55" s="326">
        <v>-34.6</v>
      </c>
      <c r="AP55" s="327">
        <v>96248</v>
      </c>
      <c r="AQ55" s="328">
        <v>10</v>
      </c>
      <c r="AR55" s="329">
        <v>-44.6</v>
      </c>
    </row>
    <row r="56" spans="1:44" x14ac:dyDescent="0.15">
      <c r="A56" s="259"/>
      <c r="AK56" s="330"/>
      <c r="AL56" s="331" t="s">
        <v>537</v>
      </c>
      <c r="AM56" s="332">
        <v>347691</v>
      </c>
      <c r="AN56" s="333">
        <v>18850</v>
      </c>
      <c r="AO56" s="334">
        <v>-36.6</v>
      </c>
      <c r="AP56" s="335">
        <v>55768</v>
      </c>
      <c r="AQ56" s="336">
        <v>17.5</v>
      </c>
      <c r="AR56" s="337">
        <v>-54.1</v>
      </c>
    </row>
    <row r="57" spans="1:44" x14ac:dyDescent="0.15">
      <c r="A57" s="259"/>
      <c r="AK57" s="315" t="s">
        <v>540</v>
      </c>
      <c r="AL57" s="316"/>
      <c r="AM57" s="324">
        <v>316411</v>
      </c>
      <c r="AN57" s="325">
        <v>17340</v>
      </c>
      <c r="AO57" s="326">
        <v>-69.8</v>
      </c>
      <c r="AP57" s="327">
        <v>76413</v>
      </c>
      <c r="AQ57" s="328">
        <v>-20.6</v>
      </c>
      <c r="AR57" s="329">
        <v>-49.2</v>
      </c>
    </row>
    <row r="58" spans="1:44" x14ac:dyDescent="0.15">
      <c r="A58" s="259"/>
      <c r="AK58" s="330"/>
      <c r="AL58" s="331" t="s">
        <v>537</v>
      </c>
      <c r="AM58" s="332">
        <v>202018</v>
      </c>
      <c r="AN58" s="333">
        <v>11071</v>
      </c>
      <c r="AO58" s="334">
        <v>-41.3</v>
      </c>
      <c r="AP58" s="335">
        <v>39658</v>
      </c>
      <c r="AQ58" s="336">
        <v>-28.9</v>
      </c>
      <c r="AR58" s="337">
        <v>-12.4</v>
      </c>
    </row>
    <row r="59" spans="1:44" x14ac:dyDescent="0.15">
      <c r="A59" s="259"/>
      <c r="AK59" s="315" t="s">
        <v>541</v>
      </c>
      <c r="AL59" s="316"/>
      <c r="AM59" s="324">
        <v>418145</v>
      </c>
      <c r="AN59" s="325">
        <v>23212</v>
      </c>
      <c r="AO59" s="326">
        <v>33.9</v>
      </c>
      <c r="AP59" s="327">
        <v>66481</v>
      </c>
      <c r="AQ59" s="328">
        <v>-13</v>
      </c>
      <c r="AR59" s="329">
        <v>46.9</v>
      </c>
    </row>
    <row r="60" spans="1:44" x14ac:dyDescent="0.15">
      <c r="A60" s="259"/>
      <c r="AK60" s="330"/>
      <c r="AL60" s="331" t="s">
        <v>537</v>
      </c>
      <c r="AM60" s="332">
        <v>278239</v>
      </c>
      <c r="AN60" s="333">
        <v>15446</v>
      </c>
      <c r="AO60" s="334">
        <v>39.5</v>
      </c>
      <c r="AP60" s="335">
        <v>36120</v>
      </c>
      <c r="AQ60" s="336">
        <v>-8.9</v>
      </c>
      <c r="AR60" s="337">
        <v>48.4</v>
      </c>
    </row>
    <row r="61" spans="1:44" x14ac:dyDescent="0.15">
      <c r="A61" s="259"/>
      <c r="AK61" s="315" t="s">
        <v>542</v>
      </c>
      <c r="AL61" s="338"/>
      <c r="AM61" s="324">
        <v>1138292</v>
      </c>
      <c r="AN61" s="325">
        <v>61096</v>
      </c>
      <c r="AO61" s="326">
        <v>-19.899999999999999</v>
      </c>
      <c r="AP61" s="327">
        <v>80016</v>
      </c>
      <c r="AQ61" s="339">
        <v>0.9</v>
      </c>
      <c r="AR61" s="329">
        <v>-20.8</v>
      </c>
    </row>
    <row r="62" spans="1:44" x14ac:dyDescent="0.15">
      <c r="A62" s="259"/>
      <c r="AK62" s="330"/>
      <c r="AL62" s="331" t="s">
        <v>537</v>
      </c>
      <c r="AM62" s="332">
        <v>394442</v>
      </c>
      <c r="AN62" s="333">
        <v>21262</v>
      </c>
      <c r="AO62" s="334">
        <v>-6.9</v>
      </c>
      <c r="AP62" s="335">
        <v>44419</v>
      </c>
      <c r="AQ62" s="336">
        <v>4.2</v>
      </c>
      <c r="AR62" s="337">
        <v>-11.1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ByDUffnMyb4OdsR4NzDIP47boCX6BCVOfvowNUFQCt3jJpGOk9tPOXa8TzfTv6S2zpsFmS7i6Edlvn3xH+anmw==" saltValue="9xUbJQGMm+x3RSYT345j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544</v>
      </c>
    </row>
    <row r="121" spans="125:125" ht="13.5" hidden="1" customHeight="1" x14ac:dyDescent="0.15">
      <c r="DU121" s="253"/>
    </row>
  </sheetData>
  <sheetProtection algorithmName="SHA-512" hashValue="tAy3AriJmMY/wrRliU0rWezXb1TGZD3+JBb+VI8nR07ajSM9iipYWJVz9zx/UQY0rxNQZZ1/HzfPL9h11CJtfw==" saltValue="6kXEmMsG531buwCtwjBC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545</v>
      </c>
    </row>
  </sheetData>
  <sheetProtection algorithmName="SHA-512" hashValue="1riHhCmR8Y/Rv6v1ycBkGqt2oTbwGcIhM91BGdRlo7Se852BHqQiu+r27PiG5tpeFNp5SYRyUBMQ5OK5RDZw+Q==" saltValue="qvgQHgFWy+qcT0rvrdB/b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26" t="s">
        <v>3</v>
      </c>
      <c r="D47" s="1126"/>
      <c r="E47" s="1127"/>
      <c r="F47" s="11">
        <v>32.22</v>
      </c>
      <c r="G47" s="12">
        <v>32.299999999999997</v>
      </c>
      <c r="H47" s="12">
        <v>35.25</v>
      </c>
      <c r="I47" s="12">
        <v>32.76</v>
      </c>
      <c r="J47" s="13">
        <v>33.25</v>
      </c>
    </row>
    <row r="48" spans="2:10" ht="57.75" customHeight="1" x14ac:dyDescent="0.15">
      <c r="B48" s="14"/>
      <c r="C48" s="1128" t="s">
        <v>4</v>
      </c>
      <c r="D48" s="1128"/>
      <c r="E48" s="1129"/>
      <c r="F48" s="15">
        <v>11.13</v>
      </c>
      <c r="G48" s="16">
        <v>8.83</v>
      </c>
      <c r="H48" s="16">
        <v>5.84</v>
      </c>
      <c r="I48" s="16">
        <v>7.4</v>
      </c>
      <c r="J48" s="17">
        <v>7.91</v>
      </c>
    </row>
    <row r="49" spans="2:10" ht="57.75" customHeight="1" thickBot="1" x14ac:dyDescent="0.2">
      <c r="B49" s="18"/>
      <c r="C49" s="1130" t="s">
        <v>5</v>
      </c>
      <c r="D49" s="1130"/>
      <c r="E49" s="1131"/>
      <c r="F49" s="19">
        <v>2.16</v>
      </c>
      <c r="G49" s="20" t="s">
        <v>551</v>
      </c>
      <c r="H49" s="20">
        <v>1.69</v>
      </c>
      <c r="I49" s="20">
        <v>1.85</v>
      </c>
      <c r="J49" s="21">
        <v>0.17</v>
      </c>
    </row>
    <row r="50" spans="2:10" x14ac:dyDescent="0.15"/>
  </sheetData>
  <sheetProtection algorithmName="SHA-512" hashValue="o98OrhNm6zQUq2/2LfiqKnqpDAG0kfrzRl5D52fFKIMHcNulyTJyBhySgZ6W8x4CplqHprc3K6OCeQJ5xk3umA==" saltValue="VNoa4sBgDKL+qy+kF6w8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136" t="s">
        <v>552</v>
      </c>
      <c r="D34" s="1136"/>
      <c r="E34" s="1137"/>
      <c r="F34" s="32">
        <v>40.159999999999997</v>
      </c>
      <c r="G34" s="33">
        <v>41.04</v>
      </c>
      <c r="H34" s="33">
        <v>38.880000000000003</v>
      </c>
      <c r="I34" s="33">
        <v>33.97</v>
      </c>
      <c r="J34" s="34">
        <v>34.25</v>
      </c>
      <c r="K34" s="22"/>
      <c r="L34" s="22"/>
      <c r="M34" s="22"/>
      <c r="N34" s="22"/>
      <c r="O34" s="22"/>
      <c r="P34" s="22"/>
    </row>
    <row r="35" spans="1:16" ht="39" customHeight="1" x14ac:dyDescent="0.15">
      <c r="A35" s="22"/>
      <c r="B35" s="35"/>
      <c r="C35" s="1132" t="s">
        <v>553</v>
      </c>
      <c r="D35" s="1132"/>
      <c r="E35" s="1133"/>
      <c r="F35" s="36">
        <v>11.11</v>
      </c>
      <c r="G35" s="37">
        <v>8.8000000000000007</v>
      </c>
      <c r="H35" s="37">
        <v>5.82</v>
      </c>
      <c r="I35" s="37">
        <v>7.38</v>
      </c>
      <c r="J35" s="38">
        <v>7.9</v>
      </c>
      <c r="K35" s="22"/>
      <c r="L35" s="22"/>
      <c r="M35" s="22"/>
      <c r="N35" s="22"/>
      <c r="O35" s="22"/>
      <c r="P35" s="22"/>
    </row>
    <row r="36" spans="1:16" ht="39" customHeight="1" x14ac:dyDescent="0.15">
      <c r="A36" s="22"/>
      <c r="B36" s="35"/>
      <c r="C36" s="1132" t="s">
        <v>554</v>
      </c>
      <c r="D36" s="1132"/>
      <c r="E36" s="1133"/>
      <c r="F36" s="36">
        <v>1.38</v>
      </c>
      <c r="G36" s="37">
        <v>1</v>
      </c>
      <c r="H36" s="37">
        <v>1.63</v>
      </c>
      <c r="I36" s="37">
        <v>1.55</v>
      </c>
      <c r="J36" s="38">
        <v>2.11</v>
      </c>
      <c r="K36" s="22"/>
      <c r="L36" s="22"/>
      <c r="M36" s="22"/>
      <c r="N36" s="22"/>
      <c r="O36" s="22"/>
      <c r="P36" s="22"/>
    </row>
    <row r="37" spans="1:16" ht="39" customHeight="1" x14ac:dyDescent="0.15">
      <c r="A37" s="22"/>
      <c r="B37" s="35"/>
      <c r="C37" s="1132" t="s">
        <v>555</v>
      </c>
      <c r="D37" s="1132"/>
      <c r="E37" s="1133"/>
      <c r="F37" s="36">
        <v>0.86</v>
      </c>
      <c r="G37" s="37">
        <v>1.6</v>
      </c>
      <c r="H37" s="37">
        <v>0.67</v>
      </c>
      <c r="I37" s="37">
        <v>1.1599999999999999</v>
      </c>
      <c r="J37" s="38">
        <v>0.66</v>
      </c>
      <c r="K37" s="22"/>
      <c r="L37" s="22"/>
      <c r="M37" s="22"/>
      <c r="N37" s="22"/>
      <c r="O37" s="22"/>
      <c r="P37" s="22"/>
    </row>
    <row r="38" spans="1:16" ht="39" customHeight="1" x14ac:dyDescent="0.15">
      <c r="A38" s="22"/>
      <c r="B38" s="35"/>
      <c r="C38" s="1132" t="s">
        <v>556</v>
      </c>
      <c r="D38" s="1132"/>
      <c r="E38" s="1133"/>
      <c r="F38" s="36">
        <v>0.36</v>
      </c>
      <c r="G38" s="37">
        <v>0.37</v>
      </c>
      <c r="H38" s="37">
        <v>0.56999999999999995</v>
      </c>
      <c r="I38" s="37">
        <v>0.4</v>
      </c>
      <c r="J38" s="38">
        <v>0.28000000000000003</v>
      </c>
      <c r="K38" s="22"/>
      <c r="L38" s="22"/>
      <c r="M38" s="22"/>
      <c r="N38" s="22"/>
      <c r="O38" s="22"/>
      <c r="P38" s="22"/>
    </row>
    <row r="39" spans="1:16" ht="39" customHeight="1" x14ac:dyDescent="0.15">
      <c r="A39" s="22"/>
      <c r="B39" s="35"/>
      <c r="C39" s="1132" t="s">
        <v>557</v>
      </c>
      <c r="D39" s="1132"/>
      <c r="E39" s="1133"/>
      <c r="F39" s="36">
        <v>0.11</v>
      </c>
      <c r="G39" s="37">
        <v>0.04</v>
      </c>
      <c r="H39" s="37">
        <v>0.03</v>
      </c>
      <c r="I39" s="37">
        <v>7.0000000000000007E-2</v>
      </c>
      <c r="J39" s="38">
        <v>0.05</v>
      </c>
      <c r="K39" s="22"/>
      <c r="L39" s="22"/>
      <c r="M39" s="22"/>
      <c r="N39" s="22"/>
      <c r="O39" s="22"/>
      <c r="P39" s="22"/>
    </row>
    <row r="40" spans="1:16" ht="39" customHeight="1" x14ac:dyDescent="0.15">
      <c r="A40" s="22"/>
      <c r="B40" s="35"/>
      <c r="C40" s="1132" t="s">
        <v>558</v>
      </c>
      <c r="D40" s="1132"/>
      <c r="E40" s="1133"/>
      <c r="F40" s="36">
        <v>0.01</v>
      </c>
      <c r="G40" s="37">
        <v>0.02</v>
      </c>
      <c r="H40" s="37">
        <v>0.01</v>
      </c>
      <c r="I40" s="37">
        <v>0</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559</v>
      </c>
      <c r="D42" s="1132"/>
      <c r="E42" s="1133"/>
      <c r="F42" s="36" t="s">
        <v>504</v>
      </c>
      <c r="G42" s="37" t="s">
        <v>504</v>
      </c>
      <c r="H42" s="37" t="s">
        <v>504</v>
      </c>
      <c r="I42" s="37" t="s">
        <v>504</v>
      </c>
      <c r="J42" s="38" t="s">
        <v>504</v>
      </c>
      <c r="K42" s="22"/>
      <c r="L42" s="22"/>
      <c r="M42" s="22"/>
      <c r="N42" s="22"/>
      <c r="O42" s="22"/>
      <c r="P42" s="22"/>
    </row>
    <row r="43" spans="1:16" ht="39" customHeight="1" thickBot="1" x14ac:dyDescent="0.2">
      <c r="A43" s="22"/>
      <c r="B43" s="40"/>
      <c r="C43" s="1134" t="s">
        <v>560</v>
      </c>
      <c r="D43" s="1134"/>
      <c r="E43" s="1135"/>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xouAfpNLgVixbNFuYFB3KTeFZK+ozYa0zDQsC1wK4XnHtuSk4eYe3DwgciEuR2hY11AE1mgRKZt0649liBdUA==" saltValue="moxgKcGtINiBUc7I85Le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546</v>
      </c>
      <c r="L44" s="54" t="s">
        <v>547</v>
      </c>
      <c r="M44" s="54" t="s">
        <v>548</v>
      </c>
      <c r="N44" s="54" t="s">
        <v>549</v>
      </c>
      <c r="O44" s="55" t="s">
        <v>550</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356</v>
      </c>
      <c r="L45" s="58">
        <v>364</v>
      </c>
      <c r="M45" s="58">
        <v>392</v>
      </c>
      <c r="N45" s="58">
        <v>420</v>
      </c>
      <c r="O45" s="59">
        <v>439</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504</v>
      </c>
      <c r="L46" s="62" t="s">
        <v>504</v>
      </c>
      <c r="M46" s="62" t="s">
        <v>504</v>
      </c>
      <c r="N46" s="62" t="s">
        <v>504</v>
      </c>
      <c r="O46" s="63" t="s">
        <v>504</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504</v>
      </c>
      <c r="L47" s="62" t="s">
        <v>504</v>
      </c>
      <c r="M47" s="62" t="s">
        <v>504</v>
      </c>
      <c r="N47" s="62" t="s">
        <v>504</v>
      </c>
      <c r="O47" s="63" t="s">
        <v>504</v>
      </c>
      <c r="P47" s="46"/>
      <c r="Q47" s="46"/>
      <c r="R47" s="46"/>
      <c r="S47" s="46"/>
      <c r="T47" s="46"/>
      <c r="U47" s="46"/>
    </row>
    <row r="48" spans="1:21" ht="30.75" customHeight="1" x14ac:dyDescent="0.15">
      <c r="A48" s="46"/>
      <c r="B48" s="1140"/>
      <c r="C48" s="1141"/>
      <c r="D48" s="60"/>
      <c r="E48" s="1146" t="s">
        <v>15</v>
      </c>
      <c r="F48" s="1146"/>
      <c r="G48" s="1146"/>
      <c r="H48" s="1146"/>
      <c r="I48" s="1146"/>
      <c r="J48" s="1147"/>
      <c r="K48" s="61">
        <v>225</v>
      </c>
      <c r="L48" s="62">
        <v>208</v>
      </c>
      <c r="M48" s="62">
        <v>212</v>
      </c>
      <c r="N48" s="62">
        <v>222</v>
      </c>
      <c r="O48" s="63">
        <v>208</v>
      </c>
      <c r="P48" s="46"/>
      <c r="Q48" s="46"/>
      <c r="R48" s="46"/>
      <c r="S48" s="46"/>
      <c r="T48" s="46"/>
      <c r="U48" s="46"/>
    </row>
    <row r="49" spans="1:21" ht="30.75" customHeight="1" x14ac:dyDescent="0.15">
      <c r="A49" s="46"/>
      <c r="B49" s="1140"/>
      <c r="C49" s="1141"/>
      <c r="D49" s="60"/>
      <c r="E49" s="1146" t="s">
        <v>16</v>
      </c>
      <c r="F49" s="1146"/>
      <c r="G49" s="1146"/>
      <c r="H49" s="1146"/>
      <c r="I49" s="1146"/>
      <c r="J49" s="1147"/>
      <c r="K49" s="61">
        <v>6</v>
      </c>
      <c r="L49" s="62">
        <v>6</v>
      </c>
      <c r="M49" s="62">
        <v>11</v>
      </c>
      <c r="N49" s="62">
        <v>14</v>
      </c>
      <c r="O49" s="63">
        <v>20</v>
      </c>
      <c r="P49" s="46"/>
      <c r="Q49" s="46"/>
      <c r="R49" s="46"/>
      <c r="S49" s="46"/>
      <c r="T49" s="46"/>
      <c r="U49" s="46"/>
    </row>
    <row r="50" spans="1:21" ht="30.75" customHeight="1" x14ac:dyDescent="0.15">
      <c r="A50" s="46"/>
      <c r="B50" s="1140"/>
      <c r="C50" s="1141"/>
      <c r="D50" s="60"/>
      <c r="E50" s="1146" t="s">
        <v>17</v>
      </c>
      <c r="F50" s="1146"/>
      <c r="G50" s="1146"/>
      <c r="H50" s="1146"/>
      <c r="I50" s="1146"/>
      <c r="J50" s="1147"/>
      <c r="K50" s="61">
        <v>1</v>
      </c>
      <c r="L50" s="62">
        <v>1</v>
      </c>
      <c r="M50" s="62" t="s">
        <v>504</v>
      </c>
      <c r="N50" s="62" t="s">
        <v>504</v>
      </c>
      <c r="O50" s="63" t="s">
        <v>504</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504</v>
      </c>
      <c r="L51" s="62" t="s">
        <v>504</v>
      </c>
      <c r="M51" s="62" t="s">
        <v>504</v>
      </c>
      <c r="N51" s="62" t="s">
        <v>504</v>
      </c>
      <c r="O51" s="63" t="s">
        <v>504</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565</v>
      </c>
      <c r="L52" s="62">
        <v>567</v>
      </c>
      <c r="M52" s="62">
        <v>591</v>
      </c>
      <c r="N52" s="62">
        <v>591</v>
      </c>
      <c r="O52" s="63">
        <v>614</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23</v>
      </c>
      <c r="L53" s="67">
        <v>12</v>
      </c>
      <c r="M53" s="67">
        <v>24</v>
      </c>
      <c r="N53" s="67">
        <v>65</v>
      </c>
      <c r="O53" s="68">
        <v>53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561</v>
      </c>
      <c r="P56" s="46"/>
      <c r="Q56" s="46"/>
      <c r="R56" s="46"/>
      <c r="S56" s="46"/>
      <c r="T56" s="46"/>
      <c r="U56" s="46"/>
    </row>
    <row r="57" spans="1:21" ht="31.5" customHeight="1" thickBot="1" x14ac:dyDescent="0.2">
      <c r="A57" s="46"/>
      <c r="B57" s="74"/>
      <c r="C57" s="75"/>
      <c r="D57" s="75"/>
      <c r="E57" s="76"/>
      <c r="F57" s="76"/>
      <c r="G57" s="76"/>
      <c r="H57" s="76"/>
      <c r="I57" s="76"/>
      <c r="J57" s="77" t="s">
        <v>2</v>
      </c>
      <c r="K57" s="78" t="s">
        <v>562</v>
      </c>
      <c r="L57" s="79" t="s">
        <v>563</v>
      </c>
      <c r="M57" s="79" t="s">
        <v>564</v>
      </c>
      <c r="N57" s="79" t="s">
        <v>565</v>
      </c>
      <c r="O57" s="80" t="s">
        <v>566</v>
      </c>
      <c r="P57" s="46"/>
      <c r="Q57" s="46"/>
      <c r="R57" s="46"/>
      <c r="S57" s="46"/>
      <c r="T57" s="46"/>
      <c r="U57" s="46"/>
    </row>
    <row r="58" spans="1:21" ht="31.5" customHeight="1" x14ac:dyDescent="0.15">
      <c r="B58" s="1154" t="s">
        <v>26</v>
      </c>
      <c r="C58" s="1155"/>
      <c r="D58" s="1160" t="s">
        <v>27</v>
      </c>
      <c r="E58" s="1161"/>
      <c r="F58" s="1161"/>
      <c r="G58" s="1161"/>
      <c r="H58" s="1161"/>
      <c r="I58" s="1161"/>
      <c r="J58" s="1162"/>
      <c r="K58" s="81"/>
      <c r="L58" s="82"/>
      <c r="M58" s="82"/>
      <c r="N58" s="82"/>
      <c r="O58" s="83"/>
    </row>
    <row r="59" spans="1:21" ht="31.5" customHeight="1" x14ac:dyDescent="0.15">
      <c r="B59" s="1156"/>
      <c r="C59" s="1157"/>
      <c r="D59" s="1163" t="s">
        <v>28</v>
      </c>
      <c r="E59" s="1164"/>
      <c r="F59" s="1164"/>
      <c r="G59" s="1164"/>
      <c r="H59" s="1164"/>
      <c r="I59" s="1164"/>
      <c r="J59" s="1165"/>
      <c r="K59" s="84"/>
      <c r="L59" s="85"/>
      <c r="M59" s="85"/>
      <c r="N59" s="85"/>
      <c r="O59" s="86"/>
    </row>
    <row r="60" spans="1:21" ht="31.5" customHeight="1" thickBot="1" x14ac:dyDescent="0.2">
      <c r="B60" s="1158"/>
      <c r="C60" s="1159"/>
      <c r="D60" s="1166" t="s">
        <v>29</v>
      </c>
      <c r="E60" s="1167"/>
      <c r="F60" s="1167"/>
      <c r="G60" s="1167"/>
      <c r="H60" s="1167"/>
      <c r="I60" s="1167"/>
      <c r="J60" s="1168"/>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WLMgTlTSWTvGE6ZmfQ0TK4yyvKifo01n6W4CwgUtYdNWM0FoN7rETshSKKbq0hjvwCtW/3/RN2gsHnNRDk1qtw==" saltValue="cE7o6z9kXMR4nK6dhlFht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546</v>
      </c>
      <c r="J40" s="101" t="s">
        <v>547</v>
      </c>
      <c r="K40" s="101" t="s">
        <v>548</v>
      </c>
      <c r="L40" s="101" t="s">
        <v>549</v>
      </c>
      <c r="M40" s="102" t="s">
        <v>550</v>
      </c>
    </row>
    <row r="41" spans="2:13" ht="27.75" customHeight="1" x14ac:dyDescent="0.15">
      <c r="B41" s="1169" t="s">
        <v>32</v>
      </c>
      <c r="C41" s="1170"/>
      <c r="D41" s="103"/>
      <c r="E41" s="1175" t="s">
        <v>33</v>
      </c>
      <c r="F41" s="1175"/>
      <c r="G41" s="1175"/>
      <c r="H41" s="1176"/>
      <c r="I41" s="342">
        <v>4974</v>
      </c>
      <c r="J41" s="343">
        <v>5136</v>
      </c>
      <c r="K41" s="343">
        <v>5112</v>
      </c>
      <c r="L41" s="343">
        <v>5075</v>
      </c>
      <c r="M41" s="344">
        <v>5056</v>
      </c>
    </row>
    <row r="42" spans="2:13" ht="27.75" customHeight="1" x14ac:dyDescent="0.15">
      <c r="B42" s="1171"/>
      <c r="C42" s="1172"/>
      <c r="D42" s="104"/>
      <c r="E42" s="1177" t="s">
        <v>34</v>
      </c>
      <c r="F42" s="1177"/>
      <c r="G42" s="1177"/>
      <c r="H42" s="1178"/>
      <c r="I42" s="345">
        <v>2</v>
      </c>
      <c r="J42" s="346">
        <v>1</v>
      </c>
      <c r="K42" s="346" t="s">
        <v>504</v>
      </c>
      <c r="L42" s="346" t="s">
        <v>504</v>
      </c>
      <c r="M42" s="347" t="s">
        <v>504</v>
      </c>
    </row>
    <row r="43" spans="2:13" ht="27.75" customHeight="1" x14ac:dyDescent="0.15">
      <c r="B43" s="1171"/>
      <c r="C43" s="1172"/>
      <c r="D43" s="104"/>
      <c r="E43" s="1177" t="s">
        <v>35</v>
      </c>
      <c r="F43" s="1177"/>
      <c r="G43" s="1177"/>
      <c r="H43" s="1178"/>
      <c r="I43" s="345">
        <v>2758</v>
      </c>
      <c r="J43" s="346">
        <v>2623</v>
      </c>
      <c r="K43" s="346">
        <v>2428</v>
      </c>
      <c r="L43" s="346">
        <v>2200</v>
      </c>
      <c r="M43" s="347">
        <v>1965</v>
      </c>
    </row>
    <row r="44" spans="2:13" ht="27.75" customHeight="1" x14ac:dyDescent="0.15">
      <c r="B44" s="1171"/>
      <c r="C44" s="1172"/>
      <c r="D44" s="104"/>
      <c r="E44" s="1177" t="s">
        <v>36</v>
      </c>
      <c r="F44" s="1177"/>
      <c r="G44" s="1177"/>
      <c r="H44" s="1178"/>
      <c r="I44" s="345">
        <v>49</v>
      </c>
      <c r="J44" s="346">
        <v>95</v>
      </c>
      <c r="K44" s="346">
        <v>264</v>
      </c>
      <c r="L44" s="346">
        <v>272</v>
      </c>
      <c r="M44" s="347">
        <v>281</v>
      </c>
    </row>
    <row r="45" spans="2:13" ht="27.75" customHeight="1" x14ac:dyDescent="0.15">
      <c r="B45" s="1171"/>
      <c r="C45" s="1172"/>
      <c r="D45" s="104"/>
      <c r="E45" s="1177" t="s">
        <v>37</v>
      </c>
      <c r="F45" s="1177"/>
      <c r="G45" s="1177"/>
      <c r="H45" s="1178"/>
      <c r="I45" s="345">
        <v>583</v>
      </c>
      <c r="J45" s="346">
        <v>518</v>
      </c>
      <c r="K45" s="346">
        <v>499</v>
      </c>
      <c r="L45" s="346">
        <v>590</v>
      </c>
      <c r="M45" s="347">
        <v>630</v>
      </c>
    </row>
    <row r="46" spans="2:13" ht="27.75" customHeight="1" x14ac:dyDescent="0.15">
      <c r="B46" s="1171"/>
      <c r="C46" s="1172"/>
      <c r="D46" s="105"/>
      <c r="E46" s="1177" t="s">
        <v>38</v>
      </c>
      <c r="F46" s="1177"/>
      <c r="G46" s="1177"/>
      <c r="H46" s="1178"/>
      <c r="I46" s="345" t="s">
        <v>504</v>
      </c>
      <c r="J46" s="346" t="s">
        <v>504</v>
      </c>
      <c r="K46" s="346" t="s">
        <v>504</v>
      </c>
      <c r="L46" s="346" t="s">
        <v>504</v>
      </c>
      <c r="M46" s="347" t="s">
        <v>504</v>
      </c>
    </row>
    <row r="47" spans="2:13" ht="27.75" customHeight="1" x14ac:dyDescent="0.15">
      <c r="B47" s="1171"/>
      <c r="C47" s="1172"/>
      <c r="D47" s="106"/>
      <c r="E47" s="1179" t="s">
        <v>39</v>
      </c>
      <c r="F47" s="1180"/>
      <c r="G47" s="1180"/>
      <c r="H47" s="1181"/>
      <c r="I47" s="345" t="s">
        <v>504</v>
      </c>
      <c r="J47" s="346" t="s">
        <v>504</v>
      </c>
      <c r="K47" s="346" t="s">
        <v>504</v>
      </c>
      <c r="L47" s="346" t="s">
        <v>504</v>
      </c>
      <c r="M47" s="347" t="s">
        <v>504</v>
      </c>
    </row>
    <row r="48" spans="2:13" ht="27.75" customHeight="1" x14ac:dyDescent="0.15">
      <c r="B48" s="1171"/>
      <c r="C48" s="1172"/>
      <c r="D48" s="104"/>
      <c r="E48" s="1177" t="s">
        <v>40</v>
      </c>
      <c r="F48" s="1177"/>
      <c r="G48" s="1177"/>
      <c r="H48" s="1178"/>
      <c r="I48" s="345" t="s">
        <v>504</v>
      </c>
      <c r="J48" s="346" t="s">
        <v>504</v>
      </c>
      <c r="K48" s="346" t="s">
        <v>504</v>
      </c>
      <c r="L48" s="346" t="s">
        <v>504</v>
      </c>
      <c r="M48" s="347" t="s">
        <v>504</v>
      </c>
    </row>
    <row r="49" spans="2:13" ht="27.75" customHeight="1" x14ac:dyDescent="0.15">
      <c r="B49" s="1173"/>
      <c r="C49" s="1174"/>
      <c r="D49" s="104"/>
      <c r="E49" s="1177" t="s">
        <v>41</v>
      </c>
      <c r="F49" s="1177"/>
      <c r="G49" s="1177"/>
      <c r="H49" s="1178"/>
      <c r="I49" s="345" t="s">
        <v>504</v>
      </c>
      <c r="J49" s="346" t="s">
        <v>504</v>
      </c>
      <c r="K49" s="346" t="s">
        <v>504</v>
      </c>
      <c r="L49" s="346" t="s">
        <v>504</v>
      </c>
      <c r="M49" s="347" t="s">
        <v>504</v>
      </c>
    </row>
    <row r="50" spans="2:13" ht="27.75" customHeight="1" x14ac:dyDescent="0.15">
      <c r="B50" s="1182" t="s">
        <v>42</v>
      </c>
      <c r="C50" s="1183"/>
      <c r="D50" s="107"/>
      <c r="E50" s="1177" t="s">
        <v>43</v>
      </c>
      <c r="F50" s="1177"/>
      <c r="G50" s="1177"/>
      <c r="H50" s="1178"/>
      <c r="I50" s="345">
        <v>4080</v>
      </c>
      <c r="J50" s="346">
        <v>7216</v>
      </c>
      <c r="K50" s="346">
        <v>5268</v>
      </c>
      <c r="L50" s="346">
        <v>5523</v>
      </c>
      <c r="M50" s="347">
        <v>5630</v>
      </c>
    </row>
    <row r="51" spans="2:13" ht="27.75" customHeight="1" x14ac:dyDescent="0.15">
      <c r="B51" s="1171"/>
      <c r="C51" s="1172"/>
      <c r="D51" s="104"/>
      <c r="E51" s="1177" t="s">
        <v>44</v>
      </c>
      <c r="F51" s="1177"/>
      <c r="G51" s="1177"/>
      <c r="H51" s="1178"/>
      <c r="I51" s="345">
        <v>1256</v>
      </c>
      <c r="J51" s="346">
        <v>1250</v>
      </c>
      <c r="K51" s="346">
        <v>1450</v>
      </c>
      <c r="L51" s="346">
        <v>1169</v>
      </c>
      <c r="M51" s="347">
        <v>917</v>
      </c>
    </row>
    <row r="52" spans="2:13" ht="27.75" customHeight="1" x14ac:dyDescent="0.15">
      <c r="B52" s="1173"/>
      <c r="C52" s="1174"/>
      <c r="D52" s="104"/>
      <c r="E52" s="1177" t="s">
        <v>45</v>
      </c>
      <c r="F52" s="1177"/>
      <c r="G52" s="1177"/>
      <c r="H52" s="1178"/>
      <c r="I52" s="345">
        <v>6187</v>
      </c>
      <c r="J52" s="346">
        <v>6078</v>
      </c>
      <c r="K52" s="346">
        <v>5937</v>
      </c>
      <c r="L52" s="346">
        <v>5793</v>
      </c>
      <c r="M52" s="347">
        <v>5608</v>
      </c>
    </row>
    <row r="53" spans="2:13" ht="27.75" customHeight="1" thickBot="1" x14ac:dyDescent="0.2">
      <c r="B53" s="1184" t="s">
        <v>46</v>
      </c>
      <c r="C53" s="1185"/>
      <c r="D53" s="108"/>
      <c r="E53" s="1186" t="s">
        <v>47</v>
      </c>
      <c r="F53" s="1186"/>
      <c r="G53" s="1186"/>
      <c r="H53" s="1187"/>
      <c r="I53" s="348">
        <v>-3155</v>
      </c>
      <c r="J53" s="349">
        <v>-6171</v>
      </c>
      <c r="K53" s="349">
        <v>-4352</v>
      </c>
      <c r="L53" s="349">
        <v>-4347</v>
      </c>
      <c r="M53" s="350">
        <v>-4222</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Rx4vr/GX7a51x2tkZJXJfqxoMtDbgbuoic7J0PcmOYq4OIFJwG8yfR7LZbQul90FfkK3p2OhlKyRZ7B/QfooHQ==" saltValue="nzJJDRkBaMoz/xPaOKZ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548</v>
      </c>
      <c r="G54" s="117" t="s">
        <v>549</v>
      </c>
      <c r="H54" s="118" t="s">
        <v>550</v>
      </c>
    </row>
    <row r="55" spans="2:8" ht="52.5" customHeight="1" x14ac:dyDescent="0.15">
      <c r="B55" s="119"/>
      <c r="C55" s="1196" t="s">
        <v>50</v>
      </c>
      <c r="D55" s="1196"/>
      <c r="E55" s="1197"/>
      <c r="F55" s="120">
        <v>1508</v>
      </c>
      <c r="G55" s="120">
        <v>1503</v>
      </c>
      <c r="H55" s="121">
        <v>1495</v>
      </c>
    </row>
    <row r="56" spans="2:8" ht="52.5" customHeight="1" x14ac:dyDescent="0.15">
      <c r="B56" s="122"/>
      <c r="C56" s="1198" t="s">
        <v>51</v>
      </c>
      <c r="D56" s="1198"/>
      <c r="E56" s="1199"/>
      <c r="F56" s="123">
        <v>245</v>
      </c>
      <c r="G56" s="123">
        <v>325</v>
      </c>
      <c r="H56" s="124">
        <v>275</v>
      </c>
    </row>
    <row r="57" spans="2:8" ht="53.25" customHeight="1" x14ac:dyDescent="0.15">
      <c r="B57" s="122"/>
      <c r="C57" s="1200" t="s">
        <v>52</v>
      </c>
      <c r="D57" s="1200"/>
      <c r="E57" s="1201"/>
      <c r="F57" s="125">
        <v>3090</v>
      </c>
      <c r="G57" s="125">
        <v>3581</v>
      </c>
      <c r="H57" s="126">
        <v>3804</v>
      </c>
    </row>
    <row r="58" spans="2:8" ht="45.75" customHeight="1" x14ac:dyDescent="0.15">
      <c r="B58" s="127"/>
      <c r="C58" s="1188" t="s">
        <v>575</v>
      </c>
      <c r="D58" s="1189"/>
      <c r="E58" s="1190"/>
      <c r="F58" s="128">
        <v>1303</v>
      </c>
      <c r="G58" s="128">
        <v>1530</v>
      </c>
      <c r="H58" s="129">
        <v>1799</v>
      </c>
    </row>
    <row r="59" spans="2:8" ht="45.75" customHeight="1" x14ac:dyDescent="0.15">
      <c r="B59" s="127"/>
      <c r="C59" s="1188" t="s">
        <v>576</v>
      </c>
      <c r="D59" s="1189"/>
      <c r="E59" s="1190"/>
      <c r="F59" s="128">
        <v>822</v>
      </c>
      <c r="G59" s="128">
        <v>1022</v>
      </c>
      <c r="H59" s="129">
        <v>924</v>
      </c>
    </row>
    <row r="60" spans="2:8" ht="45.75" customHeight="1" x14ac:dyDescent="0.15">
      <c r="B60" s="127"/>
      <c r="C60" s="1188" t="s">
        <v>577</v>
      </c>
      <c r="D60" s="1189"/>
      <c r="E60" s="1190"/>
      <c r="F60" s="128">
        <v>0</v>
      </c>
      <c r="G60" s="128">
        <v>180</v>
      </c>
      <c r="H60" s="129">
        <v>180</v>
      </c>
    </row>
    <row r="61" spans="2:8" ht="45.75" customHeight="1" x14ac:dyDescent="0.15">
      <c r="B61" s="127"/>
      <c r="C61" s="1188" t="s">
        <v>578</v>
      </c>
      <c r="D61" s="1189"/>
      <c r="E61" s="1190"/>
      <c r="F61" s="128">
        <v>461</v>
      </c>
      <c r="G61" s="128">
        <v>202</v>
      </c>
      <c r="H61" s="129">
        <v>179</v>
      </c>
    </row>
    <row r="62" spans="2:8" ht="45.75" customHeight="1" thickBot="1" x14ac:dyDescent="0.2">
      <c r="B62" s="130"/>
      <c r="C62" s="1191" t="s">
        <v>579</v>
      </c>
      <c r="D62" s="1192"/>
      <c r="E62" s="1193"/>
      <c r="F62" s="131">
        <v>117</v>
      </c>
      <c r="G62" s="131">
        <v>149</v>
      </c>
      <c r="H62" s="132">
        <v>161</v>
      </c>
    </row>
    <row r="63" spans="2:8" ht="52.5" customHeight="1" thickBot="1" x14ac:dyDescent="0.2">
      <c r="B63" s="133"/>
      <c r="C63" s="1194" t="s">
        <v>53</v>
      </c>
      <c r="D63" s="1194"/>
      <c r="E63" s="1195"/>
      <c r="F63" s="134">
        <v>4843</v>
      </c>
      <c r="G63" s="134">
        <v>5409</v>
      </c>
      <c r="H63" s="135">
        <v>5574</v>
      </c>
    </row>
    <row r="64" spans="2:8" x14ac:dyDescent="0.15"/>
  </sheetData>
  <sheetProtection algorithmName="SHA-512" hashValue="KX7J2qyr7NNaOZiwZEItoCQdXv7lnzaZ4fqwzFj6foMyYzHHOrppjOxxXPiAbHZgo0Q8axAOXstdKko0UfyB8Q==" saltValue="p0xQkInYa4255JR56fEi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49"/>
      <c r="B1" s="1248"/>
      <c r="DD1" s="255"/>
      <c r="DE1" s="255"/>
    </row>
    <row r="2" spans="1:109" ht="25.5" customHeight="1" x14ac:dyDescent="0.15">
      <c r="A2" s="1247"/>
      <c r="C2" s="1247"/>
      <c r="O2" s="1247"/>
      <c r="P2" s="1247"/>
      <c r="Q2" s="1247"/>
      <c r="R2" s="1247"/>
      <c r="S2" s="1247"/>
      <c r="T2" s="1247"/>
      <c r="U2" s="1247"/>
      <c r="V2" s="1247"/>
      <c r="W2" s="1247"/>
      <c r="X2" s="1247"/>
      <c r="Y2" s="1247"/>
      <c r="Z2" s="1247"/>
      <c r="AA2" s="1247"/>
      <c r="AB2" s="1247"/>
      <c r="AC2" s="1247"/>
      <c r="AD2" s="1247"/>
      <c r="AE2" s="1247"/>
      <c r="AF2" s="1247"/>
      <c r="AG2" s="1247"/>
      <c r="AH2" s="1247"/>
      <c r="AI2" s="1247"/>
      <c r="AU2" s="1247"/>
      <c r="BG2" s="1247"/>
      <c r="BS2" s="1247"/>
      <c r="CE2" s="1247"/>
      <c r="CQ2" s="1247"/>
      <c r="DD2" s="255"/>
      <c r="DE2" s="255"/>
    </row>
    <row r="3" spans="1:109" ht="25.5" customHeight="1" x14ac:dyDescent="0.15">
      <c r="A3" s="1247"/>
      <c r="C3" s="1247"/>
      <c r="O3" s="1247"/>
      <c r="P3" s="1247"/>
      <c r="Q3" s="1247"/>
      <c r="R3" s="1247"/>
      <c r="S3" s="1247"/>
      <c r="T3" s="1247"/>
      <c r="U3" s="1247"/>
      <c r="V3" s="1247"/>
      <c r="W3" s="1247"/>
      <c r="X3" s="1247"/>
      <c r="Y3" s="1247"/>
      <c r="Z3" s="1247"/>
      <c r="AA3" s="1247"/>
      <c r="AB3" s="1247"/>
      <c r="AC3" s="1247"/>
      <c r="AD3" s="1247"/>
      <c r="AE3" s="1247"/>
      <c r="AF3" s="1247"/>
      <c r="AG3" s="1247"/>
      <c r="AH3" s="1247"/>
      <c r="AI3" s="1247"/>
      <c r="AU3" s="1247"/>
      <c r="BG3" s="1247"/>
      <c r="BS3" s="1247"/>
      <c r="CE3" s="1247"/>
      <c r="CQ3" s="1247"/>
      <c r="DD3" s="255"/>
      <c r="DE3" s="255"/>
    </row>
    <row r="4" spans="1:109" s="253" customFormat="1" ht="13.5" x14ac:dyDescent="0.15">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c r="BK4" s="1247"/>
      <c r="BL4" s="1247"/>
      <c r="BM4" s="1247"/>
      <c r="BN4" s="1247"/>
      <c r="BO4" s="1247"/>
      <c r="BP4" s="1247"/>
      <c r="BQ4" s="1247"/>
      <c r="BR4" s="1247"/>
      <c r="BS4" s="1247"/>
      <c r="BT4" s="1247"/>
      <c r="BU4" s="1247"/>
      <c r="BV4" s="1247"/>
      <c r="BW4" s="1247"/>
      <c r="BX4" s="1247"/>
      <c r="BY4" s="1247"/>
      <c r="BZ4" s="1247"/>
      <c r="CA4" s="1247"/>
      <c r="CB4" s="1247"/>
      <c r="CC4" s="1247"/>
      <c r="CD4" s="1247"/>
      <c r="CE4" s="1247"/>
      <c r="CF4" s="1247"/>
      <c r="CG4" s="1247"/>
      <c r="CH4" s="1247"/>
      <c r="CI4" s="1247"/>
      <c r="CJ4" s="1247"/>
      <c r="CK4" s="1247"/>
      <c r="CL4" s="1247"/>
      <c r="CM4" s="1247"/>
      <c r="CN4" s="1247"/>
      <c r="CO4" s="1247"/>
      <c r="CP4" s="1247"/>
      <c r="CQ4" s="1247"/>
      <c r="CR4" s="1247"/>
      <c r="CS4" s="1247"/>
      <c r="CT4" s="1247"/>
      <c r="CU4" s="1247"/>
      <c r="CV4" s="1247"/>
      <c r="CW4" s="1247"/>
      <c r="CX4" s="1247"/>
      <c r="CY4" s="1247"/>
      <c r="CZ4" s="1247"/>
      <c r="DA4" s="1247"/>
      <c r="DB4" s="1247"/>
      <c r="DC4" s="1247"/>
      <c r="DD4" s="1247"/>
      <c r="DE4" s="1247"/>
    </row>
    <row r="5" spans="1:109" s="253" customFormat="1" ht="13.5" x14ac:dyDescent="0.15">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c r="BK5" s="1247"/>
      <c r="BL5" s="1247"/>
      <c r="BM5" s="1247"/>
      <c r="BN5" s="1247"/>
      <c r="BO5" s="1247"/>
      <c r="BP5" s="1247"/>
      <c r="BQ5" s="1247"/>
      <c r="BR5" s="1247"/>
      <c r="BS5" s="1247"/>
      <c r="BT5" s="1247"/>
      <c r="BU5" s="1247"/>
      <c r="BV5" s="1247"/>
      <c r="BW5" s="1247"/>
      <c r="BX5" s="1247"/>
      <c r="BY5" s="1247"/>
      <c r="BZ5" s="1247"/>
      <c r="CA5" s="1247"/>
      <c r="CB5" s="1247"/>
      <c r="CC5" s="1247"/>
      <c r="CD5" s="1247"/>
      <c r="CE5" s="1247"/>
      <c r="CF5" s="1247"/>
      <c r="CG5" s="1247"/>
      <c r="CH5" s="1247"/>
      <c r="CI5" s="1247"/>
      <c r="CJ5" s="1247"/>
      <c r="CK5" s="1247"/>
      <c r="CL5" s="1247"/>
      <c r="CM5" s="1247"/>
      <c r="CN5" s="1247"/>
      <c r="CO5" s="1247"/>
      <c r="CP5" s="1247"/>
      <c r="CQ5" s="1247"/>
      <c r="CR5" s="1247"/>
      <c r="CS5" s="1247"/>
      <c r="CT5" s="1247"/>
      <c r="CU5" s="1247"/>
      <c r="CV5" s="1247"/>
      <c r="CW5" s="1247"/>
      <c r="CX5" s="1247"/>
      <c r="CY5" s="1247"/>
      <c r="CZ5" s="1247"/>
      <c r="DA5" s="1247"/>
      <c r="DB5" s="1247"/>
      <c r="DC5" s="1247"/>
      <c r="DD5" s="1247"/>
      <c r="DE5" s="1247"/>
    </row>
    <row r="6" spans="1:109" s="253" customFormat="1" ht="13.5" x14ac:dyDescent="0.15">
      <c r="A6" s="1247"/>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BT6" s="1247"/>
      <c r="BU6" s="1247"/>
      <c r="BV6" s="1247"/>
      <c r="BW6" s="1247"/>
      <c r="BX6" s="1247"/>
      <c r="BY6" s="1247"/>
      <c r="BZ6" s="1247"/>
      <c r="CA6" s="1247"/>
      <c r="CB6" s="1247"/>
      <c r="CC6" s="1247"/>
      <c r="CD6" s="1247"/>
      <c r="CE6" s="1247"/>
      <c r="CF6" s="1247"/>
      <c r="CG6" s="1247"/>
      <c r="CH6" s="1247"/>
      <c r="CI6" s="1247"/>
      <c r="CJ6" s="1247"/>
      <c r="CK6" s="1247"/>
      <c r="CL6" s="1247"/>
      <c r="CM6" s="1247"/>
      <c r="CN6" s="1247"/>
      <c r="CO6" s="1247"/>
      <c r="CP6" s="1247"/>
      <c r="CQ6" s="1247"/>
      <c r="CR6" s="1247"/>
      <c r="CS6" s="1247"/>
      <c r="CT6" s="1247"/>
      <c r="CU6" s="1247"/>
      <c r="CV6" s="1247"/>
      <c r="CW6" s="1247"/>
      <c r="CX6" s="1247"/>
      <c r="CY6" s="1247"/>
      <c r="CZ6" s="1247"/>
      <c r="DA6" s="1247"/>
      <c r="DB6" s="1247"/>
      <c r="DC6" s="1247"/>
      <c r="DD6" s="1247"/>
      <c r="DE6" s="1247"/>
    </row>
    <row r="7" spans="1:109" s="253" customFormat="1" ht="13.5" x14ac:dyDescent="0.15">
      <c r="A7" s="1247"/>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1247"/>
      <c r="BP7" s="1247"/>
      <c r="BQ7" s="1247"/>
      <c r="BR7" s="1247"/>
      <c r="BS7" s="1247"/>
      <c r="BT7" s="1247"/>
      <c r="BU7" s="1247"/>
      <c r="BV7" s="1247"/>
      <c r="BW7" s="1247"/>
      <c r="BX7" s="1247"/>
      <c r="BY7" s="1247"/>
      <c r="BZ7" s="1247"/>
      <c r="CA7" s="1247"/>
      <c r="CB7" s="1247"/>
      <c r="CC7" s="1247"/>
      <c r="CD7" s="1247"/>
      <c r="CE7" s="1247"/>
      <c r="CF7" s="1247"/>
      <c r="CG7" s="1247"/>
      <c r="CH7" s="1247"/>
      <c r="CI7" s="1247"/>
      <c r="CJ7" s="1247"/>
      <c r="CK7" s="1247"/>
      <c r="CL7" s="1247"/>
      <c r="CM7" s="1247"/>
      <c r="CN7" s="1247"/>
      <c r="CO7" s="1247"/>
      <c r="CP7" s="1247"/>
      <c r="CQ7" s="1247"/>
      <c r="CR7" s="1247"/>
      <c r="CS7" s="1247"/>
      <c r="CT7" s="1247"/>
      <c r="CU7" s="1247"/>
      <c r="CV7" s="1247"/>
      <c r="CW7" s="1247"/>
      <c r="CX7" s="1247"/>
      <c r="CY7" s="1247"/>
      <c r="CZ7" s="1247"/>
      <c r="DA7" s="1247"/>
      <c r="DB7" s="1247"/>
      <c r="DC7" s="1247"/>
      <c r="DD7" s="1247"/>
      <c r="DE7" s="1247"/>
    </row>
    <row r="8" spans="1:109" s="253" customFormat="1" ht="13.5" x14ac:dyDescent="0.15">
      <c r="A8" s="1247"/>
      <c r="B8" s="1247"/>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7"/>
      <c r="AY8" s="1247"/>
      <c r="AZ8" s="1247"/>
      <c r="BA8" s="1247"/>
      <c r="BB8" s="1247"/>
      <c r="BC8" s="1247"/>
      <c r="BD8" s="1247"/>
      <c r="BE8" s="1247"/>
      <c r="BF8" s="1247"/>
      <c r="BG8" s="1247"/>
      <c r="BH8" s="1247"/>
      <c r="BI8" s="1247"/>
      <c r="BJ8" s="1247"/>
      <c r="BK8" s="1247"/>
      <c r="BL8" s="1247"/>
      <c r="BM8" s="1247"/>
      <c r="BN8" s="1247"/>
      <c r="BO8" s="1247"/>
      <c r="BP8" s="1247"/>
      <c r="BQ8" s="1247"/>
      <c r="BR8" s="1247"/>
      <c r="BS8" s="1247"/>
      <c r="BT8" s="1247"/>
      <c r="BU8" s="1247"/>
      <c r="BV8" s="1247"/>
      <c r="BW8" s="1247"/>
      <c r="BX8" s="1247"/>
      <c r="BY8" s="1247"/>
      <c r="BZ8" s="1247"/>
      <c r="CA8" s="1247"/>
      <c r="CB8" s="1247"/>
      <c r="CC8" s="1247"/>
      <c r="CD8" s="1247"/>
      <c r="CE8" s="1247"/>
      <c r="CF8" s="1247"/>
      <c r="CG8" s="1247"/>
      <c r="CH8" s="1247"/>
      <c r="CI8" s="1247"/>
      <c r="CJ8" s="1247"/>
      <c r="CK8" s="1247"/>
      <c r="CL8" s="1247"/>
      <c r="CM8" s="1247"/>
      <c r="CN8" s="1247"/>
      <c r="CO8" s="1247"/>
      <c r="CP8" s="1247"/>
      <c r="CQ8" s="1247"/>
      <c r="CR8" s="1247"/>
      <c r="CS8" s="1247"/>
      <c r="CT8" s="1247"/>
      <c r="CU8" s="1247"/>
      <c r="CV8" s="1247"/>
      <c r="CW8" s="1247"/>
      <c r="CX8" s="1247"/>
      <c r="CY8" s="1247"/>
      <c r="CZ8" s="1247"/>
      <c r="DA8" s="1247"/>
      <c r="DB8" s="1247"/>
      <c r="DC8" s="1247"/>
      <c r="DD8" s="1247"/>
      <c r="DE8" s="1247"/>
    </row>
    <row r="9" spans="1:109" s="253" customFormat="1" ht="13.5" x14ac:dyDescent="0.15">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1247"/>
      <c r="BP9" s="1247"/>
      <c r="BQ9" s="1247"/>
      <c r="BR9" s="1247"/>
      <c r="BS9" s="1247"/>
      <c r="BT9" s="1247"/>
      <c r="BU9" s="1247"/>
      <c r="BV9" s="1247"/>
      <c r="BW9" s="1247"/>
      <c r="BX9" s="1247"/>
      <c r="BY9" s="1247"/>
      <c r="BZ9" s="1247"/>
      <c r="CA9" s="1247"/>
      <c r="CB9" s="1247"/>
      <c r="CC9" s="1247"/>
      <c r="CD9" s="1247"/>
      <c r="CE9" s="1247"/>
      <c r="CF9" s="1247"/>
      <c r="CG9" s="1247"/>
      <c r="CH9" s="1247"/>
      <c r="CI9" s="1247"/>
      <c r="CJ9" s="1247"/>
      <c r="CK9" s="1247"/>
      <c r="CL9" s="1247"/>
      <c r="CM9" s="1247"/>
      <c r="CN9" s="1247"/>
      <c r="CO9" s="1247"/>
      <c r="CP9" s="1247"/>
      <c r="CQ9" s="1247"/>
      <c r="CR9" s="1247"/>
      <c r="CS9" s="1247"/>
      <c r="CT9" s="1247"/>
      <c r="CU9" s="1247"/>
      <c r="CV9" s="1247"/>
      <c r="CW9" s="1247"/>
      <c r="CX9" s="1247"/>
      <c r="CY9" s="1247"/>
      <c r="CZ9" s="1247"/>
      <c r="DA9" s="1247"/>
      <c r="DB9" s="1247"/>
      <c r="DC9" s="1247"/>
      <c r="DD9" s="1247"/>
      <c r="DE9" s="1247"/>
    </row>
    <row r="10" spans="1:109" s="253" customFormat="1" ht="13.5" x14ac:dyDescent="0.15">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c r="AY10" s="1247"/>
      <c r="AZ10" s="1247"/>
      <c r="BA10" s="1247"/>
      <c r="BB10" s="1247"/>
      <c r="BC10" s="1247"/>
      <c r="BD10" s="1247"/>
      <c r="BE10" s="1247"/>
      <c r="BF10" s="1247"/>
      <c r="BG10" s="1247"/>
      <c r="BH10" s="1247"/>
      <c r="BI10" s="1247"/>
      <c r="BJ10" s="1247"/>
      <c r="BK10" s="1247"/>
      <c r="BL10" s="1247"/>
      <c r="BM10" s="1247"/>
      <c r="BN10" s="1247"/>
      <c r="BO10" s="1247"/>
      <c r="BP10" s="1247"/>
      <c r="BQ10" s="1247"/>
      <c r="BR10" s="1247"/>
      <c r="BS10" s="1247"/>
      <c r="BT10" s="1247"/>
      <c r="BU10" s="1247"/>
      <c r="BV10" s="1247"/>
      <c r="BW10" s="1247"/>
      <c r="BX10" s="1247"/>
      <c r="BY10" s="1247"/>
      <c r="BZ10" s="1247"/>
      <c r="CA10" s="1247"/>
      <c r="CB10" s="1247"/>
      <c r="CC10" s="1247"/>
      <c r="CD10" s="1247"/>
      <c r="CE10" s="1247"/>
      <c r="CF10" s="1247"/>
      <c r="CG10" s="1247"/>
      <c r="CH10" s="1247"/>
      <c r="CI10" s="1247"/>
      <c r="CJ10" s="1247"/>
      <c r="CK10" s="1247"/>
      <c r="CL10" s="1247"/>
      <c r="CM10" s="1247"/>
      <c r="CN10" s="1247"/>
      <c r="CO10" s="1247"/>
      <c r="CP10" s="1247"/>
      <c r="CQ10" s="1247"/>
      <c r="CR10" s="1247"/>
      <c r="CS10" s="1247"/>
      <c r="CT10" s="1247"/>
      <c r="CU10" s="1247"/>
      <c r="CV10" s="1247"/>
      <c r="CW10" s="1247"/>
      <c r="CX10" s="1247"/>
      <c r="CY10" s="1247"/>
      <c r="CZ10" s="1247"/>
      <c r="DA10" s="1247"/>
      <c r="DB10" s="1247"/>
      <c r="DC10" s="1247"/>
      <c r="DD10" s="1247"/>
      <c r="DE10" s="1247"/>
    </row>
    <row r="11" spans="1:109" s="253" customFormat="1" ht="13.5" x14ac:dyDescent="0.15">
      <c r="A11" s="1247"/>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1247"/>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7"/>
      <c r="BH11" s="1247"/>
      <c r="BI11" s="1247"/>
      <c r="BJ11" s="1247"/>
      <c r="BK11" s="1247"/>
      <c r="BL11" s="1247"/>
      <c r="BM11" s="1247"/>
      <c r="BN11" s="1247"/>
      <c r="BO11" s="1247"/>
      <c r="BP11" s="1247"/>
      <c r="BQ11" s="1247"/>
      <c r="BR11" s="1247"/>
      <c r="BS11" s="1247"/>
      <c r="BT11" s="1247"/>
      <c r="BU11" s="1247"/>
      <c r="BV11" s="1247"/>
      <c r="BW11" s="1247"/>
      <c r="BX11" s="1247"/>
      <c r="BY11" s="1247"/>
      <c r="BZ11" s="1247"/>
      <c r="CA11" s="1247"/>
      <c r="CB11" s="1247"/>
      <c r="CC11" s="1247"/>
      <c r="CD11" s="1247"/>
      <c r="CE11" s="1247"/>
      <c r="CF11" s="1247"/>
      <c r="CG11" s="1247"/>
      <c r="CH11" s="1247"/>
      <c r="CI11" s="1247"/>
      <c r="CJ11" s="1247"/>
      <c r="CK11" s="1247"/>
      <c r="CL11" s="1247"/>
      <c r="CM11" s="1247"/>
      <c r="CN11" s="1247"/>
      <c r="CO11" s="1247"/>
      <c r="CP11" s="1247"/>
      <c r="CQ11" s="1247"/>
      <c r="CR11" s="1247"/>
      <c r="CS11" s="1247"/>
      <c r="CT11" s="1247"/>
      <c r="CU11" s="1247"/>
      <c r="CV11" s="1247"/>
      <c r="CW11" s="1247"/>
      <c r="CX11" s="1247"/>
      <c r="CY11" s="1247"/>
      <c r="CZ11" s="1247"/>
      <c r="DA11" s="1247"/>
      <c r="DB11" s="1247"/>
      <c r="DC11" s="1247"/>
      <c r="DD11" s="1247"/>
      <c r="DE11" s="1247"/>
    </row>
    <row r="12" spans="1:109" s="253" customFormat="1" ht="13.5" x14ac:dyDescent="0.15">
      <c r="A12" s="12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W12" s="1247"/>
      <c r="CX12" s="1247"/>
      <c r="CY12" s="1247"/>
      <c r="CZ12" s="1247"/>
      <c r="DA12" s="1247"/>
      <c r="DB12" s="1247"/>
      <c r="DC12" s="1247"/>
      <c r="DD12" s="1247"/>
      <c r="DE12" s="1247"/>
    </row>
    <row r="13" spans="1:109" s="253" customFormat="1" ht="13.5" x14ac:dyDescent="0.15">
      <c r="A13" s="12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W13" s="1247"/>
      <c r="CX13" s="1247"/>
      <c r="CY13" s="1247"/>
      <c r="CZ13" s="1247"/>
      <c r="DA13" s="1247"/>
      <c r="DB13" s="1247"/>
      <c r="DC13" s="1247"/>
      <c r="DD13" s="1247"/>
      <c r="DE13" s="1247"/>
    </row>
    <row r="14" spans="1:109" s="253" customFormat="1" ht="13.5" x14ac:dyDescent="0.15">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J14" s="1247"/>
      <c r="CK14" s="1247"/>
      <c r="CL14" s="1247"/>
      <c r="CM14" s="1247"/>
      <c r="CN14" s="1247"/>
      <c r="CO14" s="1247"/>
      <c r="CP14" s="1247"/>
      <c r="CQ14" s="1247"/>
      <c r="CR14" s="1247"/>
      <c r="CS14" s="1247"/>
      <c r="CT14" s="1247"/>
      <c r="CU14" s="1247"/>
      <c r="CV14" s="1247"/>
      <c r="CW14" s="1247"/>
      <c r="CX14" s="1247"/>
      <c r="CY14" s="1247"/>
      <c r="CZ14" s="1247"/>
      <c r="DA14" s="1247"/>
      <c r="DB14" s="1247"/>
      <c r="DC14" s="1247"/>
      <c r="DD14" s="1247"/>
      <c r="DE14" s="1247"/>
    </row>
    <row r="15" spans="1:109" s="253" customFormat="1" ht="13.5" x14ac:dyDescent="0.15">
      <c r="A15" s="255"/>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J15" s="1247"/>
      <c r="CK15" s="1247"/>
      <c r="CL15" s="1247"/>
      <c r="CM15" s="1247"/>
      <c r="CN15" s="1247"/>
      <c r="CO15" s="1247"/>
      <c r="CP15" s="1247"/>
      <c r="CQ15" s="1247"/>
      <c r="CR15" s="1247"/>
      <c r="CS15" s="1247"/>
      <c r="CT15" s="1247"/>
      <c r="CU15" s="1247"/>
      <c r="CV15" s="1247"/>
      <c r="CW15" s="1247"/>
      <c r="CX15" s="1247"/>
      <c r="CY15" s="1247"/>
      <c r="CZ15" s="1247"/>
      <c r="DA15" s="1247"/>
      <c r="DB15" s="1247"/>
      <c r="DC15" s="1247"/>
      <c r="DD15" s="1247"/>
      <c r="DE15" s="1247"/>
    </row>
    <row r="16" spans="1:109" s="253" customFormat="1" ht="13.5" x14ac:dyDescent="0.15">
      <c r="A16" s="255"/>
      <c r="B16" s="1247"/>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c r="CB16" s="1247"/>
      <c r="CC16" s="1247"/>
      <c r="CD16" s="1247"/>
      <c r="CE16" s="1247"/>
      <c r="CF16" s="1247"/>
      <c r="CG16" s="1247"/>
      <c r="CH16" s="1247"/>
      <c r="CI16" s="1247"/>
      <c r="CJ16" s="1247"/>
      <c r="CK16" s="1247"/>
      <c r="CL16" s="1247"/>
      <c r="CM16" s="1247"/>
      <c r="CN16" s="1247"/>
      <c r="CO16" s="1247"/>
      <c r="CP16" s="1247"/>
      <c r="CQ16" s="1247"/>
      <c r="CR16" s="1247"/>
      <c r="CS16" s="1247"/>
      <c r="CT16" s="1247"/>
      <c r="CU16" s="1247"/>
      <c r="CV16" s="1247"/>
      <c r="CW16" s="1247"/>
      <c r="CX16" s="1247"/>
      <c r="CY16" s="1247"/>
      <c r="CZ16" s="1247"/>
      <c r="DA16" s="1247"/>
      <c r="DB16" s="1247"/>
      <c r="DC16" s="1247"/>
      <c r="DD16" s="1247"/>
      <c r="DE16" s="1247"/>
    </row>
    <row r="17" spans="1:109" s="253" customFormat="1" ht="13.5" x14ac:dyDescent="0.15">
      <c r="A17" s="255"/>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c r="CB17" s="1247"/>
      <c r="CC17" s="1247"/>
      <c r="CD17" s="1247"/>
      <c r="CE17" s="1247"/>
      <c r="CF17" s="1247"/>
      <c r="CG17" s="1247"/>
      <c r="CH17" s="1247"/>
      <c r="CI17" s="1247"/>
      <c r="CJ17" s="1247"/>
      <c r="CK17" s="1247"/>
      <c r="CL17" s="1247"/>
      <c r="CM17" s="1247"/>
      <c r="CN17" s="1247"/>
      <c r="CO17" s="1247"/>
      <c r="CP17" s="1247"/>
      <c r="CQ17" s="1247"/>
      <c r="CR17" s="1247"/>
      <c r="CS17" s="1247"/>
      <c r="CT17" s="1247"/>
      <c r="CU17" s="1247"/>
      <c r="CV17" s="1247"/>
      <c r="CW17" s="1247"/>
      <c r="CX17" s="1247"/>
      <c r="CY17" s="1247"/>
      <c r="CZ17" s="1247"/>
      <c r="DA17" s="1247"/>
      <c r="DB17" s="1247"/>
      <c r="DC17" s="1247"/>
      <c r="DD17" s="1247"/>
      <c r="DE17" s="1247"/>
    </row>
    <row r="18" spans="1:109" s="253" customFormat="1" ht="13.5" x14ac:dyDescent="0.15">
      <c r="A18" s="255"/>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47"/>
      <c r="BT18" s="1247"/>
      <c r="BU18" s="1247"/>
      <c r="BV18" s="1247"/>
      <c r="BW18" s="1247"/>
      <c r="BX18" s="1247"/>
      <c r="BY18" s="1247"/>
      <c r="BZ18" s="1247"/>
      <c r="CA18" s="1247"/>
      <c r="CB18" s="1247"/>
      <c r="CC18" s="1247"/>
      <c r="CD18" s="1247"/>
      <c r="CE18" s="1247"/>
      <c r="CF18" s="1247"/>
      <c r="CG18" s="1247"/>
      <c r="CH18" s="1247"/>
      <c r="CI18" s="1247"/>
      <c r="CJ18" s="1247"/>
      <c r="CK18" s="1247"/>
      <c r="CL18" s="1247"/>
      <c r="CM18" s="1247"/>
      <c r="CN18" s="1247"/>
      <c r="CO18" s="1247"/>
      <c r="CP18" s="1247"/>
      <c r="CQ18" s="1247"/>
      <c r="CR18" s="1247"/>
      <c r="CS18" s="1247"/>
      <c r="CT18" s="1247"/>
      <c r="CU18" s="1247"/>
      <c r="CV18" s="1247"/>
      <c r="CW18" s="1247"/>
      <c r="CX18" s="1247"/>
      <c r="CY18" s="1247"/>
      <c r="CZ18" s="1247"/>
      <c r="DA18" s="1247"/>
      <c r="DB18" s="1247"/>
      <c r="DC18" s="1247"/>
      <c r="DD18" s="1247"/>
      <c r="DE18" s="1247"/>
    </row>
    <row r="19" spans="1:109" ht="13.5" x14ac:dyDescent="0.15">
      <c r="DD19" s="255"/>
      <c r="DE19" s="255"/>
    </row>
    <row r="20" spans="1:109" ht="13.5" x14ac:dyDescent="0.15">
      <c r="DD20" s="255"/>
      <c r="DE20" s="255"/>
    </row>
    <row r="21" spans="1:109" ht="17.25" customHeight="1" x14ac:dyDescent="0.15">
      <c r="B21" s="1246"/>
      <c r="C21" s="257"/>
      <c r="D21" s="257"/>
      <c r="E21" s="257"/>
      <c r="F21" s="257"/>
      <c r="G21" s="257"/>
      <c r="H21" s="257"/>
      <c r="I21" s="257"/>
      <c r="J21" s="257"/>
      <c r="K21" s="257"/>
      <c r="L21" s="257"/>
      <c r="M21" s="257"/>
      <c r="N21" s="124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45"/>
      <c r="AU21" s="257"/>
      <c r="AV21" s="257"/>
      <c r="AW21" s="257"/>
      <c r="AX21" s="257"/>
      <c r="AY21" s="257"/>
      <c r="AZ21" s="257"/>
      <c r="BA21" s="257"/>
      <c r="BB21" s="257"/>
      <c r="BC21" s="257"/>
      <c r="BD21" s="257"/>
      <c r="BE21" s="257"/>
      <c r="BF21" s="1245"/>
      <c r="BG21" s="257"/>
      <c r="BH21" s="257"/>
      <c r="BI21" s="257"/>
      <c r="BJ21" s="257"/>
      <c r="BK21" s="257"/>
      <c r="BL21" s="257"/>
      <c r="BM21" s="257"/>
      <c r="BN21" s="257"/>
      <c r="BO21" s="257"/>
      <c r="BP21" s="257"/>
      <c r="BQ21" s="257"/>
      <c r="BR21" s="1245"/>
      <c r="BS21" s="257"/>
      <c r="BT21" s="257"/>
      <c r="BU21" s="257"/>
      <c r="BV21" s="257"/>
      <c r="BW21" s="257"/>
      <c r="BX21" s="257"/>
      <c r="BY21" s="257"/>
      <c r="BZ21" s="257"/>
      <c r="CA21" s="257"/>
      <c r="CB21" s="257"/>
      <c r="CC21" s="257"/>
      <c r="CD21" s="1245"/>
      <c r="CE21" s="257"/>
      <c r="CF21" s="257"/>
      <c r="CG21" s="257"/>
      <c r="CH21" s="257"/>
      <c r="CI21" s="257"/>
      <c r="CJ21" s="257"/>
      <c r="CK21" s="257"/>
      <c r="CL21" s="257"/>
      <c r="CM21" s="257"/>
      <c r="CN21" s="257"/>
      <c r="CO21" s="257"/>
      <c r="CP21" s="1245"/>
      <c r="CQ21" s="257"/>
      <c r="CR21" s="257"/>
      <c r="CS21" s="257"/>
      <c r="CT21" s="257"/>
      <c r="CU21" s="257"/>
      <c r="CV21" s="257"/>
      <c r="CW21" s="257"/>
      <c r="CX21" s="257"/>
      <c r="CY21" s="257"/>
      <c r="CZ21" s="257"/>
      <c r="DA21" s="257"/>
      <c r="DB21" s="1245"/>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1236"/>
      <c r="DD40" s="1236"/>
      <c r="DE40" s="255"/>
    </row>
    <row r="41" spans="2:109" ht="17.25" x14ac:dyDescent="0.15">
      <c r="B41" s="256" t="s">
        <v>590</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1233"/>
      <c r="I42" s="1232"/>
      <c r="J42" s="1232"/>
      <c r="K42" s="1232"/>
      <c r="AM42" s="1233"/>
      <c r="AN42" s="1233" t="s">
        <v>586</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15">
      <c r="B43" s="259"/>
      <c r="AN43" s="1231" t="s">
        <v>589</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5" x14ac:dyDescent="0.15">
      <c r="B44" s="259"/>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5" x14ac:dyDescent="0.15">
      <c r="B45" s="259"/>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5" x14ac:dyDescent="0.15">
      <c r="B46" s="259"/>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5" x14ac:dyDescent="0.15">
      <c r="B47" s="259"/>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5" x14ac:dyDescent="0.15">
      <c r="B48" s="25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5" x14ac:dyDescent="0.15">
      <c r="B49" s="259"/>
      <c r="AN49" s="255" t="s">
        <v>584</v>
      </c>
    </row>
    <row r="50" spans="1:109" ht="13.5" x14ac:dyDescent="0.15">
      <c r="B50" s="259"/>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546</v>
      </c>
      <c r="BQ50" s="1205"/>
      <c r="BR50" s="1205"/>
      <c r="BS50" s="1205"/>
      <c r="BT50" s="1205"/>
      <c r="BU50" s="1205"/>
      <c r="BV50" s="1205"/>
      <c r="BW50" s="1205"/>
      <c r="BX50" s="1205" t="s">
        <v>547</v>
      </c>
      <c r="BY50" s="1205"/>
      <c r="BZ50" s="1205"/>
      <c r="CA50" s="1205"/>
      <c r="CB50" s="1205"/>
      <c r="CC50" s="1205"/>
      <c r="CD50" s="1205"/>
      <c r="CE50" s="1205"/>
      <c r="CF50" s="1205" t="s">
        <v>548</v>
      </c>
      <c r="CG50" s="1205"/>
      <c r="CH50" s="1205"/>
      <c r="CI50" s="1205"/>
      <c r="CJ50" s="1205"/>
      <c r="CK50" s="1205"/>
      <c r="CL50" s="1205"/>
      <c r="CM50" s="1205"/>
      <c r="CN50" s="1205" t="s">
        <v>549</v>
      </c>
      <c r="CO50" s="1205"/>
      <c r="CP50" s="1205"/>
      <c r="CQ50" s="1205"/>
      <c r="CR50" s="1205"/>
      <c r="CS50" s="1205"/>
      <c r="CT50" s="1205"/>
      <c r="CU50" s="1205"/>
      <c r="CV50" s="1205" t="s">
        <v>550</v>
      </c>
      <c r="CW50" s="1205"/>
      <c r="CX50" s="1205"/>
      <c r="CY50" s="1205"/>
      <c r="CZ50" s="1205"/>
      <c r="DA50" s="1205"/>
      <c r="DB50" s="1205"/>
      <c r="DC50" s="1205"/>
    </row>
    <row r="51" spans="1:109" ht="13.5" customHeight="1" x14ac:dyDescent="0.15">
      <c r="B51" s="259"/>
      <c r="G51" s="1212"/>
      <c r="H51" s="1212"/>
      <c r="I51" s="1244"/>
      <c r="J51" s="1244"/>
      <c r="K51" s="1211"/>
      <c r="L51" s="1211"/>
      <c r="M51" s="1211"/>
      <c r="N51" s="1211"/>
      <c r="AM51" s="1210"/>
      <c r="AN51" s="1204" t="s">
        <v>583</v>
      </c>
      <c r="AO51" s="1204"/>
      <c r="AP51" s="1204"/>
      <c r="AQ51" s="1204"/>
      <c r="AR51" s="1204"/>
      <c r="AS51" s="1204"/>
      <c r="AT51" s="1204"/>
      <c r="AU51" s="1204"/>
      <c r="AV51" s="1204"/>
      <c r="AW51" s="1204"/>
      <c r="AX51" s="1204"/>
      <c r="AY51" s="1204"/>
      <c r="AZ51" s="1204"/>
      <c r="BA51" s="1204"/>
      <c r="BB51" s="1204" t="s">
        <v>581</v>
      </c>
      <c r="BC51" s="1204"/>
      <c r="BD51" s="1204"/>
      <c r="BE51" s="1204"/>
      <c r="BF51" s="1204"/>
      <c r="BG51" s="1204"/>
      <c r="BH51" s="1204"/>
      <c r="BI51" s="1204"/>
      <c r="BJ51" s="1204"/>
      <c r="BK51" s="1204"/>
      <c r="BL51" s="1204"/>
      <c r="BM51" s="1204"/>
      <c r="BN51" s="1204"/>
      <c r="BO51" s="1204"/>
      <c r="BP51" s="1203"/>
      <c r="BQ51" s="1203"/>
      <c r="BR51" s="1203"/>
      <c r="BS51" s="1203"/>
      <c r="BT51" s="1203"/>
      <c r="BU51" s="1203"/>
      <c r="BV51" s="1203"/>
      <c r="BW51" s="1203"/>
      <c r="BX51" s="1203"/>
      <c r="BY51" s="1203"/>
      <c r="BZ51" s="1203"/>
      <c r="CA51" s="1203"/>
      <c r="CB51" s="1203"/>
      <c r="CC51" s="1203"/>
      <c r="CD51" s="1203"/>
      <c r="CE51" s="1203"/>
      <c r="CF51" s="1203"/>
      <c r="CG51" s="1203"/>
      <c r="CH51" s="1203"/>
      <c r="CI51" s="1203"/>
      <c r="CJ51" s="1203"/>
      <c r="CK51" s="1203"/>
      <c r="CL51" s="1203"/>
      <c r="CM51" s="1203"/>
      <c r="CN51" s="1203"/>
      <c r="CO51" s="1203"/>
      <c r="CP51" s="1203"/>
      <c r="CQ51" s="1203"/>
      <c r="CR51" s="1203"/>
      <c r="CS51" s="1203"/>
      <c r="CT51" s="1203"/>
      <c r="CU51" s="1203"/>
      <c r="CV51" s="1203"/>
      <c r="CW51" s="1203"/>
      <c r="CX51" s="1203"/>
      <c r="CY51" s="1203"/>
      <c r="CZ51" s="1203"/>
      <c r="DA51" s="1203"/>
      <c r="DB51" s="1203"/>
      <c r="DC51" s="1203"/>
    </row>
    <row r="52" spans="1:109" ht="13.5" x14ac:dyDescent="0.15">
      <c r="B52" s="259"/>
      <c r="G52" s="1212"/>
      <c r="H52" s="1212"/>
      <c r="I52" s="1244"/>
      <c r="J52" s="1244"/>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5" x14ac:dyDescent="0.15">
      <c r="A53" s="1232"/>
      <c r="B53" s="259"/>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588</v>
      </c>
      <c r="BC53" s="1204"/>
      <c r="BD53" s="1204"/>
      <c r="BE53" s="1204"/>
      <c r="BF53" s="1204"/>
      <c r="BG53" s="1204"/>
      <c r="BH53" s="1204"/>
      <c r="BI53" s="1204"/>
      <c r="BJ53" s="1204"/>
      <c r="BK53" s="1204"/>
      <c r="BL53" s="1204"/>
      <c r="BM53" s="1204"/>
      <c r="BN53" s="1204"/>
      <c r="BO53" s="1204"/>
      <c r="BP53" s="1203">
        <v>58.4</v>
      </c>
      <c r="BQ53" s="1203"/>
      <c r="BR53" s="1203"/>
      <c r="BS53" s="1203"/>
      <c r="BT53" s="1203"/>
      <c r="BU53" s="1203"/>
      <c r="BV53" s="1203"/>
      <c r="BW53" s="1203"/>
      <c r="BX53" s="1203">
        <v>42.8</v>
      </c>
      <c r="BY53" s="1203"/>
      <c r="BZ53" s="1203"/>
      <c r="CA53" s="1203"/>
      <c r="CB53" s="1203"/>
      <c r="CC53" s="1203"/>
      <c r="CD53" s="1203"/>
      <c r="CE53" s="1203"/>
      <c r="CF53" s="1203">
        <v>41.2</v>
      </c>
      <c r="CG53" s="1203"/>
      <c r="CH53" s="1203"/>
      <c r="CI53" s="1203"/>
      <c r="CJ53" s="1203"/>
      <c r="CK53" s="1203"/>
      <c r="CL53" s="1203"/>
      <c r="CM53" s="1203"/>
      <c r="CN53" s="1203">
        <v>43.4</v>
      </c>
      <c r="CO53" s="1203"/>
      <c r="CP53" s="1203"/>
      <c r="CQ53" s="1203"/>
      <c r="CR53" s="1203"/>
      <c r="CS53" s="1203"/>
      <c r="CT53" s="1203"/>
      <c r="CU53" s="1203"/>
      <c r="CV53" s="1203">
        <v>45.5</v>
      </c>
      <c r="CW53" s="1203"/>
      <c r="CX53" s="1203"/>
      <c r="CY53" s="1203"/>
      <c r="CZ53" s="1203"/>
      <c r="DA53" s="1203"/>
      <c r="DB53" s="1203"/>
      <c r="DC53" s="1203"/>
    </row>
    <row r="54" spans="1:109" ht="13.5" x14ac:dyDescent="0.15">
      <c r="A54" s="1232"/>
      <c r="B54" s="259"/>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5" x14ac:dyDescent="0.15">
      <c r="A55" s="1232"/>
      <c r="B55" s="259"/>
      <c r="G55" s="1208"/>
      <c r="H55" s="1208"/>
      <c r="I55" s="1208"/>
      <c r="J55" s="1208"/>
      <c r="K55" s="1211"/>
      <c r="L55" s="1211"/>
      <c r="M55" s="1211"/>
      <c r="N55" s="1211"/>
      <c r="AN55" s="1205" t="s">
        <v>582</v>
      </c>
      <c r="AO55" s="1205"/>
      <c r="AP55" s="1205"/>
      <c r="AQ55" s="1205"/>
      <c r="AR55" s="1205"/>
      <c r="AS55" s="1205"/>
      <c r="AT55" s="1205"/>
      <c r="AU55" s="1205"/>
      <c r="AV55" s="1205"/>
      <c r="AW55" s="1205"/>
      <c r="AX55" s="1205"/>
      <c r="AY55" s="1205"/>
      <c r="AZ55" s="1205"/>
      <c r="BA55" s="1205"/>
      <c r="BB55" s="1204" t="s">
        <v>581</v>
      </c>
      <c r="BC55" s="1204"/>
      <c r="BD55" s="1204"/>
      <c r="BE55" s="1204"/>
      <c r="BF55" s="1204"/>
      <c r="BG55" s="1204"/>
      <c r="BH55" s="1204"/>
      <c r="BI55" s="1204"/>
      <c r="BJ55" s="1204"/>
      <c r="BK55" s="1204"/>
      <c r="BL55" s="1204"/>
      <c r="BM55" s="1204"/>
      <c r="BN55" s="1204"/>
      <c r="BO55" s="1204"/>
      <c r="BP55" s="1203">
        <v>20.5</v>
      </c>
      <c r="BQ55" s="1203"/>
      <c r="BR55" s="1203"/>
      <c r="BS55" s="1203"/>
      <c r="BT55" s="1203"/>
      <c r="BU55" s="1203"/>
      <c r="BV55" s="1203"/>
      <c r="BW55" s="1203"/>
      <c r="BX55" s="1203">
        <v>21.4</v>
      </c>
      <c r="BY55" s="1203"/>
      <c r="BZ55" s="1203"/>
      <c r="CA55" s="1203"/>
      <c r="CB55" s="1203"/>
      <c r="CC55" s="1203"/>
      <c r="CD55" s="1203"/>
      <c r="CE55" s="1203"/>
      <c r="CF55" s="1203">
        <v>12.8</v>
      </c>
      <c r="CG55" s="1203"/>
      <c r="CH55" s="1203"/>
      <c r="CI55" s="1203"/>
      <c r="CJ55" s="1203"/>
      <c r="CK55" s="1203"/>
      <c r="CL55" s="1203"/>
      <c r="CM55" s="1203"/>
      <c r="CN55" s="1203">
        <v>0</v>
      </c>
      <c r="CO55" s="1203"/>
      <c r="CP55" s="1203"/>
      <c r="CQ55" s="1203"/>
      <c r="CR55" s="1203"/>
      <c r="CS55" s="1203"/>
      <c r="CT55" s="1203"/>
      <c r="CU55" s="1203"/>
      <c r="CV55" s="1203">
        <v>0</v>
      </c>
      <c r="CW55" s="1203"/>
      <c r="CX55" s="1203"/>
      <c r="CY55" s="1203"/>
      <c r="CZ55" s="1203"/>
      <c r="DA55" s="1203"/>
      <c r="DB55" s="1203"/>
      <c r="DC55" s="1203"/>
    </row>
    <row r="56" spans="1:109" ht="13.5" x14ac:dyDescent="0.15">
      <c r="A56" s="1232"/>
      <c r="B56" s="259"/>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5" x14ac:dyDescent="0.15">
      <c r="B57" s="1237"/>
      <c r="G57" s="1208"/>
      <c r="H57" s="1208"/>
      <c r="I57" s="1207"/>
      <c r="J57" s="1207"/>
      <c r="K57" s="1211"/>
      <c r="L57" s="1211"/>
      <c r="M57" s="1211"/>
      <c r="N57" s="1211"/>
      <c r="AM57" s="255"/>
      <c r="AN57" s="1205"/>
      <c r="AO57" s="1205"/>
      <c r="AP57" s="1205"/>
      <c r="AQ57" s="1205"/>
      <c r="AR57" s="1205"/>
      <c r="AS57" s="1205"/>
      <c r="AT57" s="1205"/>
      <c r="AU57" s="1205"/>
      <c r="AV57" s="1205"/>
      <c r="AW57" s="1205"/>
      <c r="AX57" s="1205"/>
      <c r="AY57" s="1205"/>
      <c r="AZ57" s="1205"/>
      <c r="BA57" s="1205"/>
      <c r="BB57" s="1204" t="s">
        <v>588</v>
      </c>
      <c r="BC57" s="1204"/>
      <c r="BD57" s="1204"/>
      <c r="BE57" s="1204"/>
      <c r="BF57" s="1204"/>
      <c r="BG57" s="1204"/>
      <c r="BH57" s="1204"/>
      <c r="BI57" s="1204"/>
      <c r="BJ57" s="1204"/>
      <c r="BK57" s="1204"/>
      <c r="BL57" s="1204"/>
      <c r="BM57" s="1204"/>
      <c r="BN57" s="1204"/>
      <c r="BO57" s="1204"/>
      <c r="BP57" s="1203">
        <v>60.3</v>
      </c>
      <c r="BQ57" s="1203"/>
      <c r="BR57" s="1203"/>
      <c r="BS57" s="1203"/>
      <c r="BT57" s="1203"/>
      <c r="BU57" s="1203"/>
      <c r="BV57" s="1203"/>
      <c r="BW57" s="1203"/>
      <c r="BX57" s="1203">
        <v>60.5</v>
      </c>
      <c r="BY57" s="1203"/>
      <c r="BZ57" s="1203"/>
      <c r="CA57" s="1203"/>
      <c r="CB57" s="1203"/>
      <c r="CC57" s="1203"/>
      <c r="CD57" s="1203"/>
      <c r="CE57" s="1203"/>
      <c r="CF57" s="1203">
        <v>61.2</v>
      </c>
      <c r="CG57" s="1203"/>
      <c r="CH57" s="1203"/>
      <c r="CI57" s="1203"/>
      <c r="CJ57" s="1203"/>
      <c r="CK57" s="1203"/>
      <c r="CL57" s="1203"/>
      <c r="CM57" s="1203"/>
      <c r="CN57" s="1203">
        <v>63.1</v>
      </c>
      <c r="CO57" s="1203"/>
      <c r="CP57" s="1203"/>
      <c r="CQ57" s="1203"/>
      <c r="CR57" s="1203"/>
      <c r="CS57" s="1203"/>
      <c r="CT57" s="1203"/>
      <c r="CU57" s="1203"/>
      <c r="CV57" s="1203">
        <v>63.5</v>
      </c>
      <c r="CW57" s="1203"/>
      <c r="CX57" s="1203"/>
      <c r="CY57" s="1203"/>
      <c r="CZ57" s="1203"/>
      <c r="DA57" s="1203"/>
      <c r="DB57" s="1203"/>
      <c r="DC57" s="1203"/>
      <c r="DD57" s="1242"/>
      <c r="DE57" s="1237"/>
    </row>
    <row r="58" spans="1:109" s="1232" customFormat="1" ht="13.5" x14ac:dyDescent="0.15">
      <c r="A58" s="255"/>
      <c r="B58" s="1237"/>
      <c r="G58" s="1208"/>
      <c r="H58" s="1208"/>
      <c r="I58" s="1207"/>
      <c r="J58" s="1207"/>
      <c r="K58" s="1211"/>
      <c r="L58" s="1211"/>
      <c r="M58" s="1211"/>
      <c r="N58" s="1211"/>
      <c r="AM58" s="255"/>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2"/>
      <c r="DE58" s="1237"/>
    </row>
    <row r="59" spans="1:109" s="1232" customFormat="1" ht="13.5" x14ac:dyDescent="0.15">
      <c r="A59" s="255"/>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2" customFormat="1" ht="13.5" x14ac:dyDescent="0.15">
      <c r="A60" s="255"/>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2" customFormat="1" ht="13.5" x14ac:dyDescent="0.15">
      <c r="A61" s="255"/>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3.5" x14ac:dyDescent="0.15">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255"/>
    </row>
    <row r="63" spans="1:109" ht="17.25" x14ac:dyDescent="0.15">
      <c r="B63" s="312" t="s">
        <v>587</v>
      </c>
    </row>
    <row r="64" spans="1:109" ht="13.5" x14ac:dyDescent="0.15">
      <c r="B64" s="259"/>
      <c r="G64" s="1233"/>
      <c r="I64" s="1235"/>
      <c r="J64" s="1235"/>
      <c r="K64" s="1235"/>
      <c r="L64" s="1235"/>
      <c r="M64" s="1235"/>
      <c r="N64" s="1234"/>
      <c r="AM64" s="1233"/>
      <c r="AN64" s="1233" t="s">
        <v>586</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5" x14ac:dyDescent="0.15">
      <c r="B65" s="259"/>
      <c r="AN65" s="1231" t="s">
        <v>585</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5" x14ac:dyDescent="0.15">
      <c r="B66" s="259"/>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5" x14ac:dyDescent="0.15">
      <c r="B67" s="259"/>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5" x14ac:dyDescent="0.15">
      <c r="B68" s="259"/>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5" x14ac:dyDescent="0.15">
      <c r="B69" s="259"/>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5" x14ac:dyDescent="0.15">
      <c r="B70" s="259"/>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5" x14ac:dyDescent="0.15">
      <c r="B71" s="259"/>
      <c r="G71" s="1218"/>
      <c r="I71" s="1221"/>
      <c r="J71" s="1220"/>
      <c r="K71" s="1220"/>
      <c r="L71" s="1219"/>
      <c r="M71" s="1220"/>
      <c r="N71" s="1219"/>
      <c r="AM71" s="1218"/>
      <c r="AN71" s="255" t="s">
        <v>584</v>
      </c>
    </row>
    <row r="72" spans="2:107" ht="13.5" x14ac:dyDescent="0.15">
      <c r="B72" s="259"/>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546</v>
      </c>
      <c r="BQ72" s="1205"/>
      <c r="BR72" s="1205"/>
      <c r="BS72" s="1205"/>
      <c r="BT72" s="1205"/>
      <c r="BU72" s="1205"/>
      <c r="BV72" s="1205"/>
      <c r="BW72" s="1205"/>
      <c r="BX72" s="1205" t="s">
        <v>547</v>
      </c>
      <c r="BY72" s="1205"/>
      <c r="BZ72" s="1205"/>
      <c r="CA72" s="1205"/>
      <c r="CB72" s="1205"/>
      <c r="CC72" s="1205"/>
      <c r="CD72" s="1205"/>
      <c r="CE72" s="1205"/>
      <c r="CF72" s="1205" t="s">
        <v>548</v>
      </c>
      <c r="CG72" s="1205"/>
      <c r="CH72" s="1205"/>
      <c r="CI72" s="1205"/>
      <c r="CJ72" s="1205"/>
      <c r="CK72" s="1205"/>
      <c r="CL72" s="1205"/>
      <c r="CM72" s="1205"/>
      <c r="CN72" s="1205" t="s">
        <v>549</v>
      </c>
      <c r="CO72" s="1205"/>
      <c r="CP72" s="1205"/>
      <c r="CQ72" s="1205"/>
      <c r="CR72" s="1205"/>
      <c r="CS72" s="1205"/>
      <c r="CT72" s="1205"/>
      <c r="CU72" s="1205"/>
      <c r="CV72" s="1205" t="s">
        <v>550</v>
      </c>
      <c r="CW72" s="1205"/>
      <c r="CX72" s="1205"/>
      <c r="CY72" s="1205"/>
      <c r="CZ72" s="1205"/>
      <c r="DA72" s="1205"/>
      <c r="DB72" s="1205"/>
      <c r="DC72" s="1205"/>
    </row>
    <row r="73" spans="2:107" ht="13.5" x14ac:dyDescent="0.15">
      <c r="B73" s="259"/>
      <c r="G73" s="1212"/>
      <c r="H73" s="1212"/>
      <c r="I73" s="1212"/>
      <c r="J73" s="1212"/>
      <c r="K73" s="1209"/>
      <c r="L73" s="1209"/>
      <c r="M73" s="1209"/>
      <c r="N73" s="1209"/>
      <c r="AM73" s="1210"/>
      <c r="AN73" s="1204" t="s">
        <v>583</v>
      </c>
      <c r="AO73" s="1204"/>
      <c r="AP73" s="1204"/>
      <c r="AQ73" s="1204"/>
      <c r="AR73" s="1204"/>
      <c r="AS73" s="1204"/>
      <c r="AT73" s="1204"/>
      <c r="AU73" s="1204"/>
      <c r="AV73" s="1204"/>
      <c r="AW73" s="1204"/>
      <c r="AX73" s="1204"/>
      <c r="AY73" s="1204"/>
      <c r="AZ73" s="1204"/>
      <c r="BA73" s="1204"/>
      <c r="BB73" s="1204" t="s">
        <v>581</v>
      </c>
      <c r="BC73" s="1204"/>
      <c r="BD73" s="1204"/>
      <c r="BE73" s="1204"/>
      <c r="BF73" s="1204"/>
      <c r="BG73" s="1204"/>
      <c r="BH73" s="1204"/>
      <c r="BI73" s="1204"/>
      <c r="BJ73" s="1204"/>
      <c r="BK73" s="1204"/>
      <c r="BL73" s="1204"/>
      <c r="BM73" s="1204"/>
      <c r="BN73" s="1204"/>
      <c r="BO73" s="1204"/>
      <c r="BP73" s="1203"/>
      <c r="BQ73" s="1203"/>
      <c r="BR73" s="1203"/>
      <c r="BS73" s="1203"/>
      <c r="BT73" s="1203"/>
      <c r="BU73" s="1203"/>
      <c r="BV73" s="1203"/>
      <c r="BW73" s="1203"/>
      <c r="BX73" s="1203"/>
      <c r="BY73" s="1203"/>
      <c r="BZ73" s="1203"/>
      <c r="CA73" s="1203"/>
      <c r="CB73" s="1203"/>
      <c r="CC73" s="1203"/>
      <c r="CD73" s="1203"/>
      <c r="CE73" s="1203"/>
      <c r="CF73" s="1203"/>
      <c r="CG73" s="1203"/>
      <c r="CH73" s="1203"/>
      <c r="CI73" s="1203"/>
      <c r="CJ73" s="1203"/>
      <c r="CK73" s="1203"/>
      <c r="CL73" s="1203"/>
      <c r="CM73" s="1203"/>
      <c r="CN73" s="1203"/>
      <c r="CO73" s="1203"/>
      <c r="CP73" s="1203"/>
      <c r="CQ73" s="1203"/>
      <c r="CR73" s="1203"/>
      <c r="CS73" s="1203"/>
      <c r="CT73" s="1203"/>
      <c r="CU73" s="1203"/>
      <c r="CV73" s="1203"/>
      <c r="CW73" s="1203"/>
      <c r="CX73" s="1203"/>
      <c r="CY73" s="1203"/>
      <c r="CZ73" s="1203"/>
      <c r="DA73" s="1203"/>
      <c r="DB73" s="1203"/>
      <c r="DC73" s="1203"/>
    </row>
    <row r="74" spans="2:107" ht="13.5" x14ac:dyDescent="0.15">
      <c r="B74" s="259"/>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5" x14ac:dyDescent="0.15">
      <c r="B75" s="259"/>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580</v>
      </c>
      <c r="BC75" s="1204"/>
      <c r="BD75" s="1204"/>
      <c r="BE75" s="1204"/>
      <c r="BF75" s="1204"/>
      <c r="BG75" s="1204"/>
      <c r="BH75" s="1204"/>
      <c r="BI75" s="1204"/>
      <c r="BJ75" s="1204"/>
      <c r="BK75" s="1204"/>
      <c r="BL75" s="1204"/>
      <c r="BM75" s="1204"/>
      <c r="BN75" s="1204"/>
      <c r="BO75" s="1204"/>
      <c r="BP75" s="1203">
        <v>0.7</v>
      </c>
      <c r="BQ75" s="1203"/>
      <c r="BR75" s="1203"/>
      <c r="BS75" s="1203"/>
      <c r="BT75" s="1203"/>
      <c r="BU75" s="1203"/>
      <c r="BV75" s="1203"/>
      <c r="BW75" s="1203"/>
      <c r="BX75" s="1203">
        <v>0.5</v>
      </c>
      <c r="BY75" s="1203"/>
      <c r="BZ75" s="1203"/>
      <c r="CA75" s="1203"/>
      <c r="CB75" s="1203"/>
      <c r="CC75" s="1203"/>
      <c r="CD75" s="1203"/>
      <c r="CE75" s="1203"/>
      <c r="CF75" s="1203">
        <v>0.5</v>
      </c>
      <c r="CG75" s="1203"/>
      <c r="CH75" s="1203"/>
      <c r="CI75" s="1203"/>
      <c r="CJ75" s="1203"/>
      <c r="CK75" s="1203"/>
      <c r="CL75" s="1203"/>
      <c r="CM75" s="1203"/>
      <c r="CN75" s="1203">
        <v>0.8</v>
      </c>
      <c r="CO75" s="1203"/>
      <c r="CP75" s="1203"/>
      <c r="CQ75" s="1203"/>
      <c r="CR75" s="1203"/>
      <c r="CS75" s="1203"/>
      <c r="CT75" s="1203"/>
      <c r="CU75" s="1203"/>
      <c r="CV75" s="1203">
        <v>1.1000000000000001</v>
      </c>
      <c r="CW75" s="1203"/>
      <c r="CX75" s="1203"/>
      <c r="CY75" s="1203"/>
      <c r="CZ75" s="1203"/>
      <c r="DA75" s="1203"/>
      <c r="DB75" s="1203"/>
      <c r="DC75" s="1203"/>
    </row>
    <row r="76" spans="2:107" ht="13.5" x14ac:dyDescent="0.15">
      <c r="B76" s="259"/>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5" x14ac:dyDescent="0.15">
      <c r="B77" s="259"/>
      <c r="G77" s="1208"/>
      <c r="H77" s="1208"/>
      <c r="I77" s="1208"/>
      <c r="J77" s="1208"/>
      <c r="K77" s="1209"/>
      <c r="L77" s="1209"/>
      <c r="M77" s="1209"/>
      <c r="N77" s="1209"/>
      <c r="AN77" s="1205" t="s">
        <v>582</v>
      </c>
      <c r="AO77" s="1205"/>
      <c r="AP77" s="1205"/>
      <c r="AQ77" s="1205"/>
      <c r="AR77" s="1205"/>
      <c r="AS77" s="1205"/>
      <c r="AT77" s="1205"/>
      <c r="AU77" s="1205"/>
      <c r="AV77" s="1205"/>
      <c r="AW77" s="1205"/>
      <c r="AX77" s="1205"/>
      <c r="AY77" s="1205"/>
      <c r="AZ77" s="1205"/>
      <c r="BA77" s="1205"/>
      <c r="BB77" s="1204" t="s">
        <v>581</v>
      </c>
      <c r="BC77" s="1204"/>
      <c r="BD77" s="1204"/>
      <c r="BE77" s="1204"/>
      <c r="BF77" s="1204"/>
      <c r="BG77" s="1204"/>
      <c r="BH77" s="1204"/>
      <c r="BI77" s="1204"/>
      <c r="BJ77" s="1204"/>
      <c r="BK77" s="1204"/>
      <c r="BL77" s="1204"/>
      <c r="BM77" s="1204"/>
      <c r="BN77" s="1204"/>
      <c r="BO77" s="1204"/>
      <c r="BP77" s="1203">
        <v>20.5</v>
      </c>
      <c r="BQ77" s="1203"/>
      <c r="BR77" s="1203"/>
      <c r="BS77" s="1203"/>
      <c r="BT77" s="1203"/>
      <c r="BU77" s="1203"/>
      <c r="BV77" s="1203"/>
      <c r="BW77" s="1203"/>
      <c r="BX77" s="1203">
        <v>21.4</v>
      </c>
      <c r="BY77" s="1203"/>
      <c r="BZ77" s="1203"/>
      <c r="CA77" s="1203"/>
      <c r="CB77" s="1203"/>
      <c r="CC77" s="1203"/>
      <c r="CD77" s="1203"/>
      <c r="CE77" s="1203"/>
      <c r="CF77" s="1203">
        <v>12.8</v>
      </c>
      <c r="CG77" s="1203"/>
      <c r="CH77" s="1203"/>
      <c r="CI77" s="1203"/>
      <c r="CJ77" s="1203"/>
      <c r="CK77" s="1203"/>
      <c r="CL77" s="1203"/>
      <c r="CM77" s="1203"/>
      <c r="CN77" s="1203">
        <v>0</v>
      </c>
      <c r="CO77" s="1203"/>
      <c r="CP77" s="1203"/>
      <c r="CQ77" s="1203"/>
      <c r="CR77" s="1203"/>
      <c r="CS77" s="1203"/>
      <c r="CT77" s="1203"/>
      <c r="CU77" s="1203"/>
      <c r="CV77" s="1203">
        <v>0</v>
      </c>
      <c r="CW77" s="1203"/>
      <c r="CX77" s="1203"/>
      <c r="CY77" s="1203"/>
      <c r="CZ77" s="1203"/>
      <c r="DA77" s="1203"/>
      <c r="DB77" s="1203"/>
      <c r="DC77" s="1203"/>
    </row>
    <row r="78" spans="2:107" ht="13.5" x14ac:dyDescent="0.15">
      <c r="B78" s="259"/>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5" x14ac:dyDescent="0.15">
      <c r="B79" s="259"/>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580</v>
      </c>
      <c r="BC79" s="1204"/>
      <c r="BD79" s="1204"/>
      <c r="BE79" s="1204"/>
      <c r="BF79" s="1204"/>
      <c r="BG79" s="1204"/>
      <c r="BH79" s="1204"/>
      <c r="BI79" s="1204"/>
      <c r="BJ79" s="1204"/>
      <c r="BK79" s="1204"/>
      <c r="BL79" s="1204"/>
      <c r="BM79" s="1204"/>
      <c r="BN79" s="1204"/>
      <c r="BO79" s="1204"/>
      <c r="BP79" s="1203">
        <v>7.9</v>
      </c>
      <c r="BQ79" s="1203"/>
      <c r="BR79" s="1203"/>
      <c r="BS79" s="1203"/>
      <c r="BT79" s="1203"/>
      <c r="BU79" s="1203"/>
      <c r="BV79" s="1203"/>
      <c r="BW79" s="1203"/>
      <c r="BX79" s="1203">
        <v>7.7</v>
      </c>
      <c r="BY79" s="1203"/>
      <c r="BZ79" s="1203"/>
      <c r="CA79" s="1203"/>
      <c r="CB79" s="1203"/>
      <c r="CC79" s="1203"/>
      <c r="CD79" s="1203"/>
      <c r="CE79" s="1203"/>
      <c r="CF79" s="1203">
        <v>7.3</v>
      </c>
      <c r="CG79" s="1203"/>
      <c r="CH79" s="1203"/>
      <c r="CI79" s="1203"/>
      <c r="CJ79" s="1203"/>
      <c r="CK79" s="1203"/>
      <c r="CL79" s="1203"/>
      <c r="CM79" s="1203"/>
      <c r="CN79" s="1203">
        <v>7.2</v>
      </c>
      <c r="CO79" s="1203"/>
      <c r="CP79" s="1203"/>
      <c r="CQ79" s="1203"/>
      <c r="CR79" s="1203"/>
      <c r="CS79" s="1203"/>
      <c r="CT79" s="1203"/>
      <c r="CU79" s="1203"/>
      <c r="CV79" s="1203">
        <v>7.2</v>
      </c>
      <c r="CW79" s="1203"/>
      <c r="CX79" s="1203"/>
      <c r="CY79" s="1203"/>
      <c r="CZ79" s="1203"/>
      <c r="DA79" s="1203"/>
      <c r="DB79" s="1203"/>
      <c r="DC79" s="1203"/>
    </row>
    <row r="80" spans="2:107" ht="13.5" x14ac:dyDescent="0.15">
      <c r="B80" s="259"/>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5" x14ac:dyDescent="0.15">
      <c r="B81" s="259"/>
    </row>
    <row r="82" spans="2:109" ht="17.25" x14ac:dyDescent="0.15">
      <c r="B82" s="259"/>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QTzu2uWLLmJQTxmIbUWPLvCdnvRkd8acI7KmsUA6wH6Yzof5C5KhNh4E0cuuIEnA1X/xaZGYGKwHImJT4c0c7w==" saltValue="tz+qQsn0wKbSa29jSra8V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493</v>
      </c>
    </row>
  </sheetData>
  <sheetProtection algorithmName="SHA-512" hashValue="58udUiJf0cf6JPfR7Jd3Rdk7WbnvKujvZvV69LjTahaCz8/CASOCw0aDushk5qbOnt4EQYdRXokIwhVVH+WFcA==" saltValue="TxViohTsPm4+eYHf9N31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493</v>
      </c>
    </row>
  </sheetData>
  <sheetProtection algorithmName="SHA-512" hashValue="oxMk3T3BtMoB38X2J1qQ5ZyOOGsZZMWSskO/nZvTp9nQp+VU5xWJhmW7IKz0w6nSWk2LKH6W0dWNbfVpLYr2kg==" saltValue="EORbLlaANdhtoRJO6QxUy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543</v>
      </c>
      <c r="G2" s="149"/>
      <c r="H2" s="150"/>
    </row>
    <row r="3" spans="1:8" x14ac:dyDescent="0.15">
      <c r="A3" s="146" t="s">
        <v>536</v>
      </c>
      <c r="B3" s="151"/>
      <c r="C3" s="152"/>
      <c r="D3" s="153">
        <v>119546</v>
      </c>
      <c r="E3" s="154"/>
      <c r="F3" s="155">
        <v>73475</v>
      </c>
      <c r="G3" s="156"/>
      <c r="H3" s="157"/>
    </row>
    <row r="4" spans="1:8" x14ac:dyDescent="0.15">
      <c r="A4" s="158"/>
      <c r="B4" s="159"/>
      <c r="C4" s="160"/>
      <c r="D4" s="161">
        <v>31223</v>
      </c>
      <c r="E4" s="162"/>
      <c r="F4" s="163">
        <v>43072</v>
      </c>
      <c r="G4" s="164"/>
      <c r="H4" s="165"/>
    </row>
    <row r="5" spans="1:8" x14ac:dyDescent="0.15">
      <c r="A5" s="146" t="s">
        <v>538</v>
      </c>
      <c r="B5" s="151"/>
      <c r="C5" s="152"/>
      <c r="D5" s="153">
        <v>87915</v>
      </c>
      <c r="E5" s="154"/>
      <c r="F5" s="155">
        <v>87464</v>
      </c>
      <c r="G5" s="156"/>
      <c r="H5" s="157"/>
    </row>
    <row r="6" spans="1:8" x14ac:dyDescent="0.15">
      <c r="A6" s="158"/>
      <c r="B6" s="159"/>
      <c r="C6" s="160"/>
      <c r="D6" s="161">
        <v>29718</v>
      </c>
      <c r="E6" s="162"/>
      <c r="F6" s="163">
        <v>47479</v>
      </c>
      <c r="G6" s="164"/>
      <c r="H6" s="165"/>
    </row>
    <row r="7" spans="1:8" x14ac:dyDescent="0.15">
      <c r="A7" s="146" t="s">
        <v>539</v>
      </c>
      <c r="B7" s="151"/>
      <c r="C7" s="152"/>
      <c r="D7" s="153">
        <v>57465</v>
      </c>
      <c r="E7" s="154"/>
      <c r="F7" s="155">
        <v>96248</v>
      </c>
      <c r="G7" s="156"/>
      <c r="H7" s="157"/>
    </row>
    <row r="8" spans="1:8" x14ac:dyDescent="0.15">
      <c r="A8" s="158"/>
      <c r="B8" s="159"/>
      <c r="C8" s="160"/>
      <c r="D8" s="161">
        <v>18850</v>
      </c>
      <c r="E8" s="162"/>
      <c r="F8" s="163">
        <v>55768</v>
      </c>
      <c r="G8" s="164"/>
      <c r="H8" s="165"/>
    </row>
    <row r="9" spans="1:8" x14ac:dyDescent="0.15">
      <c r="A9" s="146" t="s">
        <v>540</v>
      </c>
      <c r="B9" s="151"/>
      <c r="C9" s="152"/>
      <c r="D9" s="153">
        <v>17340</v>
      </c>
      <c r="E9" s="154"/>
      <c r="F9" s="155">
        <v>76413</v>
      </c>
      <c r="G9" s="156"/>
      <c r="H9" s="157"/>
    </row>
    <row r="10" spans="1:8" x14ac:dyDescent="0.15">
      <c r="A10" s="158"/>
      <c r="B10" s="159"/>
      <c r="C10" s="160"/>
      <c r="D10" s="161">
        <v>11071</v>
      </c>
      <c r="E10" s="162"/>
      <c r="F10" s="163">
        <v>39658</v>
      </c>
      <c r="G10" s="164"/>
      <c r="H10" s="165"/>
    </row>
    <row r="11" spans="1:8" x14ac:dyDescent="0.15">
      <c r="A11" s="146" t="s">
        <v>541</v>
      </c>
      <c r="B11" s="151"/>
      <c r="C11" s="152"/>
      <c r="D11" s="153">
        <v>23212</v>
      </c>
      <c r="E11" s="154"/>
      <c r="F11" s="155">
        <v>66481</v>
      </c>
      <c r="G11" s="156"/>
      <c r="H11" s="157"/>
    </row>
    <row r="12" spans="1:8" x14ac:dyDescent="0.15">
      <c r="A12" s="158"/>
      <c r="B12" s="159"/>
      <c r="C12" s="166"/>
      <c r="D12" s="161">
        <v>15446</v>
      </c>
      <c r="E12" s="162"/>
      <c r="F12" s="163">
        <v>36120</v>
      </c>
      <c r="G12" s="164"/>
      <c r="H12" s="165"/>
    </row>
    <row r="13" spans="1:8" x14ac:dyDescent="0.15">
      <c r="A13" s="146"/>
      <c r="B13" s="151"/>
      <c r="C13" s="152"/>
      <c r="D13" s="153">
        <v>61096</v>
      </c>
      <c r="E13" s="154"/>
      <c r="F13" s="155">
        <v>80016</v>
      </c>
      <c r="G13" s="167"/>
      <c r="H13" s="157"/>
    </row>
    <row r="14" spans="1:8" x14ac:dyDescent="0.15">
      <c r="A14" s="158"/>
      <c r="B14" s="159"/>
      <c r="C14" s="160"/>
      <c r="D14" s="161">
        <v>21262</v>
      </c>
      <c r="E14" s="162"/>
      <c r="F14" s="163">
        <v>44419</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11.13</v>
      </c>
      <c r="C19" s="168">
        <f>ROUND(VALUE(SUBSTITUTE(実質収支比率等に係る経年分析!G$48,"▲","-")),2)</f>
        <v>8.83</v>
      </c>
      <c r="D19" s="168">
        <f>ROUND(VALUE(SUBSTITUTE(実質収支比率等に係る経年分析!H$48,"▲","-")),2)</f>
        <v>5.84</v>
      </c>
      <c r="E19" s="168">
        <f>ROUND(VALUE(SUBSTITUTE(実質収支比率等に係る経年分析!I$48,"▲","-")),2)</f>
        <v>7.4</v>
      </c>
      <c r="F19" s="168">
        <f>ROUND(VALUE(SUBSTITUTE(実質収支比率等に係る経年分析!J$48,"▲","-")),2)</f>
        <v>7.91</v>
      </c>
    </row>
    <row r="20" spans="1:11" x14ac:dyDescent="0.15">
      <c r="A20" s="168" t="s">
        <v>57</v>
      </c>
      <c r="B20" s="168">
        <f>ROUND(VALUE(SUBSTITUTE(実質収支比率等に係る経年分析!F$47,"▲","-")),2)</f>
        <v>32.22</v>
      </c>
      <c r="C20" s="168">
        <f>ROUND(VALUE(SUBSTITUTE(実質収支比率等に係る経年分析!G$47,"▲","-")),2)</f>
        <v>32.299999999999997</v>
      </c>
      <c r="D20" s="168">
        <f>ROUND(VALUE(SUBSTITUTE(実質収支比率等に係る経年分析!H$47,"▲","-")),2)</f>
        <v>35.25</v>
      </c>
      <c r="E20" s="168">
        <f>ROUND(VALUE(SUBSTITUTE(実質収支比率等に係る経年分析!I$47,"▲","-")),2)</f>
        <v>32.76</v>
      </c>
      <c r="F20" s="168">
        <f>ROUND(VALUE(SUBSTITUTE(実質収支比率等に係る経年分析!J$47,"▲","-")),2)</f>
        <v>33.25</v>
      </c>
    </row>
    <row r="21" spans="1:11" x14ac:dyDescent="0.15">
      <c r="A21" s="168" t="s">
        <v>58</v>
      </c>
      <c r="B21" s="168">
        <f>IF(ISNUMBER(VALUE(SUBSTITUTE(実質収支比率等に係る経年分析!F$49,"▲","-"))),ROUND(VALUE(SUBSTITUTE(実質収支比率等に係る経年分析!F$49,"▲","-")),2),NA())</f>
        <v>2.16</v>
      </c>
      <c r="C21" s="168">
        <f>IF(ISNUMBER(VALUE(SUBSTITUTE(実質収支比率等に係る経年分析!G$49,"▲","-"))),ROUND(VALUE(SUBSTITUTE(実質収支比率等に係る経年分析!G$49,"▲","-")),2),NA())</f>
        <v>-2.42</v>
      </c>
      <c r="D21" s="168">
        <f>IF(ISNUMBER(VALUE(SUBSTITUTE(実質収支比率等に係る経年分析!H$49,"▲","-"))),ROUND(VALUE(SUBSTITUTE(実質収支比率等に係る経年分析!H$49,"▲","-")),2),NA())</f>
        <v>1.69</v>
      </c>
      <c r="E21" s="168">
        <f>IF(ISNUMBER(VALUE(SUBSTITUTE(実質収支比率等に係る経年分析!I$49,"▲","-"))),ROUND(VALUE(SUBSTITUTE(実質収支比率等に係る経年分析!I$49,"▲","-")),2),NA())</f>
        <v>1.85</v>
      </c>
      <c r="F21" s="168">
        <f>IF(ISNUMBER(VALUE(SUBSTITUTE(実質収支比率等に係る経年分析!J$49,"▲","-"))),ROUND(VALUE(SUBSTITUTE(実質収支比率等に係る経年分析!J$49,"▲","-")),2),NA())</f>
        <v>0.17</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公園墓地事業特別会計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7.0000000000000007E-2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0.05</v>
      </c>
    </row>
    <row r="32" spans="1:11" x14ac:dyDescent="0.15">
      <c r="A32" s="169" t="str">
        <f>IF(連結実質赤字比率に係る赤字・黒字の構成分析!C$38="",NA(),連結実質赤字比率に係る赤字・黒字の構成分析!C$38)</f>
        <v>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0.56999999999999995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0.28000000000000003</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1.1599999999999999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0.66</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1.38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1.63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1.55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2.11</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11.11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8.8000000000000007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5.82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7.38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7.9</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40.159999999999997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41.04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38.880000000000003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33.97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34.25</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565</v>
      </c>
      <c r="E42" s="170"/>
      <c r="F42" s="170"/>
      <c r="G42" s="170">
        <f>'実質公債費比率（分子）の構造'!L$52</f>
        <v>567</v>
      </c>
      <c r="H42" s="170"/>
      <c r="I42" s="170"/>
      <c r="J42" s="170">
        <f>'実質公債費比率（分子）の構造'!M$52</f>
        <v>591</v>
      </c>
      <c r="K42" s="170"/>
      <c r="L42" s="170"/>
      <c r="M42" s="170">
        <f>'実質公債費比率（分子）の構造'!N$52</f>
        <v>591</v>
      </c>
      <c r="N42" s="170"/>
      <c r="O42" s="170"/>
      <c r="P42" s="170">
        <f>'実質公債費比率（分子）の構造'!O$52</f>
        <v>614</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1</v>
      </c>
      <c r="C44" s="170"/>
      <c r="D44" s="170"/>
      <c r="E44" s="170">
        <f>'実質公債費比率（分子）の構造'!L$50</f>
        <v>1</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6</v>
      </c>
      <c r="C45" s="170"/>
      <c r="D45" s="170"/>
      <c r="E45" s="170">
        <f>'実質公債費比率（分子）の構造'!L$49</f>
        <v>6</v>
      </c>
      <c r="F45" s="170"/>
      <c r="G45" s="170"/>
      <c r="H45" s="170">
        <f>'実質公債費比率（分子）の構造'!M$49</f>
        <v>11</v>
      </c>
      <c r="I45" s="170"/>
      <c r="J45" s="170"/>
      <c r="K45" s="170">
        <f>'実質公債費比率（分子）の構造'!N$49</f>
        <v>14</v>
      </c>
      <c r="L45" s="170"/>
      <c r="M45" s="170"/>
      <c r="N45" s="170">
        <f>'実質公債費比率（分子）の構造'!O$49</f>
        <v>20</v>
      </c>
      <c r="O45" s="170"/>
      <c r="P45" s="170"/>
    </row>
    <row r="46" spans="1:16" x14ac:dyDescent="0.15">
      <c r="A46" s="170" t="s">
        <v>69</v>
      </c>
      <c r="B46" s="170">
        <f>'実質公債費比率（分子）の構造'!K$48</f>
        <v>225</v>
      </c>
      <c r="C46" s="170"/>
      <c r="D46" s="170"/>
      <c r="E46" s="170">
        <f>'実質公債費比率（分子）の構造'!L$48</f>
        <v>208</v>
      </c>
      <c r="F46" s="170"/>
      <c r="G46" s="170"/>
      <c r="H46" s="170">
        <f>'実質公債費比率（分子）の構造'!M$48</f>
        <v>212</v>
      </c>
      <c r="I46" s="170"/>
      <c r="J46" s="170"/>
      <c r="K46" s="170">
        <f>'実質公債費比率（分子）の構造'!N$48</f>
        <v>222</v>
      </c>
      <c r="L46" s="170"/>
      <c r="M46" s="170"/>
      <c r="N46" s="170">
        <f>'実質公債費比率（分子）の構造'!O$48</f>
        <v>208</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356</v>
      </c>
      <c r="C49" s="170"/>
      <c r="D49" s="170"/>
      <c r="E49" s="170">
        <f>'実質公債費比率（分子）の構造'!L$45</f>
        <v>364</v>
      </c>
      <c r="F49" s="170"/>
      <c r="G49" s="170"/>
      <c r="H49" s="170">
        <f>'実質公債費比率（分子）の構造'!M$45</f>
        <v>392</v>
      </c>
      <c r="I49" s="170"/>
      <c r="J49" s="170"/>
      <c r="K49" s="170">
        <f>'実質公債費比率（分子）の構造'!N$45</f>
        <v>420</v>
      </c>
      <c r="L49" s="170"/>
      <c r="M49" s="170"/>
      <c r="N49" s="170">
        <f>'実質公債費比率（分子）の構造'!O$45</f>
        <v>439</v>
      </c>
      <c r="O49" s="170"/>
      <c r="P49" s="170"/>
    </row>
    <row r="50" spans="1:16" x14ac:dyDescent="0.15">
      <c r="A50" s="170" t="s">
        <v>73</v>
      </c>
      <c r="B50" s="170" t="e">
        <f>NA()</f>
        <v>#N/A</v>
      </c>
      <c r="C50" s="170">
        <f>IF(ISNUMBER('実質公債費比率（分子）の構造'!K$53),'実質公債費比率（分子）の構造'!K$53,NA())</f>
        <v>23</v>
      </c>
      <c r="D50" s="170" t="e">
        <f>NA()</f>
        <v>#N/A</v>
      </c>
      <c r="E50" s="170" t="e">
        <f>NA()</f>
        <v>#N/A</v>
      </c>
      <c r="F50" s="170">
        <f>IF(ISNUMBER('実質公債費比率（分子）の構造'!L$53),'実質公債費比率（分子）の構造'!L$53,NA())</f>
        <v>12</v>
      </c>
      <c r="G50" s="170" t="e">
        <f>NA()</f>
        <v>#N/A</v>
      </c>
      <c r="H50" s="170" t="e">
        <f>NA()</f>
        <v>#N/A</v>
      </c>
      <c r="I50" s="170">
        <f>IF(ISNUMBER('実質公債費比率（分子）の構造'!M$53),'実質公債費比率（分子）の構造'!M$53,NA())</f>
        <v>24</v>
      </c>
      <c r="J50" s="170" t="e">
        <f>NA()</f>
        <v>#N/A</v>
      </c>
      <c r="K50" s="170" t="e">
        <f>NA()</f>
        <v>#N/A</v>
      </c>
      <c r="L50" s="170">
        <f>IF(ISNUMBER('実質公債費比率（分子）の構造'!N$53),'実質公債費比率（分子）の構造'!N$53,NA())</f>
        <v>65</v>
      </c>
      <c r="M50" s="170" t="e">
        <f>NA()</f>
        <v>#N/A</v>
      </c>
      <c r="N50" s="170" t="e">
        <f>NA()</f>
        <v>#N/A</v>
      </c>
      <c r="O50" s="170">
        <f>IF(ISNUMBER('実質公債費比率（分子）の構造'!O$53),'実質公債費比率（分子）の構造'!O$53,NA())</f>
        <v>53</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6187</v>
      </c>
      <c r="E56" s="169"/>
      <c r="F56" s="169"/>
      <c r="G56" s="169">
        <f>'将来負担比率（分子）の構造'!J$52</f>
        <v>6078</v>
      </c>
      <c r="H56" s="169"/>
      <c r="I56" s="169"/>
      <c r="J56" s="169">
        <f>'将来負担比率（分子）の構造'!K$52</f>
        <v>5937</v>
      </c>
      <c r="K56" s="169"/>
      <c r="L56" s="169"/>
      <c r="M56" s="169">
        <f>'将来負担比率（分子）の構造'!L$52</f>
        <v>5793</v>
      </c>
      <c r="N56" s="169"/>
      <c r="O56" s="169"/>
      <c r="P56" s="169">
        <f>'将来負担比率（分子）の構造'!M$52</f>
        <v>5608</v>
      </c>
    </row>
    <row r="57" spans="1:16" x14ac:dyDescent="0.15">
      <c r="A57" s="169" t="s">
        <v>44</v>
      </c>
      <c r="B57" s="169"/>
      <c r="C57" s="169"/>
      <c r="D57" s="169">
        <f>'将来負担比率（分子）の構造'!I$51</f>
        <v>1256</v>
      </c>
      <c r="E57" s="169"/>
      <c r="F57" s="169"/>
      <c r="G57" s="169">
        <f>'将来負担比率（分子）の構造'!J$51</f>
        <v>1250</v>
      </c>
      <c r="H57" s="169"/>
      <c r="I57" s="169"/>
      <c r="J57" s="169">
        <f>'将来負担比率（分子）の構造'!K$51</f>
        <v>1450</v>
      </c>
      <c r="K57" s="169"/>
      <c r="L57" s="169"/>
      <c r="M57" s="169">
        <f>'将来負担比率（分子）の構造'!L$51</f>
        <v>1169</v>
      </c>
      <c r="N57" s="169"/>
      <c r="O57" s="169"/>
      <c r="P57" s="169">
        <f>'将来負担比率（分子）の構造'!M$51</f>
        <v>917</v>
      </c>
    </row>
    <row r="58" spans="1:16" x14ac:dyDescent="0.15">
      <c r="A58" s="169" t="s">
        <v>43</v>
      </c>
      <c r="B58" s="169"/>
      <c r="C58" s="169"/>
      <c r="D58" s="169">
        <f>'将来負担比率（分子）の構造'!I$50</f>
        <v>4080</v>
      </c>
      <c r="E58" s="169"/>
      <c r="F58" s="169"/>
      <c r="G58" s="169">
        <f>'将来負担比率（分子）の構造'!J$50</f>
        <v>7216</v>
      </c>
      <c r="H58" s="169"/>
      <c r="I58" s="169"/>
      <c r="J58" s="169">
        <f>'将来負担比率（分子）の構造'!K$50</f>
        <v>5268</v>
      </c>
      <c r="K58" s="169"/>
      <c r="L58" s="169"/>
      <c r="M58" s="169">
        <f>'将来負担比率（分子）の構造'!L$50</f>
        <v>5523</v>
      </c>
      <c r="N58" s="169"/>
      <c r="O58" s="169"/>
      <c r="P58" s="169">
        <f>'将来負担比率（分子）の構造'!M$50</f>
        <v>5630</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583</v>
      </c>
      <c r="C62" s="169"/>
      <c r="D62" s="169"/>
      <c r="E62" s="169">
        <f>'将来負担比率（分子）の構造'!J$45</f>
        <v>518</v>
      </c>
      <c r="F62" s="169"/>
      <c r="G62" s="169"/>
      <c r="H62" s="169">
        <f>'将来負担比率（分子）の構造'!K$45</f>
        <v>499</v>
      </c>
      <c r="I62" s="169"/>
      <c r="J62" s="169"/>
      <c r="K62" s="169">
        <f>'将来負担比率（分子）の構造'!L$45</f>
        <v>590</v>
      </c>
      <c r="L62" s="169"/>
      <c r="M62" s="169"/>
      <c r="N62" s="169">
        <f>'将来負担比率（分子）の構造'!M$45</f>
        <v>630</v>
      </c>
      <c r="O62" s="169"/>
      <c r="P62" s="169"/>
    </row>
    <row r="63" spans="1:16" x14ac:dyDescent="0.15">
      <c r="A63" s="169" t="s">
        <v>36</v>
      </c>
      <c r="B63" s="169">
        <f>'将来負担比率（分子）の構造'!I$44</f>
        <v>49</v>
      </c>
      <c r="C63" s="169"/>
      <c r="D63" s="169"/>
      <c r="E63" s="169">
        <f>'将来負担比率（分子）の構造'!J$44</f>
        <v>95</v>
      </c>
      <c r="F63" s="169"/>
      <c r="G63" s="169"/>
      <c r="H63" s="169">
        <f>'将来負担比率（分子）の構造'!K$44</f>
        <v>264</v>
      </c>
      <c r="I63" s="169"/>
      <c r="J63" s="169"/>
      <c r="K63" s="169">
        <f>'将来負担比率（分子）の構造'!L$44</f>
        <v>272</v>
      </c>
      <c r="L63" s="169"/>
      <c r="M63" s="169"/>
      <c r="N63" s="169">
        <f>'将来負担比率（分子）の構造'!M$44</f>
        <v>281</v>
      </c>
      <c r="O63" s="169"/>
      <c r="P63" s="169"/>
    </row>
    <row r="64" spans="1:16" x14ac:dyDescent="0.15">
      <c r="A64" s="169" t="s">
        <v>35</v>
      </c>
      <c r="B64" s="169">
        <f>'将来負担比率（分子）の構造'!I$43</f>
        <v>2758</v>
      </c>
      <c r="C64" s="169"/>
      <c r="D64" s="169"/>
      <c r="E64" s="169">
        <f>'将来負担比率（分子）の構造'!J$43</f>
        <v>2623</v>
      </c>
      <c r="F64" s="169"/>
      <c r="G64" s="169"/>
      <c r="H64" s="169">
        <f>'将来負担比率（分子）の構造'!K$43</f>
        <v>2428</v>
      </c>
      <c r="I64" s="169"/>
      <c r="J64" s="169"/>
      <c r="K64" s="169">
        <f>'将来負担比率（分子）の構造'!L$43</f>
        <v>2200</v>
      </c>
      <c r="L64" s="169"/>
      <c r="M64" s="169"/>
      <c r="N64" s="169">
        <f>'将来負担比率（分子）の構造'!M$43</f>
        <v>1965</v>
      </c>
      <c r="O64" s="169"/>
      <c r="P64" s="169"/>
    </row>
    <row r="65" spans="1:16" x14ac:dyDescent="0.15">
      <c r="A65" s="169" t="s">
        <v>34</v>
      </c>
      <c r="B65" s="169">
        <f>'将来負担比率（分子）の構造'!I$42</f>
        <v>2</v>
      </c>
      <c r="C65" s="169"/>
      <c r="D65" s="169"/>
      <c r="E65" s="169">
        <f>'将来負担比率（分子）の構造'!J$42</f>
        <v>1</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4974</v>
      </c>
      <c r="C66" s="169"/>
      <c r="D66" s="169"/>
      <c r="E66" s="169">
        <f>'将来負担比率（分子）の構造'!J$41</f>
        <v>5136</v>
      </c>
      <c r="F66" s="169"/>
      <c r="G66" s="169"/>
      <c r="H66" s="169">
        <f>'将来負担比率（分子）の構造'!K$41</f>
        <v>5112</v>
      </c>
      <c r="I66" s="169"/>
      <c r="J66" s="169"/>
      <c r="K66" s="169">
        <f>'将来負担比率（分子）の構造'!L$41</f>
        <v>5075</v>
      </c>
      <c r="L66" s="169"/>
      <c r="M66" s="169"/>
      <c r="N66" s="169">
        <f>'将来負担比率（分子）の構造'!M$41</f>
        <v>5056</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1508</v>
      </c>
      <c r="C72" s="173">
        <f>基金残高に係る経年分析!G55</f>
        <v>1503</v>
      </c>
      <c r="D72" s="173">
        <f>基金残高に係る経年分析!H55</f>
        <v>1495</v>
      </c>
    </row>
    <row r="73" spans="1:16" x14ac:dyDescent="0.15">
      <c r="A73" s="172" t="s">
        <v>80</v>
      </c>
      <c r="B73" s="173">
        <f>基金残高に係る経年分析!F56</f>
        <v>245</v>
      </c>
      <c r="C73" s="173">
        <f>基金残高に係る経年分析!G56</f>
        <v>325</v>
      </c>
      <c r="D73" s="173">
        <f>基金残高に係る経年分析!H56</f>
        <v>275</v>
      </c>
    </row>
    <row r="74" spans="1:16" x14ac:dyDescent="0.15">
      <c r="A74" s="172" t="s">
        <v>81</v>
      </c>
      <c r="B74" s="173">
        <f>基金残高に係る経年分析!F57</f>
        <v>3090</v>
      </c>
      <c r="C74" s="173">
        <f>基金残高に係る経年分析!G57</f>
        <v>3581</v>
      </c>
      <c r="D74" s="173">
        <f>基金残高に係る経年分析!H57</f>
        <v>3804</v>
      </c>
    </row>
  </sheetData>
  <sheetProtection algorithmName="SHA-512" hashValue="5guyrPBJOCbIBJWjQL4itGeeKoDJWo41MSmHyzJWpsCuBoXAZNaHj2OpEBItR+6Krof2C2sqVrHs/ccUAua8Uw==" saltValue="HZ92Eyp9YM2QoxlIomE9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2024-03-14T01:06:29Z</dcterms:created>
  <dcterms:modified xsi:type="dcterms:W3CDTF">2024-09-30T01:02:57Z</dcterms:modified>
  <cp:category/>
</cp:coreProperties>
</file>