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U34" i="10"/>
  <c r="U35" i="10" s="1"/>
  <c r="U36" i="10" s="1"/>
  <c r="C34" i="10"/>
  <c r="AM34" i="10" s="1"/>
  <c r="AM35"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<sst xmlns="http://schemas.openxmlformats.org/spreadsheetml/2006/main" count="1142" uniqueCount="608">
  <si>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</si>
  <si>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</si>
  <si>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</si>
  <si>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</si>
  <si>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</si>
  <si>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</si>
  <si>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</si>
  <si>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</si>
  <si>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</si>
  <si>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</si>
  <si>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</si>
  <si>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</si>
  <si>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</si>
  <si>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</si>
  <si>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</si>
  <si>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</si>
  <si>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</si>
  <si>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</si>
  <si>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</si>
  <si>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</si>
  <si>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</si>
  <si>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</si>
  <si>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</si>
  <si>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</si>
  <si>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</si>
  <si>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</si>
  <si>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</si>
  <si>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</si>
  <si>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</si>
  <si>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</si>
  <si>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</si>
  <si>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</si>
  <si>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</si>
  <si>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</si>
  <si>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</si>
  <si>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</si>
  <si>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</si>
  <si>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</si>
  <si>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</si>
  <si>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</si>
  <si>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</si>
  <si>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</si>
  <si>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</si>
  <si>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</si>
  <si>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</si>
  <si>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</si>
  <si>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</si>
  <si>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</si>
  <si>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</si>
  <si>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</si>
  <si>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</si>
  <si>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</si>
  <si>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</si>
  <si>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</si>
  <si>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</si>
  <si>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</si>
  <si>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</si>
  <si>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</si>
  <si>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</si>
  <si>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</si>
  <si>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</si>
  <si>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</si>
  <si>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</si>
  <si>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</si>
  <si>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</si>
  <si>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</si>
  <si>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</si>
  <si>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</si>
  <si>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</si>
  <si>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</si>
  <si>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</si>
  <si>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</si>
  <si>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</si>
  <si>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</si>
  <si>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</si>
  <si>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</si>
  <si>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</si>
  <si>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</si>
  <si>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</si>
  <si>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</si>
  <si>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</si>
  <si>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</si>
  <si>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</si>
  <si>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</si>
  <si>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</si>
  <si>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</si>
  <si>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</si>
  <si>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</si>
  <si>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</si>
  <si>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</si>
  <si>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</si>
  <si>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</si>
  <si>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</si>
  <si>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</si>
  <si>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</si>
  <si>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</si>
  <si>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</si>
  <si>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</si>
  <si>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</si>
  <si>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</si>
  <si>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</si>
  <si>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</si>
  <si>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</si>
  <si>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</si>
  <si>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</si>
  <si>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</si>
  <si>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</si>
  <si>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</si>
  <si>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</si>
  <si>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</si>
  <si>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</si>
  <si>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</si>
  <si>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</si>
  <si>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</si>
  <si>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</si>
  <si>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</si>
  <si>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</si>
  <si>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</si>
  <si>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</si>
  <si>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</si>
  <si>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</si>
  <si>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</si>
  <si>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</si>
  <si>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</si>
  <si>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</si>
  <si>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</si>
  <si>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</si>
  <si>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</si>
  <si>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</si>
  <si>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</si>
  <si>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</si>
  <si>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</si>
  <si>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</si>
  <si>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</si>
  <si>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</si>
  <si>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</si>
  <si>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</si>
  <si>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</si>
  <si>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</si>
  <si>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</si>
  <si>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</si>
  <si>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</si>
  <si>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</si>
  <si>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</si>
  <si>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</si>
  <si>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</si>
  <si>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</si>
  <si>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</si>
  <si>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</si>
  <si>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</si>
  <si>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</si>
  <si>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</si>
  <si>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</si>
  <si>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</si>
  <si>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</si>
  <si>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</si>
  <si>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</si>
  <si>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</si>
  <si>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</si>
  <si>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</si>
  <si>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</si>
  <si>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</si>
  <si>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</si>
  <si>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</si>
  <si>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</si>
  <si>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</si>
  <si>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</si>
  <si>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</si>
  <si>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</si>
  <si>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</si>
  <si>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</si>
  <si>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</si>
  <si>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</si>
  <si>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</si>
  <si>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</si>
  <si>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</si>
  <si>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</si>
  <si>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</si>
  <si>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</si>
  <si>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</si>
  <si>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</si>
  <si>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</si>
  <si>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</si>
  <si>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</si>
  <si>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</si>
  <si>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</si>
  <si>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</si>
  <si>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</si>
  <si>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</si>
  <si>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</si>
  <si>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</si>
  <si>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</si>
  <si>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</si>
  <si>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</si>
  <si>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</si>
  <si>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</si>
  <si>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</si>
  <si>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</si>
  <si>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</si>
  <si>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</si>
  <si>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</si>
  <si>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</si>
  <si>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</si>
  <si>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</si>
  <si>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</si>
  <si>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</si>
  <si>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</si>
  <si>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</si>
  <si>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</si>
  <si>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</si>
  <si>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</si>
  <si>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</si>
  <si>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</si>
  <si>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</si>
  <si>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</si>
  <si>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</si>
  <si>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</si>
  <si>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</si>
  <si>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</si>
  <si>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</si>
  <si>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</si>
  <si>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</si>
  <si>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</si>
  <si>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</si>
  <si>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</si>
  <si>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</si>
  <si>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</si>
  <si>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</si>
  <si>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</si>
  <si>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</si>
  <si>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</si>
  <si>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</si>
  <si>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</si>
  <si>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</si>
  <si>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</si>
  <si>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</si>
  <si>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</si>
  <si>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</si>
  <si>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</si>
  <si>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</si>
  <si>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</si>
  <si>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</si>
  <si>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</si>
  <si>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</si>
  <si>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</si>
  <si>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</si>
  <si>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</si>
  <si>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</si>
  <si>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</si>
  <si>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</si>
  <si>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</si>
  <si>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</si>
  <si>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</si>
  <si>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</si>
  <si>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</si>
  <si>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</si>
  <si>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</si>
  <si>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</si>
  <si>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</si>
  <si>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</si>
  <si>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</si>
  <si>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</si>
  <si>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</si>
  <si>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</si>
  <si>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</si>
  <si>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</si>
  <si>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</si>
  <si>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</si>
  <si>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</si>
  <si>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</si>
  <si>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</si>
  <si>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</si>
  <si>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</si>
  <si>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</si>
  <si>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</si>
  <si>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</si>
  <si>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</si>
  <si>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</si>
  <si>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</si>
  <si>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</si>
  <si>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</si>
  <si>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</si>
  <si>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</si>
  <si>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</si>
  <si>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</si>
  <si>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</si>
  <si>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</si>
  <si>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</si>
  <si>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</si>
  <si>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</si>
  <si>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</si>
  <si>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</si>
  <si>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</si>
  <si>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</si>
  <si>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</si>
  <si>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</si>
  <si>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</si>
  <si>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</si>
  <si>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</si>
  <si>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</si>
  <si>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</si>
  <si>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</si>
  <si>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</si>
  <si>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</si>
  <si>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</si>
  <si>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</si>
  <si>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</si>
  <si>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</si>
  <si>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</si>
  <si>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</si>
  <si>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</si>
  <si>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</si>
  <si>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</si>
  <si>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</si>
  <si>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</si>
  <si>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</si>
  <si>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</si>
  <si>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</si>
  <si>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</si>
  <si>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</si>
  <si>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</si>
  <si>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</si>
  <si>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</si>
  <si>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</si>
  <si>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</si>
  <si>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</si>
  <si>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</si>
  <si>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</si>
  <si>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</si>
  <si>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</si>
  <si>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</si>
  <si>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</si>
  <si>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</si>
  <si>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</si>
  <si>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</si>
  <si>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</si>
  <si>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</si>
  <si>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</si>
  <si>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</si>
  <si>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</si>
  <si>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</si>
  <si>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</si>
  <si>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</si>
  <si>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</si>
  <si>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</si>
  <si>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</si>
  <si>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</si>
  <si>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</si>
  <si>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</si>
  <si>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</si>
  <si>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</si>
  <si>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</si>
  <si>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</si>
  <si>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</si>
  <si>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</si>
  <si>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</si>
  <si>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</si>
  <si>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</si>
  <si>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</si>
  <si>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</si>
  <si>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</si>
  <si>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</si>
  <si>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</si>
  <si>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</si>
  <si>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</si>
  <si>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</si>
  <si>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</si>
  <si>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</si>
  <si>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</si>
  <si>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</si>
  <si>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</si>
  <si>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</si>
  <si>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</si>
  <si>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</si>
  <si>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</si>
  <si>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</si>
  <si>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</si>
  <si>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</si>
  <si>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</si>
  <si>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</si>
  <si>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</si>
  <si>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</si>
  <si>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</si>
  <si>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</si>
  <si>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</si>
  <si>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</si>
  <si>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</si>
  <si>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</si>
  <si>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</si>
  <si>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</si>
  <si>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</si>
  <si>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</si>
  <si>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</si>
  <si>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</si>
  <si>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</si>
  <si>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</si>
  <si>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</si>
  <si>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</si>
  <si>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</si>
  <si>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</si>
  <si>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</si>
  <si>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</si>
  <si>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</si>
  <si>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</si>
  <si>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</si>
  <si>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</si>
  <si>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</si>
  <si>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</si>
  <si>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</si>
  <si>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</si>
  <si>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</si>
  <si>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法適用企業</t>
    <phoneticPr fontId="5"/>
  </si>
  <si>
    <t>川崎町公共下水道事業特別会計</t>
    <phoneticPr fontId="5"/>
  </si>
  <si>
    <t>法非適用企業</t>
    <phoneticPr fontId="5"/>
  </si>
  <si>
    <t>川崎町温泉事業特別会計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</si>
  <si>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</si>
  <si>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</si>
  <si>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</si>
  <si>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</si>
  <si>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</si>
  <si>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</si>
  <si>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</si>
  <si>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</si>
  <si>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</si>
  <si>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</si>
  <si>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</si>
  <si>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</si>
  <si>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</si>
  <si>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</si>
  <si>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</si>
  <si>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</si>
  <si>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</si>
  <si>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</si>
  <si>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</si>
  <si>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</si>
  <si>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</si>
  <si>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</si>
  <si>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</si>
  <si>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</si>
  <si>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</si>
  <si>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</si>
  <si>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</si>
  <si>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</si>
  <si>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</si>
  <si>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</si>
  <si>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</si>
  <si>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</si>
  <si>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</si>
  <si>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</si>
  <si>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</si>
  <si>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</si>
  <si>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</si>
  <si>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</si>
  <si>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</si>
  <si>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</si>
  <si>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</si>
  <si>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</si>
  <si>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</si>
  <si>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</si>
  <si>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</si>
  <si>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</si>
  <si>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</si>
  <si>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</si>
  <si>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</si>
  <si>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</si>
  <si>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</si>
  <si>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</si>
  <si>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</si>
  <si>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</si>
  <si>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</si>
  <si>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</si>
  <si>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</si>
  <si>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</si>
  <si>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</si>
  <si>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</si>
  <si>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</si>
  <si>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</si>
  <si>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</si>
  <si>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</si>
  <si>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川崎町水道事業会計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</si>
  <si>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</si>
  <si>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川崎町病院事業会計</t>
    <phoneticPr fontId="5"/>
  </si>
  <si>
    <t>(Ｆ)</t>
    <phoneticPr fontId="5"/>
  </si>
  <si>
    <t>川崎町温泉事業特別会計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</si>
  <si>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</si>
  <si>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</si>
  <si>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</si>
  <si>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</si>
  <si>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</si>
  <si>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</si>
  <si>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</si>
  <si>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</si>
  <si>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</si>
  <si>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</si>
  <si>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</si>
  <si>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</si>
  <si>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</si>
  <si>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</si>
  <si>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</si>
  <si>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</si>
  <si>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</si>
  <si>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</si>
  <si>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</si>
  <si>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</si>
  <si>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</si>
  <si>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</si>
  <si>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</si>
  <si>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</si>
  <si>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</si>
  <si>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</si>
  <si>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</si>
  <si>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</si>
  <si>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</si>
  <si>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</si>
  <si>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</si>
  <si>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</si>
  <si>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</si>
  <si>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</si>
  <si>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</si>
  <si>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</si>
  <si>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</si>
  <si>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</si>
  <si>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</si>
  <si>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</si>
  <si>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</si>
  <si>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</si>
  <si>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</si>
  <si>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</si>
  <si>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</si>
  <si>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</si>
  <si>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</si>
  <si>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</si>
  <si>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</si>
  <si>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</si>
  <si>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</si>
  <si>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</si>
  <si>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</si>
  <si>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</si>
  <si>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</si>
  <si>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</si>
  <si>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</si>
  <si>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</si>
  <si>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</si>
  <si>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</si>
  <si>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</si>
  <si>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</si>
  <si>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</si>
  <si>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</si>
  <si>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</si>
  <si>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</si>
  <si>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</si>
  <si>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</si>
  <si>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</si>
  <si>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</si>
  <si>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</si>
  <si>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</si>
  <si>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</si>
  <si>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</si>
  <si>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</si>
  <si>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</si>
  <si>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</si>
  <si>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</si>
  <si>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</si>
  <si>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</si>
  <si>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</si>
  <si>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</si>
  <si>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</si>
  <si>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5.67</t>
  </si>
  <si>
    <t>▲ 6.95</t>
  </si>
  <si>
    <t>一般会計</t>
  </si>
  <si>
    <t>川崎町水道事業会計</t>
  </si>
  <si>
    <t>川崎町国民健康保険特別会計</t>
  </si>
  <si>
    <t>川崎町病院事業会計</t>
  </si>
  <si>
    <t>川崎町介護保険特別会計</t>
  </si>
  <si>
    <t>川崎町公共下水道事業特別会計</t>
  </si>
  <si>
    <t>川崎町後期高齢者医療保険特別会計</t>
  </si>
  <si>
    <t>川崎町温泉事業特別会計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</si>
  <si>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</si>
  <si>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</si>
  <si>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</si>
  <si>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</si>
  <si>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</si>
  <si>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</si>
  <si>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</si>
  <si>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</si>
  <si>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</si>
  <si>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</si>
  <si>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</si>
  <si>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</si>
  <si>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</si>
  <si>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</si>
  <si>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</si>
  <si>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</si>
  <si>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</si>
  <si>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ふるさと基金</t>
    <rPh sb="4" eb="6">
      <t>キキン</t>
    </rPh>
    <phoneticPr fontId="5"/>
  </si>
  <si>
    <t>商工観光対策基金</t>
    <rPh sb="0" eb="2">
      <t>ショウコウ</t>
    </rPh>
    <rPh sb="2" eb="4">
      <t>カンコウ</t>
    </rPh>
    <rPh sb="4" eb="6">
      <t>タイサク</t>
    </rPh>
    <rPh sb="6" eb="8">
      <t>キキン</t>
    </rPh>
    <phoneticPr fontId="5"/>
  </si>
  <si>
    <t>農業振興対策基金</t>
    <rPh sb="0" eb="2">
      <t>ノウギョウ</t>
    </rPh>
    <rPh sb="2" eb="4">
      <t>シンコウ</t>
    </rPh>
    <rPh sb="4" eb="6">
      <t>タイサク</t>
    </rPh>
    <rPh sb="6" eb="8">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</si>
  <si>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</si>
  <si>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</si>
  <si>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</si>
  <si>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</si>
  <si>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</si>
  <si>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当町においては、将来負担比率は算定なしを維持、実質公債費比率は増加傾向にある。近年の増加傾向としては、防災・減災対策事業や町の観光施設であるスキー場への投資が大きなものとなっているが、今後懸念されるのは各施設の修繕、更新に係る経費が多額に上ることである。この現状を打開するためにも固定資産台帳を整備し、ストック情報の把握に努めるとともに現状の分析を進め、財政的な状況を加味したうえで公共施設の個別具体的な計画を進めている。</t>
    <rPh sb="16" eb="18">
      <t>サンテイ</t>
    </rPh>
    <rPh sb="21" eb="23">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</si>
  <si>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</si>
  <si>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</si>
  <si>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</si>
  <si>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同様に将来負担比率は算定されていないが、これは従来より行ってきた地方債の発行抑制とメニューの厳選によるものと思料される。近年は老朽化対策、防災・減災事業や過疎対策事業などにより地方債が増加傾向にあるが、財政状況と施設の老朽化との両方を見据え、計画的に公共施設の長寿命化及び適正化に取り組みたい。</t>
    <rPh sb="83" eb="85">
      <t>カソ</t>
    </rPh>
    <rPh sb="85" eb="87">
      <t>タイサク</t>
    </rPh>
    <rPh sb="87" eb="89">
      <t>ジギョウ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</si>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</sst>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1E4E-4D8C-8578-2D90E48D06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85734</c:v>
                </c:pt>
                <c:pt idx="1">
                  <c:v>60145</c:v>
                </c:pt>
                <c:pt idx="2">
                  <c:v>57720</c:v>
                </c:pt>
                <c:pt idx="3">
                  <c:v>64439</c:v>
                </c:pt>
                <c:pt idx="4">
                  <c:v>56750</c:v>
                </c:pt>
              </c:numCache>
            </c:numRef>
          </c:val>
          <c:smooth val="0"/>
          <c:extLst>
            <c:ext xmlns:c16="http://schemas.microsoft.com/office/drawing/2014/chart" uri="{C3380CC4-5D6E-409C-BE32-E72D297353CC}">
              <c16:uniqueId val="{00000001-1E4E-4D8C-8578-2D90E48D06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2.74</c:v>
                </c:pt>
                <c:pt idx="1">
                  <c:v>3.34</c:v>
                </c:pt>
                <c:pt idx="2">
                  <c:v>4.9800000000000004</c:v>
                </c:pt>
                <c:pt idx="3">
                  <c:v>7.11</c:v>
                </c:pt>
                <c:pt idx="4">
                  <c:v>9.27</c:v>
                </c:pt>
              </c:numCache>
            </c:numRef>
          </c:val>
          <c:extLst>
            <c:ext xmlns:c16="http://schemas.microsoft.com/office/drawing/2014/chart" uri="{C3380CC4-5D6E-409C-BE32-E72D297353CC}">
              <c16:uniqueId val="{00000000-CDFE-4D5B-B8CF-455EEEB9F8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29.47</c:v>
                </c:pt>
                <c:pt idx="1">
                  <c:v>23.22</c:v>
                </c:pt>
                <c:pt idx="2">
                  <c:v>24.15</c:v>
                </c:pt>
                <c:pt idx="3">
                  <c:v>36.36</c:v>
                </c:pt>
                <c:pt idx="4">
                  <c:v>43.44</c:v>
                </c:pt>
              </c:numCache>
            </c:numRef>
          </c:val>
          <c:extLst>
            <c:ext xmlns:c16="http://schemas.microsoft.com/office/drawing/2014/chart" uri="{C3380CC4-5D6E-409C-BE32-E72D297353CC}">
              <c16:uniqueId val="{00000001-CDFE-4D5B-B8CF-455EEEB9F8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-5.67</c:v>
                </c:pt>
                <c:pt idx="1">
                  <c:v>-6.95</c:v>
                </c:pt>
                <c:pt idx="2">
                  <c:v>1.81</c:v>
                </c:pt>
                <c:pt idx="3">
                  <c:v>13.96</c:v>
                </c:pt>
                <c:pt idx="4">
                  <c:v>1.87</c:v>
                </c:pt>
              </c:numCache>
            </c:numRef>
          </c:val>
          <c:smooth val="0"/>
          <c:extLst>
            <c:ext xmlns:c16="http://schemas.microsoft.com/office/drawing/2014/chart" uri="{C3380CC4-5D6E-409C-BE32-E72D297353CC}">
              <c16:uniqueId val="{00000002-CDFE-4D5B-B8CF-455EEEB9F8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9C-4894-8C7A-4E1D09CCC0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9C-4894-8C7A-4E1D09CCC09C}"/>
            </c:ext>
          </c:extLst>
        </c:ser>
        <c:ser>
          <c:idx val="2"/>
          <c:order val="2"/>
          <c:tx>
            <c:strRef>
              <c:f>データシート!$A$29</c:f>
              <c:strCache>
                <c:ptCount val="1"/>
                <c:pt idx="0">
                  <c:v>川崎町温泉事業特別会計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0.18</c:v>
                </c:pt>
                <c:pt idx="4">
                  <c:v>#N/A</c:v>
                </c:pt>
                <c:pt idx="5">
                  <c:v>0</c:v>
                </c:pt>
                <c:pt idx="6">
                  <c:v>#N/A</c:v>
                </c:pt>
                <c:pt idx="7">
                  <c:v>0</c:v>
                </c:pt>
                <c:pt idx="8">
                  <c:v>#N/A</c:v>
                </c:pt>
                <c:pt idx="9">
                  <c:v>0</c:v>
                </c:pt>
              </c:numCache>
            </c:numRef>
          </c:val>
          <c:extLst>
            <c:ext xmlns:c16="http://schemas.microsoft.com/office/drawing/2014/chart" uri="{C3380CC4-5D6E-409C-BE32-E72D297353CC}">
              <c16:uniqueId val="{00000002-309C-4894-8C7A-4E1D09CCC09C}"/>
            </c:ext>
          </c:extLst>
        </c:ser>
        <c:ser>
          <c:idx val="3"/>
          <c:order val="3"/>
          <c:tx>
            <c:strRef>
              <c:f>データシート!$A$30</c:f>
              <c:strCache>
                <c:ptCount val="1"/>
                <c:pt idx="0">
                  <c:v>川崎町後期高齢者医療保険特別会計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0.05</c:v>
                </c:pt>
                <c:pt idx="8">
                  <c:v>#N/A</c:v>
                </c:pt>
                <c:pt idx="9">
                  <c:v>0.03</c:v>
                </c:pt>
              </c:numCache>
            </c:numRef>
          </c:val>
          <c:extLst>
            <c:ext xmlns:c16="http://schemas.microsoft.com/office/drawing/2014/chart" uri="{C3380CC4-5D6E-409C-BE32-E72D297353CC}">
              <c16:uniqueId val="{00000003-309C-4894-8C7A-4E1D09CCC09C}"/>
            </c:ext>
          </c:extLst>
        </c:ser>
        <c:ser>
          <c:idx val="4"/>
          <c:order val="4"/>
          <c:tx>
            <c:strRef>
              <c:f>データシート!$A$31</c:f>
              <c:strCache>
                <c:ptCount val="1"/>
                <c:pt idx="0">
                  <c:v>川崎町公共下水道事業特別会計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0.23</c:v>
                </c:pt>
                <c:pt idx="6">
                  <c:v>#N/A</c:v>
                </c:pt>
                <c:pt idx="7">
                  <c:v>0.44</c:v>
                </c:pt>
                <c:pt idx="8">
                  <c:v>#N/A</c:v>
                </c:pt>
                <c:pt idx="9">
                  <c:v>1.1299999999999999</c:v>
                </c:pt>
              </c:numCache>
            </c:numRef>
          </c:val>
          <c:extLst>
            <c:ext xmlns:c16="http://schemas.microsoft.com/office/drawing/2014/chart" uri="{C3380CC4-5D6E-409C-BE32-E72D297353CC}">
              <c16:uniqueId val="{00000004-309C-4894-8C7A-4E1D09CCC09C}"/>
            </c:ext>
          </c:extLst>
        </c:ser>
        <c:ser>
          <c:idx val="5"/>
          <c:order val="5"/>
          <c:tx>
            <c:strRef>
              <c:f>データシート!$A$32</c:f>
              <c:strCache>
                <c:ptCount val="1"/>
                <c:pt idx="0">
                  <c:v>川崎町介護保険特別会計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1.17</c:v>
                </c:pt>
                <c:pt idx="2">
                  <c:v>#N/A</c:v>
                </c:pt>
                <c:pt idx="3">
                  <c:v>0.7</c:v>
                </c:pt>
                <c:pt idx="4">
                  <c:v>#N/A</c:v>
                </c:pt>
                <c:pt idx="5">
                  <c:v>0.84</c:v>
                </c:pt>
                <c:pt idx="6">
                  <c:v>#N/A</c:v>
                </c:pt>
                <c:pt idx="7">
                  <c:v>1.19</c:v>
                </c:pt>
                <c:pt idx="8">
                  <c:v>#N/A</c:v>
                </c:pt>
                <c:pt idx="9">
                  <c:v>1.3</c:v>
                </c:pt>
              </c:numCache>
            </c:numRef>
          </c:val>
          <c:extLst>
            <c:ext xmlns:c16="http://schemas.microsoft.com/office/drawing/2014/chart" uri="{C3380CC4-5D6E-409C-BE32-E72D297353CC}">
              <c16:uniqueId val="{00000005-309C-4894-8C7A-4E1D09CCC09C}"/>
            </c:ext>
          </c:extLst>
        </c:ser>
        <c:ser>
          <c:idx val="6"/>
          <c:order val="6"/>
          <c:tx>
            <c:strRef>
              <c:f>データシート!$A$33</c:f>
              <c:strCache>
                <c:ptCount val="1"/>
                <c:pt idx="0">
                  <c:v>川崎町病院事業会計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1.68</c:v>
                </c:pt>
                <c:pt idx="2">
                  <c:v>#N/A</c:v>
                </c:pt>
                <c:pt idx="3">
                  <c:v>1.44</c:v>
                </c:pt>
                <c:pt idx="4">
                  <c:v>#N/A</c:v>
                </c:pt>
                <c:pt idx="5">
                  <c:v>0.98</c:v>
                </c:pt>
                <c:pt idx="6">
                  <c:v>#N/A</c:v>
                </c:pt>
                <c:pt idx="7">
                  <c:v>2.4700000000000002</c:v>
                </c:pt>
                <c:pt idx="8">
                  <c:v>#N/A</c:v>
                </c:pt>
                <c:pt idx="9">
                  <c:v>1.76</c:v>
                </c:pt>
              </c:numCache>
            </c:numRef>
          </c:val>
          <c:extLst>
            <c:ext xmlns:c16="http://schemas.microsoft.com/office/drawing/2014/chart" uri="{C3380CC4-5D6E-409C-BE32-E72D297353CC}">
              <c16:uniqueId val="{00000006-309C-4894-8C7A-4E1D09CCC09C}"/>
            </c:ext>
          </c:extLst>
        </c:ser>
        <c:ser>
          <c:idx val="7"/>
          <c:order val="7"/>
          <c:tx>
            <c:strRef>
              <c:f>データシート!$A$34</c:f>
              <c:strCache>
                <c:ptCount val="1"/>
                <c:pt idx="0">
                  <c:v>川崎町国民健康保険特別会計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1.46</c:v>
                </c:pt>
                <c:pt idx="2">
                  <c:v>#N/A</c:v>
                </c:pt>
                <c:pt idx="3">
                  <c:v>1.44</c:v>
                </c:pt>
                <c:pt idx="4">
                  <c:v>#N/A</c:v>
                </c:pt>
                <c:pt idx="5">
                  <c:v>1.5</c:v>
                </c:pt>
                <c:pt idx="6">
                  <c:v>#N/A</c:v>
                </c:pt>
                <c:pt idx="7">
                  <c:v>1.91</c:v>
                </c:pt>
                <c:pt idx="8">
                  <c:v>#N/A</c:v>
                </c:pt>
                <c:pt idx="9">
                  <c:v>2.46</c:v>
                </c:pt>
              </c:numCache>
            </c:numRef>
          </c:val>
          <c:extLst>
            <c:ext xmlns:c16="http://schemas.microsoft.com/office/drawing/2014/chart" uri="{C3380CC4-5D6E-409C-BE32-E72D297353CC}">
              <c16:uniqueId val="{00000007-309C-4894-8C7A-4E1D09CCC09C}"/>
            </c:ext>
          </c:extLst>
        </c:ser>
        <c:ser>
          <c:idx val="8"/>
          <c:order val="8"/>
          <c:tx>
            <c:strRef>
              <c:f>データシート!$A$35</c:f>
              <c:strCache>
                <c:ptCount val="1"/>
                <c:pt idx="0">
                  <c:v>川崎町水道事業会計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11.81</c:v>
                </c:pt>
                <c:pt idx="2">
                  <c:v>#N/A</c:v>
                </c:pt>
                <c:pt idx="3">
                  <c:v>9.44</c:v>
                </c:pt>
                <c:pt idx="4">
                  <c:v>#N/A</c:v>
                </c:pt>
                <c:pt idx="5">
                  <c:v>8.35</c:v>
                </c:pt>
                <c:pt idx="6">
                  <c:v>#N/A</c:v>
                </c:pt>
                <c:pt idx="7">
                  <c:v>6.92</c:v>
                </c:pt>
                <c:pt idx="8">
                  <c:v>#N/A</c:v>
                </c:pt>
                <c:pt idx="9">
                  <c:v>6.54</c:v>
                </c:pt>
              </c:numCache>
            </c:numRef>
          </c:val>
          <c:extLst>
            <c:ext xmlns:c16="http://schemas.microsoft.com/office/drawing/2014/chart" uri="{C3380CC4-5D6E-409C-BE32-E72D297353CC}">
              <c16:uniqueId val="{00000008-309C-4894-8C7A-4E1D09CCC0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2.73</c:v>
                </c:pt>
                <c:pt idx="2">
                  <c:v>#N/A</c:v>
                </c:pt>
                <c:pt idx="3">
                  <c:v>3.33</c:v>
                </c:pt>
                <c:pt idx="4">
                  <c:v>#N/A</c:v>
                </c:pt>
                <c:pt idx="5">
                  <c:v>4.97</c:v>
                </c:pt>
                <c:pt idx="6">
                  <c:v>#N/A</c:v>
                </c:pt>
                <c:pt idx="7">
                  <c:v>7.1</c:v>
                </c:pt>
                <c:pt idx="8">
                  <c:v>#N/A</c:v>
                </c:pt>
                <c:pt idx="9">
                  <c:v>9.27</c:v>
                </c:pt>
              </c:numCache>
            </c:numRef>
          </c:val>
          <c:extLst>
            <c:ext xmlns:c16="http://schemas.microsoft.com/office/drawing/2014/chart" uri="{C3380CC4-5D6E-409C-BE32-E72D297353CC}">
              <c16:uniqueId val="{00000009-309C-4894-8C7A-4E1D09CCC0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414</c:v>
                </c:pt>
                <c:pt idx="5">
                  <c:v>403</c:v>
                </c:pt>
                <c:pt idx="8">
                  <c:v>411</c:v>
                </c:pt>
                <c:pt idx="11">
                  <c:v>410</c:v>
                </c:pt>
                <c:pt idx="14">
                  <c:v>407</c:v>
                </c:pt>
              </c:numCache>
            </c:numRef>
          </c:val>
          <c:extLst>
            <c:ext xmlns:c16="http://schemas.microsoft.com/office/drawing/2014/chart" uri="{C3380CC4-5D6E-409C-BE32-E72D297353CC}">
              <c16:uniqueId val="{00000000-4C9A-40DC-B7BF-27D5F44708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9A-40DC-B7BF-27D5F44708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9A-40DC-B7BF-27D5F44708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14</c:v>
                </c:pt>
                <c:pt idx="6">
                  <c:v>19</c:v>
                </c:pt>
                <c:pt idx="9">
                  <c:v>21</c:v>
                </c:pt>
                <c:pt idx="12">
                  <c:v>21</c:v>
                </c:pt>
              </c:numCache>
            </c:numRef>
          </c:val>
          <c:extLst>
            <c:ext xmlns:c16="http://schemas.microsoft.com/office/drawing/2014/chart" uri="{C3380CC4-5D6E-409C-BE32-E72D297353CC}">
              <c16:uniqueId val="{00000003-4C9A-40DC-B7BF-27D5F44708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259</c:v>
                </c:pt>
                <c:pt idx="3">
                  <c:v>295</c:v>
                </c:pt>
                <c:pt idx="6">
                  <c:v>234</c:v>
                </c:pt>
                <c:pt idx="9">
                  <c:v>218</c:v>
                </c:pt>
                <c:pt idx="12">
                  <c:v>266</c:v>
                </c:pt>
              </c:numCache>
            </c:numRef>
          </c:val>
          <c:extLst>
            <c:ext xmlns:c16="http://schemas.microsoft.com/office/drawing/2014/chart" uri="{C3380CC4-5D6E-409C-BE32-E72D297353CC}">
              <c16:uniqueId val="{00000004-4C9A-40DC-B7BF-27D5F44708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9A-40DC-B7BF-27D5F44708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9A-40DC-B7BF-27D5F44708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260</c:v>
                </c:pt>
                <c:pt idx="3">
                  <c:v>288</c:v>
                </c:pt>
                <c:pt idx="6">
                  <c:v>276</c:v>
                </c:pt>
                <c:pt idx="9">
                  <c:v>309</c:v>
                </c:pt>
                <c:pt idx="12">
                  <c:v>311</c:v>
                </c:pt>
              </c:numCache>
            </c:numRef>
          </c:val>
          <c:extLst>
            <c:ext xmlns:c16="http://schemas.microsoft.com/office/drawing/2014/chart" uri="{C3380CC4-5D6E-409C-BE32-E72D297353CC}">
              <c16:uniqueId val="{00000007-4C9A-40DC-B7BF-27D5F44708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115</c:v>
                </c:pt>
                <c:pt idx="2">
                  <c:v>#N/A</c:v>
                </c:pt>
                <c:pt idx="3">
                  <c:v>#N/A</c:v>
                </c:pt>
                <c:pt idx="4">
                  <c:v>194</c:v>
                </c:pt>
                <c:pt idx="5">
                  <c:v>#N/A</c:v>
                </c:pt>
                <c:pt idx="6">
                  <c:v>#N/A</c:v>
                </c:pt>
                <c:pt idx="7">
                  <c:v>118</c:v>
                </c:pt>
                <c:pt idx="8">
                  <c:v>#N/A</c:v>
                </c:pt>
                <c:pt idx="9">
                  <c:v>#N/A</c:v>
                </c:pt>
                <c:pt idx="10">
                  <c:v>138</c:v>
                </c:pt>
                <c:pt idx="11">
                  <c:v>#N/A</c:v>
                </c:pt>
                <c:pt idx="12">
                  <c:v>#N/A</c:v>
                </c:pt>
                <c:pt idx="13">
                  <c:v>191</c:v>
                </c:pt>
                <c:pt idx="14">
                  <c:v>#N/A</c:v>
                </c:pt>
              </c:numCache>
            </c:numRef>
          </c:val>
          <c:smooth val="0"/>
          <c:extLst>
            <c:ext xmlns:c16="http://schemas.microsoft.com/office/drawing/2014/chart" uri="{C3380CC4-5D6E-409C-BE32-E72D297353CC}">
              <c16:uniqueId val="{00000008-4C9A-40DC-B7BF-27D5F44708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3950</c:v>
                </c:pt>
                <c:pt idx="5">
                  <c:v>3816</c:v>
                </c:pt>
                <c:pt idx="8">
                  <c:v>3761</c:v>
                </c:pt>
                <c:pt idx="11">
                  <c:v>3627</c:v>
                </c:pt>
                <c:pt idx="14">
                  <c:v>3561</c:v>
                </c:pt>
              </c:numCache>
            </c:numRef>
          </c:val>
          <c:extLst>
            <c:ext xmlns:c16="http://schemas.microsoft.com/office/drawing/2014/chart" uri="{C3380CC4-5D6E-409C-BE32-E72D297353CC}">
              <c16:uniqueId val="{00000000-6F1A-4A87-BF0A-A91E519E96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c:v>
                </c:pt>
                <c:pt idx="5">
                  <c:v>4</c:v>
                </c:pt>
                <c:pt idx="8">
                  <c:v>0</c:v>
                </c:pt>
                <c:pt idx="11">
                  <c:v>0</c:v>
                </c:pt>
                <c:pt idx="14">
                  <c:v>0</c:v>
                </c:pt>
              </c:numCache>
            </c:numRef>
          </c:val>
          <c:extLst>
            <c:ext xmlns:c16="http://schemas.microsoft.com/office/drawing/2014/chart" uri="{C3380CC4-5D6E-409C-BE32-E72D297353CC}">
              <c16:uniqueId val="{00000001-6F1A-4A87-BF0A-A91E519E96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2451</c:v>
                </c:pt>
                <c:pt idx="5">
                  <c:v>2270</c:v>
                </c:pt>
                <c:pt idx="8">
                  <c:v>2405</c:v>
                </c:pt>
                <c:pt idx="11">
                  <c:v>3018</c:v>
                </c:pt>
                <c:pt idx="14">
                  <c:v>3406</c:v>
                </c:pt>
              </c:numCache>
            </c:numRef>
          </c:val>
          <c:extLst>
            <c:ext xmlns:c16="http://schemas.microsoft.com/office/drawing/2014/chart" uri="{C3380CC4-5D6E-409C-BE32-E72D297353CC}">
              <c16:uniqueId val="{00000002-6F1A-4A87-BF0A-A91E519E96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1A-4A87-BF0A-A91E519E96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1A-4A87-BF0A-A91E519E96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3</c:v>
                </c:pt>
                <c:pt idx="9">
                  <c:v>3</c:v>
                </c:pt>
                <c:pt idx="12">
                  <c:v>3</c:v>
                </c:pt>
              </c:numCache>
            </c:numRef>
          </c:val>
          <c:extLst>
            <c:ext xmlns:c16="http://schemas.microsoft.com/office/drawing/2014/chart" uri="{C3380CC4-5D6E-409C-BE32-E72D297353CC}">
              <c16:uniqueId val="{00000005-6F1A-4A87-BF0A-A91E519E96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800</c:v>
                </c:pt>
                <c:pt idx="3">
                  <c:v>886</c:v>
                </c:pt>
                <c:pt idx="6">
                  <c:v>723</c:v>
                </c:pt>
                <c:pt idx="9">
                  <c:v>506</c:v>
                </c:pt>
                <c:pt idx="12">
                  <c:v>632</c:v>
                </c:pt>
              </c:numCache>
            </c:numRef>
          </c:val>
          <c:extLst>
            <c:ext xmlns:c16="http://schemas.microsoft.com/office/drawing/2014/chart" uri="{C3380CC4-5D6E-409C-BE32-E72D297353CC}">
              <c16:uniqueId val="{00000006-6F1A-4A87-BF0A-A91E519E96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185</c:v>
                </c:pt>
                <c:pt idx="3">
                  <c:v>184</c:v>
                </c:pt>
                <c:pt idx="6">
                  <c:v>174</c:v>
                </c:pt>
                <c:pt idx="9">
                  <c:v>161</c:v>
                </c:pt>
                <c:pt idx="12">
                  <c:v>149</c:v>
                </c:pt>
              </c:numCache>
            </c:numRef>
          </c:val>
          <c:extLst>
            <c:ext xmlns:c16="http://schemas.microsoft.com/office/drawing/2014/chart" uri="{C3380CC4-5D6E-409C-BE32-E72D297353CC}">
              <c16:uniqueId val="{00000007-6F1A-4A87-BF0A-A91E519E96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1974</c:v>
                </c:pt>
                <c:pt idx="3">
                  <c:v>1838</c:v>
                </c:pt>
                <c:pt idx="6">
                  <c:v>1591</c:v>
                </c:pt>
                <c:pt idx="9">
                  <c:v>1414</c:v>
                </c:pt>
                <c:pt idx="12">
                  <c:v>1282</c:v>
                </c:pt>
              </c:numCache>
            </c:numRef>
          </c:val>
          <c:extLst>
            <c:ext xmlns:c16="http://schemas.microsoft.com/office/drawing/2014/chart" uri="{C3380CC4-5D6E-409C-BE32-E72D297353CC}">
              <c16:uniqueId val="{00000008-6F1A-4A87-BF0A-A91E519E96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1A-4A87-BF0A-A91E519E96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2329</c:v>
                </c:pt>
                <c:pt idx="3">
                  <c:v>2399</c:v>
                </c:pt>
                <c:pt idx="6">
                  <c:v>2476</c:v>
                </c:pt>
                <c:pt idx="9">
                  <c:v>2555</c:v>
                </c:pt>
                <c:pt idx="12">
                  <c:v>2611</c:v>
                </c:pt>
              </c:numCache>
            </c:numRef>
          </c:val>
          <c:extLst>
            <c:ext xmlns:c16="http://schemas.microsoft.com/office/drawing/2014/chart" uri="{C3380CC4-5D6E-409C-BE32-E72D297353CC}">
              <c16:uniqueId val="{0000000A-6F1A-4A87-BF0A-A91E519E96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1A-4A87-BF0A-A91E519E96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851</c:v>
                </c:pt>
                <c:pt idx="1">
                  <c:v>1388</c:v>
                </c:pt>
                <c:pt idx="2">
                  <c:v>1589</c:v>
                </c:pt>
              </c:numCache>
            </c:numRef>
          </c:val>
          <c:extLst>
            <c:ext xmlns:c16="http://schemas.microsoft.com/office/drawing/2014/chart" uri="{C3380CC4-5D6E-409C-BE32-E72D297353CC}">
              <c16:uniqueId val="{00000000-1827-4D50-BE2E-85B830D182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117</c:v>
                </c:pt>
                <c:pt idx="1">
                  <c:v>159</c:v>
                </c:pt>
                <c:pt idx="2">
                  <c:v>159</c:v>
                </c:pt>
              </c:numCache>
            </c:numRef>
          </c:val>
          <c:extLst>
            <c:ext xmlns:c16="http://schemas.microsoft.com/office/drawing/2014/chart" uri="{C3380CC4-5D6E-409C-BE32-E72D297353CC}">
              <c16:uniqueId val="{00000001-1827-4D50-BE2E-85B830D182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890</c:v>
                </c:pt>
                <c:pt idx="1">
                  <c:v>889</c:v>
                </c:pt>
                <c:pt idx="2">
                  <c:v>1042</c:v>
                </c:pt>
              </c:numCache>
            </c:numRef>
          </c:val>
          <c:extLst>
            <c:ext xmlns:c16="http://schemas.microsoft.com/office/drawing/2014/chart" uri="{C3380CC4-5D6E-409C-BE32-E72D297353CC}">
              <c16:uniqueId val="{00000002-1827-4D50-BE2E-85B830D182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{58AC252F-C3F2-46D8-9E89-CCA11D2A9913}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FFD-403D-8D13-261E4254FB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{A311C629-B376-4993-B5D4-2B839889940E}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FD-403D-8D13-261E4254FB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{60F696D2-B4FE-42E3-8775-8B1CD9F43059}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FD-403D-8D13-261E4254FB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{0511E2F4-75C1-4CB5-A6A6-3B4D3BDC78FB}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FD-403D-8D13-261E4254FB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{E41BCFD2-9A6D-415A-BC58-39D8F32CF954}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FD-403D-8D13-261E4254FB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{DF2F20B2-FBF7-4D5D-B25B-3A67E536E114}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FFD-403D-8D13-261E4254FBB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{C1518015-B697-4D42-A410-B05A527A801A}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FFD-403D-8D13-261E4254FBB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{52E58F5C-0D01-4AF4-962D-7034C110E4C3}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FFD-403D-8D13-261E4254FB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{02897D6A-51D3-4AC0-A603-C9201285905C}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FFD-403D-8D13-261E4254FB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61.3</c:v>
                </c:pt>
                <c:pt idx="16">
                  <c:v>62.9</c:v>
                </c:pt>
                <c:pt idx="24">
                  <c:v>64.3</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FFD-403D-8D13-261E4254FB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{04EC4DCA-6EA7-4E37-944A-F0A6C2269E57}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FFD-403D-8D13-261E4254FB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{666A7EF0-1436-4FCA-971A-C7DE35D00C80}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FD-403D-8D13-261E4254FB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{A184C675-F706-45A7-B088-FD51812D14DA}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FD-403D-8D13-261E4254FB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{3779FCB4-1038-4081-A037-14276E557B58}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FD-403D-8D13-261E4254FB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{A9D732FD-31EC-4A75-AD1F-7EE5BC4AA5A1}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FD-403D-8D13-261E4254FB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{4CEFCEDF-F620-4A26-AFE2-9E6B6A1B5C90}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FFD-403D-8D13-261E4254FBB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{6DD0D36E-3FA7-41A7-AED4-03CD148636EE}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FFD-403D-8D13-261E4254FBB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{034A33D5-C78E-4181-915E-FB6C35F84293}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FFD-403D-8D13-261E4254FB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{7BD93141-790F-4ABB-B194-49122014ABA1}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FFD-403D-8D13-261E4254FB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FD-403D-8D13-261E4254FBB5}"/>
            </c:ext>
          </c:extLst>
        </c:ser>
        <c:dLbls>
          <c:showLegendKey val="0"/>
          <c:showVal val="1"/>
          <c:showCatName val="0"/>
          <c:showSerName val="0"/>
          <c:showPercent val="0"/>
          <c:showBubbleSize val="0"/>
        </c:dLbls>
        <c:axId val="199893704"/>
        <c:axId val="199922928"/>
      </c:scatterChart>
      <c:valAx>
        <c:axId val="199893704"/>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922928"/>
        <c:crosses val="autoZero"/>
        <c:crossBetween val="midCat"/>
      </c:valAx>
      <c:valAx>
        <c:axId val="1999229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9893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{03E9056B-26C1-496A-9777-FF459A0C3355}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9F0-4F56-A5AF-1E480EF2AC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{5F76E30E-D4CA-41B1-8361-5E7F35F52C40}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F0-4F56-A5AF-1E480EF2AC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{0F844D70-8C6A-45FB-A7B6-0F15CF2A81BB}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F0-4F56-A5AF-1E480EF2AC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{12F53167-5BB1-4BA2-8BA7-82657FE93AD8}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F0-4F56-A5AF-1E480EF2AC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{907BD4A3-4904-4D61-A09A-5AEAC6A4C42C}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F0-4F56-A5AF-1E480EF2ACC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{D0B3D21A-8EDF-4524-821B-9F7275B3257E}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9F0-4F56-A5AF-1E480EF2ACC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{A4A4F95D-F0CA-4B69-8E34-82E6B22DA65D}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9F0-4F56-A5AF-1E480EF2ACC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{910D3784-1D83-4592-AC70-453057CCBC59}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9F0-4F56-A5AF-1E480EF2ACC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{AAD34819-828C-4EBD-BDBE-D7B58EC83001}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9F0-4F56-A5AF-1E480EF2AC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4.9000000000000004</c:v>
                </c:pt>
                <c:pt idx="16">
                  <c:v>4.7</c:v>
                </c:pt>
                <c:pt idx="24">
                  <c:v>4.8</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9F0-4F56-A5AF-1E480EF2AC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{F30A8BCE-241F-4E6B-B706-B74AB65F691A}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9F0-4F56-A5AF-1E480EF2AC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{E5BEE981-3F57-4283-B789-C0B52E3F3CFC}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F0-4F56-A5AF-1E480EF2AC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{FEDC5E85-59BB-419D-B2A8-D1821991FFA0}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F0-4F56-A5AF-1E480EF2AC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{266453C3-CEE8-4154-BC5B-9A9C748EDE7A}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F0-4F56-A5AF-1E480EF2AC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{DA63467C-56AB-4E15-8380-12E2DEA02974}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F0-4F56-A5AF-1E480EF2ACC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{37DAFF5C-CFD6-4155-877B-5A2E359083D5}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9F0-4F56-A5AF-1E480EF2ACC4}"/>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{822332BB-1EFD-477C-BF8E-4F3AC3DA4B53}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9F0-4F56-A5AF-1E480EF2ACC4}"/>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{36B26DF9-E813-4C22-A231-446FE79EF463}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9F0-4F56-A5AF-1E480EF2ACC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{966BBDEC-08A9-4331-B5DC-9905B30BE5AE}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9F0-4F56-A5AF-1E480EF2AC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F0-4F56-A5AF-1E480EF2ACC4}"/>
            </c:ext>
          </c:extLst>
        </c:ser>
        <c:dLbls>
          <c:showLegendKey val="0"/>
          <c:showVal val="1"/>
          <c:showCatName val="0"/>
          <c:showSerName val="0"/>
          <c:showPercent val="0"/>
          <c:showBubbleSize val="0"/>
        </c:dLbls>
        <c:axId val="199598392"/>
        <c:axId val="199613112"/>
      </c:scatterChart>
      <c:valAx>
        <c:axId val="199598392"/>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613112"/>
        <c:crosses val="autoZero"/>
        <c:crossBetween val="midCat"/>
      </c:valAx>
      <c:valAx>
        <c:axId val="1996131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9598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下回っている。企業誘致や地場産業活性化の伸展を図り、税収を基幹とした自主財源の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ポイントの上昇となり、類似団体平均値と比較しても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ポイント高い比率となっている。</a:t>
          </a:r>
        </a:p>
        <a:p>
          <a:r>
            <a:rPr kumimoji="1" lang="ja-JP" altLang="en-US" sz="1300">
              <a:latin typeface="ＭＳ Ｐゴシック" panose="020B0600070205080204" pitchFamily="50" charset="-128"/>
              <a:ea typeface="ＭＳ Ｐゴシック" panose="020B0600070205080204" pitchFamily="50" charset="-128"/>
            </a:rPr>
            <a:t>　前年度から上昇した要因としては、下水道事業会計への繰出金や光熱水費の高騰などによる物件費の増加が挙げられる。</a:t>
          </a:r>
        </a:p>
        <a:p>
          <a:r>
            <a:rPr kumimoji="1" lang="ja-JP" altLang="en-US" sz="1300">
              <a:latin typeface="ＭＳ Ｐゴシック" panose="020B0600070205080204" pitchFamily="50" charset="-128"/>
              <a:ea typeface="ＭＳ Ｐゴシック" panose="020B0600070205080204" pitchFamily="50" charset="-128"/>
            </a:rPr>
            <a:t>　また、一般財源についても普通交付税の増減により大きく左右されている状況であることから、経常的な経費の削減に努め、地方税を含めた自主財源の確保を強化し、安定した財政基盤の構築を目指す。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143383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55046"/>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550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107061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22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107061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9152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92583</xdr:rowOff>
    </xdr:from>
    <xdr:to>
      <xdr:col>23</xdr:col>
      <xdr:colOff>184150</xdr:colOff>
      <xdr:row>63</xdr:row>
      <xdr:rowOff>22733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64660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56261</xdr:rowOff>
    </xdr:from>
    <xdr:to>
      <xdr:col>11</xdr:col>
      <xdr:colOff>82550</xdr:colOff>
      <xdr:row>63</xdr:row>
      <xdr:rowOff>157861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142638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8,156</a:t>
          </a:r>
          <a:r>
            <a:rPr kumimoji="1" lang="ja-JP" altLang="en-US" sz="1300">
              <a:latin typeface="ＭＳ Ｐゴシック" panose="020B0600070205080204" pitchFamily="50" charset="-128"/>
              <a:ea typeface="ＭＳ Ｐゴシック" panose="020B0600070205080204" pitchFamily="50" charset="-128"/>
            </a:rPr>
            <a:t>円の増加となったものの、類似団体よりも</a:t>
          </a:r>
          <a:r>
            <a:rPr kumimoji="1" lang="en-US" altLang="ja-JP" sz="1300">
              <a:latin typeface="ＭＳ Ｐゴシック" panose="020B0600070205080204" pitchFamily="50" charset="-128"/>
              <a:ea typeface="ＭＳ Ｐゴシック" panose="020B0600070205080204" pitchFamily="50" charset="-128"/>
            </a:rPr>
            <a:t>33,256</a:t>
          </a:r>
          <a:r>
            <a:rPr kumimoji="1" lang="ja-JP" altLang="en-US" sz="1300">
              <a:latin typeface="ＭＳ Ｐゴシック" panose="020B0600070205080204" pitchFamily="50" charset="-128"/>
              <a:ea typeface="ＭＳ Ｐゴシック" panose="020B0600070205080204" pitchFamily="50" charset="-128"/>
            </a:rPr>
            <a:t>円低い数値となった。人件費においては前年度と同等額であったものの、物件費が増加したことによるものである。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これまでも物件費については各集落地区散在に伴うコミュニティ施設等の公共施設に係る維持管理経費などにより高水準であったが、それに加えて光熱水費の高騰や事務事業委託料などが増加している。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146031</xdr:rowOff>
    </xdr:from>
    <xdr:to>
      <xdr:col>23</xdr:col>
      <xdr:colOff>133350</xdr:colOff>
      <xdr:row>81</xdr:row>
      <xdr:rowOff>155404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3481"/>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140180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7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142666</xdr:rowOff>
    </xdr:from>
    <xdr:to>
      <xdr:col>19</xdr:col>
      <xdr:colOff>133350</xdr:colOff>
      <xdr:row>81</xdr:row>
      <xdr:rowOff>146031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0116"/>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125281</xdr:rowOff>
    </xdr:from>
    <xdr:to>
      <xdr:col>15</xdr:col>
      <xdr:colOff>82550</xdr:colOff>
      <xdr:row>81</xdr:row>
      <xdr:rowOff>142666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2731"/>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119205</xdr:rowOff>
    </xdr:from>
    <xdr:to>
      <xdr:col>11</xdr:col>
      <xdr:colOff>31750</xdr:colOff>
      <xdr:row>81</xdr:row>
      <xdr:rowOff>125281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6655"/>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104604</xdr:rowOff>
    </xdr:from>
    <xdr:to>
      <xdr:col>23</xdr:col>
      <xdr:colOff>184150</xdr:colOff>
      <xdr:row>82</xdr:row>
      <xdr:rowOff>34754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25881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95231</xdr:rowOff>
    </xdr:from>
    <xdr:to>
      <xdr:col>19</xdr:col>
      <xdr:colOff>184150</xdr:colOff>
      <xdr:row>82</xdr:row>
      <xdr:rowOff>25381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35558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91866</xdr:rowOff>
    </xdr:from>
    <xdr:to>
      <xdr:col>15</xdr:col>
      <xdr:colOff>133350</xdr:colOff>
      <xdr:row>82</xdr:row>
      <xdr:rowOff>22016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32193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74481</xdr:rowOff>
    </xdr:from>
    <xdr:to>
      <xdr:col>11</xdr:col>
      <xdr:colOff>82550</xdr:colOff>
      <xdr:row>82</xdr:row>
      <xdr:rowOff>4631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160858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4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68405</xdr:rowOff>
    </xdr:from>
    <xdr:to>
      <xdr:col>7</xdr:col>
      <xdr:colOff>31750</xdr:colOff>
      <xdr:row>81</xdr:row>
      <xdr:rowOff>170005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154782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当町は、各階層における職員数が均衡でないため、経験年数階層の変動が大きく影響しており、令和３年度からの減少もそれが要因となっている。</a:t>
          </a:r>
        </a:p>
        <a:p>
          <a:r>
            <a:rPr kumimoji="1" lang="ja-JP" altLang="en-US" sz="1300">
              <a:latin typeface="ＭＳ Ｐゴシック" panose="020B0600070205080204" pitchFamily="50" charset="-128"/>
              <a:ea typeface="ＭＳ Ｐゴシック" panose="020B0600070205080204" pitchFamily="50" charset="-128"/>
            </a:rPr>
            <a:t>　今後も経験年数階層の平準化を図る。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155222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792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155222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9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155222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97755"/>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近年、職員数自体はほぼ同数であるが、人口減少等により人口千人当たりの職員数が増加傾向にある。今後も民間への業務委託や事務の効率化を図り、さらに適正な定員管理を行っていく。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70431</xdr:rowOff>
    </xdr:from>
    <xdr:to>
      <xdr:col>81</xdr:col>
      <xdr:colOff>44450</xdr:colOff>
      <xdr:row>61</xdr:row>
      <xdr:rowOff>86977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28881"/>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52505</xdr:rowOff>
    </xdr:from>
    <xdr:to>
      <xdr:col>77</xdr:col>
      <xdr:colOff>44450</xdr:colOff>
      <xdr:row>61</xdr:row>
      <xdr:rowOff>70431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1095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51126</xdr:rowOff>
    </xdr:from>
    <xdr:to>
      <xdr:col>72</xdr:col>
      <xdr:colOff>203200</xdr:colOff>
      <xdr:row>61</xdr:row>
      <xdr:rowOff>52505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9576"/>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51126</xdr:rowOff>
    </xdr:from>
    <xdr:to>
      <xdr:col>68</xdr:col>
      <xdr:colOff>152400</xdr:colOff>
      <xdr:row>61</xdr:row>
      <xdr:rowOff>69741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0957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36177</xdr:rowOff>
    </xdr:from>
    <xdr:to>
      <xdr:col>81</xdr:col>
      <xdr:colOff>95250</xdr:colOff>
      <xdr:row>61</xdr:row>
      <xdr:rowOff>137777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8254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19631</xdr:rowOff>
    </xdr:from>
    <xdr:to>
      <xdr:col>77</xdr:col>
      <xdr:colOff>95250</xdr:colOff>
      <xdr:row>61</xdr:row>
      <xdr:rowOff>121231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106008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6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1705</xdr:rowOff>
    </xdr:from>
    <xdr:to>
      <xdr:col>73</xdr:col>
      <xdr:colOff>44450</xdr:colOff>
      <xdr:row>61</xdr:row>
      <xdr:rowOff>103305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88082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326</xdr:rowOff>
    </xdr:from>
    <xdr:to>
      <xdr:col>68</xdr:col>
      <xdr:colOff>203200</xdr:colOff>
      <xdr:row>61</xdr:row>
      <xdr:rowOff>101926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86703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18941</xdr:rowOff>
    </xdr:from>
    <xdr:to>
      <xdr:col>64</xdr:col>
      <xdr:colOff>152400</xdr:colOff>
      <xdr:row>61</xdr:row>
      <xdr:rowOff>120541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105318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でも説明したとおり、従来より起債（借金）に依存しない財政経営を行ってきたことに加え、地方財政措置を重視した地方債の発行コントロールにより類似団体平均より良好な数値となっている。しかしながら、近年頻発する災害に備えるための防災対策などにより地方債残高が増加していることから、今後も従来の財政経営方針を踏襲し、健全財政の伸展を図っ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117348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608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112522</xdr:rowOff>
    </xdr:from>
    <xdr:to>
      <xdr:col>77</xdr:col>
      <xdr:colOff>44450</xdr:colOff>
      <xdr:row>40</xdr:row>
      <xdr:rowOff>117348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705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112522</xdr:rowOff>
    </xdr:from>
    <xdr:to>
      <xdr:col>72</xdr:col>
      <xdr:colOff>203200</xdr:colOff>
      <xdr:row>40</xdr:row>
      <xdr:rowOff>122174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7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122174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367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61722</xdr:rowOff>
    </xdr:from>
    <xdr:to>
      <xdr:col>73</xdr:col>
      <xdr:colOff>44450</xdr:colOff>
      <xdr:row>40</xdr:row>
      <xdr:rowOff>163322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2049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してきたことも要因の一端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費用削減を図るため、施設管理など一部の事業を委託事業（物件費）から直営事業（人件費：会計年度任用職員）に切り替えたことで人件費が微増となった。</a:t>
          </a:r>
        </a:p>
        <a:p>
          <a:r>
            <a:rPr kumimoji="1" lang="ja-JP" altLang="en-US" sz="1300">
              <a:latin typeface="ＭＳ Ｐゴシック" panose="020B0600070205080204" pitchFamily="50" charset="-128"/>
              <a:ea typeface="ＭＳ Ｐゴシック" panose="020B0600070205080204" pitchFamily="50" charset="-128"/>
            </a:rPr>
            <a:t>　職員定数管理の徹底や公共施設の運営に係る指定管理者制度の活用、給食業務等の外部委託を継続するほか、新たな業務の外部委託への移行を検討し人件費の削減に努める。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46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品及び公用車の集中管理や委託事業の見直し等により物件費の節減策を実行しているものの、類似団体及び全国平均と比較すると依然として高い水準である。これは、各地区に分散した公共施設に係る維持関連経費が高水準であることがあげられる。今後の対応方針としては、類似団体の物件費水準を目標に行財政改革を一層推進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52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52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111760</xdr:rowOff>
    </xdr:from>
    <xdr:to>
      <xdr:col>73</xdr:col>
      <xdr:colOff>180975</xdr:colOff>
      <xdr:row>19</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7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18</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9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129540</xdr:rowOff>
    </xdr:from>
    <xdr:to>
      <xdr:col>82</xdr:col>
      <xdr:colOff>158750</xdr:colOff>
      <xdr:row>19</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101617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経年での比較では大きな変動がないことから、引き続き人口動態の変化による財政運営全体への影響を注視していく。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09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下水道事業への経常的な繰出しが増加したため、前年度比で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平均を大幅に上回っているのは、慢性的な繰出金の高水準化が挙げられる。下水道事業においては、集落が点在する不採算地区での経営に伴い大規模な設備投資が発生し、維持管理費や高資本費に対する繰出しが著しく多額なものとなっていることから、適切な運営計画を立て、経営改善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58</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50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58</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50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9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4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ものの、補助費に充当した一般財源は過疎債の活用などにより減少となっている。しかしながら、病院事業会計への補助金が依然として高い水準にあるので適切な運営計画を立て、経営改善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957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957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90424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類似団体及び全国平均値よりも良好な数値となっている。</a:t>
          </a:r>
        </a:p>
        <a:p>
          <a:r>
            <a:rPr kumimoji="1" lang="ja-JP" altLang="en-US" sz="1300">
              <a:latin typeface="ＭＳ Ｐゴシック" panose="020B0600070205080204" pitchFamily="50" charset="-128"/>
              <a:ea typeface="ＭＳ Ｐゴシック" panose="020B0600070205080204" pitchFamily="50" charset="-128"/>
            </a:rPr>
            <a:t>　これは財政運営指針に基づき、一般会計における地方債の発行を抑制してきた成果ではあるが、近年は防災事業などに地方債を発行していることから増加傾向にある。</a:t>
          </a:r>
        </a:p>
        <a:p>
          <a:r>
            <a:rPr kumimoji="1" lang="ja-JP" altLang="en-US" sz="1300">
              <a:latin typeface="ＭＳ Ｐゴシック" panose="020B0600070205080204" pitchFamily="50" charset="-128"/>
              <a:ea typeface="ＭＳ Ｐゴシック" panose="020B0600070205080204" pitchFamily="50" charset="-128"/>
            </a:rPr>
            <a:t>　今後は老朽化した施設の更新が迫る中で急激な増加を招かぬよう努めていく。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142240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14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06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149860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149860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のは、人件費をはじめ、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1323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79</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132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6235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94996</xdr:rowOff>
    </xdr:from>
    <xdr:to>
      <xdr:col>69</xdr:col>
      <xdr:colOff>92075</xdr:colOff>
      <xdr:row>79</xdr:row>
      <xdr:rowOff>97282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6395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92202</xdr:rowOff>
    </xdr:from>
    <xdr:to>
      <xdr:col>82</xdr:col>
      <xdr:colOff>158750</xdr:colOff>
      <xdr:row>79</xdr:row>
      <xdr:rowOff>22352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64279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44196</xdr:rowOff>
    </xdr:from>
    <xdr:to>
      <xdr:col>69</xdr:col>
      <xdr:colOff>142875</xdr:colOff>
      <xdr:row>79</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7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147348</xdr:rowOff>
    </xdr:from>
    <xdr:to>
      <xdr:col>29</xdr:col>
      <xdr:colOff>127000</xdr:colOff>
      <xdr:row>17</xdr:row>
      <xdr:rowOff>159702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09623"/>
          <a:ext cx="647700" cy="1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159702</xdr:rowOff>
    </xdr:from>
    <xdr:to>
      <xdr:col>26</xdr:col>
      <xdr:colOff>50800</xdr:colOff>
      <xdr:row>18</xdr:row>
      <xdr:rowOff>51327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1977"/>
          <a:ext cx="698500" cy="6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51090</xdr:rowOff>
    </xdr:from>
    <xdr:to>
      <xdr:col>22</xdr:col>
      <xdr:colOff>114300</xdr:colOff>
      <xdr:row>18</xdr:row>
      <xdr:rowOff>51327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84815"/>
          <a:ext cx="698500" cy="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51090</xdr:rowOff>
    </xdr:from>
    <xdr:to>
      <xdr:col>18</xdr:col>
      <xdr:colOff>177800</xdr:colOff>
      <xdr:row>18</xdr:row>
      <xdr:rowOff>91149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84815"/>
          <a:ext cx="698500" cy="4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96548</xdr:rowOff>
    </xdr:from>
    <xdr:to>
      <xdr:col>29</xdr:col>
      <xdr:colOff>177800</xdr:colOff>
      <xdr:row>18</xdr:row>
      <xdr:rowOff>26698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5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68625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108902</xdr:rowOff>
    </xdr:from>
    <xdr:to>
      <xdr:col>26</xdr:col>
      <xdr:colOff>101600</xdr:colOff>
      <xdr:row>18</xdr:row>
      <xdr:rowOff>39052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23829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527</xdr:rowOff>
    </xdr:from>
    <xdr:to>
      <xdr:col>22</xdr:col>
      <xdr:colOff>165100</xdr:colOff>
      <xdr:row>18</xdr:row>
      <xdr:rowOff>102127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290</xdr:rowOff>
    </xdr:from>
    <xdr:to>
      <xdr:col>19</xdr:col>
      <xdr:colOff>38100</xdr:colOff>
      <xdr:row>18</xdr:row>
      <xdr:rowOff>101890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3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86667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40349</xdr:rowOff>
    </xdr:from>
    <xdr:to>
      <xdr:col>15</xdr:col>
      <xdr:colOff>101600</xdr:colOff>
      <xdr:row>18</xdr:row>
      <xdr:rowOff>141949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126726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79375</xdr:rowOff>
    </xdr:from>
    <xdr:to>
      <xdr:col>29</xdr:col>
      <xdr:colOff>127000</xdr:colOff>
      <xdr:row>36</xdr:row>
      <xdr:rowOff>152505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32625"/>
          <a:ext cx="647700" cy="73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152505</xdr:rowOff>
    </xdr:from>
    <xdr:to>
      <xdr:col>26</xdr:col>
      <xdr:colOff>50800</xdr:colOff>
      <xdr:row>37</xdr:row>
      <xdr:rowOff>9978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05755"/>
          <a:ext cx="698500" cy="2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87757</xdr:rowOff>
    </xdr:from>
    <xdr:to>
      <xdr:col>22</xdr:col>
      <xdr:colOff>114300</xdr:colOff>
      <xdr:row>37</xdr:row>
      <xdr:rowOff>9978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41007"/>
          <a:ext cx="698500" cy="93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87757</xdr:rowOff>
    </xdr:from>
    <xdr:to>
      <xdr:col>18</xdr:col>
      <xdr:colOff>177800</xdr:colOff>
      <xdr:row>37</xdr:row>
      <xdr:rowOff>18176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1007"/>
          <a:ext cx="698500" cy="10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28575</xdr:rowOff>
    </xdr:from>
    <xdr:to>
      <xdr:col>29</xdr:col>
      <xdr:colOff>177800</xdr:colOff>
      <xdr:row>36</xdr:row>
      <xdr:rowOff>130175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101705</xdr:rowOff>
    </xdr:from>
    <xdr:to>
      <xdr:col>26</xdr:col>
      <xdr:colOff>101600</xdr:colOff>
      <xdr:row>37</xdr:row>
      <xdr:rowOff>31855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4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130628</xdr:rowOff>
    </xdr:from>
    <xdr:to>
      <xdr:col>22</xdr:col>
      <xdr:colOff>165100</xdr:colOff>
      <xdr:row>37</xdr:row>
      <xdr:rowOff>60778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45555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7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36957</xdr:rowOff>
    </xdr:from>
    <xdr:to>
      <xdr:col>19</xdr:col>
      <xdr:colOff>38100</xdr:colOff>
      <xdr:row>36</xdr:row>
      <xdr:rowOff>138557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123334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138826</xdr:rowOff>
    </xdr:from>
    <xdr:to>
      <xdr:col>15</xdr:col>
      <xdr:colOff>101600</xdr:colOff>
      <xdr:row>37</xdr:row>
      <xdr:rowOff>68976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9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53753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7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42252</xdr:rowOff>
    </xdr:from>
    <xdr:to>
      <xdr:col>24</xdr:col>
      <xdr:colOff>63500</xdr:colOff>
      <xdr:row>37</xdr:row>
      <xdr:rowOff>67746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85902"/>
          <a:ext cx="838200" cy="2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67746</xdr:rowOff>
    </xdr:from>
    <xdr:to>
      <xdr:col>19</xdr:col>
      <xdr:colOff>177800</xdr:colOff>
      <xdr:row>37</xdr:row>
      <xdr:rowOff>75948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11396"/>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75948</xdr:rowOff>
    </xdr:from>
    <xdr:to>
      <xdr:col>15</xdr:col>
      <xdr:colOff>50800</xdr:colOff>
      <xdr:row>37</xdr:row>
      <xdr:rowOff>148423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19598"/>
          <a:ext cx="889000" cy="7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148423</xdr:rowOff>
    </xdr:from>
    <xdr:to>
      <xdr:col>10</xdr:col>
      <xdr:colOff>114300</xdr:colOff>
      <xdr:row>38</xdr:row>
      <xdr:rowOff>22885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92073"/>
          <a:ext cx="889000" cy="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162902</xdr:rowOff>
    </xdr:from>
    <xdr:to>
      <xdr:col>24</xdr:col>
      <xdr:colOff>114300</xdr:colOff>
      <xdr:row>37</xdr:row>
      <xdr:rowOff>93052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141329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1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16946</xdr:rowOff>
    </xdr:from>
    <xdr:to>
      <xdr:col>20</xdr:col>
      <xdr:colOff>38100</xdr:colOff>
      <xdr:row>37</xdr:row>
      <xdr:rowOff>118546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109673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5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25148</xdr:rowOff>
    </xdr:from>
    <xdr:to>
      <xdr:col>15</xdr:col>
      <xdr:colOff>101600</xdr:colOff>
      <xdr:row>37</xdr:row>
      <xdr:rowOff>126748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117875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97623</xdr:rowOff>
    </xdr:from>
    <xdr:to>
      <xdr:col>10</xdr:col>
      <xdr:colOff>165100</xdr:colOff>
      <xdr:row>38</xdr:row>
      <xdr:rowOff>27773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44300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143535</xdr:rowOff>
    </xdr:from>
    <xdr:to>
      <xdr:col>6</xdr:col>
      <xdr:colOff>38100</xdr:colOff>
      <xdr:row>38</xdr:row>
      <xdr:rowOff>73685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90212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135598</xdr:rowOff>
    </xdr:from>
    <xdr:to>
      <xdr:col>24</xdr:col>
      <xdr:colOff>63500</xdr:colOff>
      <xdr:row>58</xdr:row>
      <xdr:rowOff>143466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79698"/>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141923</xdr:rowOff>
    </xdr:from>
    <xdr:to>
      <xdr:col>19</xdr:col>
      <xdr:colOff>177800</xdr:colOff>
      <xdr:row>58</xdr:row>
      <xdr:rowOff>143466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86023"/>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141923</xdr:rowOff>
    </xdr:from>
    <xdr:to>
      <xdr:col>15</xdr:col>
      <xdr:colOff>50800</xdr:colOff>
      <xdr:row>58</xdr:row>
      <xdr:rowOff>145889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86023"/>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145889</xdr:rowOff>
    </xdr:from>
    <xdr:to>
      <xdr:col>10</xdr:col>
      <xdr:colOff>114300</xdr:colOff>
      <xdr:row>58</xdr:row>
      <xdr:rowOff>148699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89989"/>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84798</xdr:rowOff>
    </xdr:from>
    <xdr:to>
      <xdr:col>24</xdr:col>
      <xdr:colOff>114300</xdr:colOff>
      <xdr:row>59</xdr:row>
      <xdr:rowOff>14948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92666</xdr:rowOff>
    </xdr:from>
    <xdr:to>
      <xdr:col>20</xdr:col>
      <xdr:colOff>38100</xdr:colOff>
      <xdr:row>59</xdr:row>
      <xdr:rowOff>22816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13943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91123</xdr:rowOff>
    </xdr:from>
    <xdr:to>
      <xdr:col>15</xdr:col>
      <xdr:colOff>101600</xdr:colOff>
      <xdr:row>59</xdr:row>
      <xdr:rowOff>21273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37800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1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95089</xdr:rowOff>
    </xdr:from>
    <xdr:to>
      <xdr:col>10</xdr:col>
      <xdr:colOff>165100</xdr:colOff>
      <xdr:row>59</xdr:row>
      <xdr:rowOff>25239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41766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1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97899</xdr:rowOff>
    </xdr:from>
    <xdr:to>
      <xdr:col>6</xdr:col>
      <xdr:colOff>38100</xdr:colOff>
      <xdr:row>59</xdr:row>
      <xdr:rowOff>28049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19176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13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133773</xdr:rowOff>
    </xdr:from>
    <xdr:to>
      <xdr:col>24</xdr:col>
      <xdr:colOff>63500</xdr:colOff>
      <xdr:row>77</xdr:row>
      <xdr:rowOff>168895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35423"/>
          <a:ext cx="8382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133773</xdr:rowOff>
    </xdr:from>
    <xdr:to>
      <xdr:col>19</xdr:col>
      <xdr:colOff>177800</xdr:colOff>
      <xdr:row>77</xdr:row>
      <xdr:rowOff>135896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35423"/>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135896</xdr:rowOff>
    </xdr:from>
    <xdr:to>
      <xdr:col>15</xdr:col>
      <xdr:colOff>50800</xdr:colOff>
      <xdr:row>78</xdr:row>
      <xdr:rowOff>58041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7546"/>
          <a:ext cx="889000" cy="9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18999</xdr:rowOff>
    </xdr:from>
    <xdr:to>
      <xdr:col>10</xdr:col>
      <xdr:colOff>114300</xdr:colOff>
      <xdr:row>78</xdr:row>
      <xdr:rowOff>58041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92099"/>
          <a:ext cx="889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118095</xdr:rowOff>
    </xdr:from>
    <xdr:to>
      <xdr:col>24</xdr:col>
      <xdr:colOff>114300</xdr:colOff>
      <xdr:row>78</xdr:row>
      <xdr:rowOff>48245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96522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82973</xdr:rowOff>
    </xdr:from>
    <xdr:to>
      <xdr:col>20</xdr:col>
      <xdr:colOff>38100</xdr:colOff>
      <xdr:row>78</xdr:row>
      <xdr:rowOff>13123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29650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5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85096</xdr:rowOff>
    </xdr:from>
    <xdr:to>
      <xdr:col>15</xdr:col>
      <xdr:colOff>101600</xdr:colOff>
      <xdr:row>78</xdr:row>
      <xdr:rowOff>15246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31773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7241</xdr:rowOff>
    </xdr:from>
    <xdr:to>
      <xdr:col>10</xdr:col>
      <xdr:colOff>165100</xdr:colOff>
      <xdr:row>78</xdr:row>
      <xdr:rowOff>108841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125368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139649</xdr:rowOff>
    </xdr:from>
    <xdr:to>
      <xdr:col>6</xdr:col>
      <xdr:colOff>38100</xdr:colOff>
      <xdr:row>78</xdr:row>
      <xdr:rowOff>69799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86326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111201</xdr:rowOff>
    </xdr:from>
    <xdr:to>
      <xdr:col>24</xdr:col>
      <xdr:colOff>63500</xdr:colOff>
      <xdr:row>97</xdr:row>
      <xdr:rowOff>49975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70401"/>
          <a:ext cx="8382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111201</xdr:rowOff>
    </xdr:from>
    <xdr:to>
      <xdr:col>19</xdr:col>
      <xdr:colOff>177800</xdr:colOff>
      <xdr:row>98</xdr:row>
      <xdr:rowOff>36170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0401"/>
          <a:ext cx="889000" cy="2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36170</xdr:rowOff>
    </xdr:from>
    <xdr:to>
      <xdr:col>15</xdr:col>
      <xdr:colOff>50800</xdr:colOff>
      <xdr:row>98</xdr:row>
      <xdr:rowOff>58992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3827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58992</xdr:rowOff>
    </xdr:from>
    <xdr:to>
      <xdr:col>10</xdr:col>
      <xdr:colOff>114300</xdr:colOff>
      <xdr:row>98</xdr:row>
      <xdr:rowOff>77343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61092"/>
          <a:ext cx="889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170625</xdr:rowOff>
    </xdr:from>
    <xdr:to>
      <xdr:col>24</xdr:col>
      <xdr:colOff>114300</xdr:colOff>
      <xdr:row>97</xdr:row>
      <xdr:rowOff>100775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149052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60401</xdr:rowOff>
    </xdr:from>
    <xdr:to>
      <xdr:col>20</xdr:col>
      <xdr:colOff>38100</xdr:colOff>
      <xdr:row>96</xdr:row>
      <xdr:rowOff>162001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153128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156820</xdr:rowOff>
    </xdr:from>
    <xdr:to>
      <xdr:col>15</xdr:col>
      <xdr:colOff>101600</xdr:colOff>
      <xdr:row>98</xdr:row>
      <xdr:rowOff>86970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8192</xdr:rowOff>
    </xdr:from>
    <xdr:to>
      <xdr:col>10</xdr:col>
      <xdr:colOff>165100</xdr:colOff>
      <xdr:row>98</xdr:row>
      <xdr:rowOff>109792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100919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26543</xdr:rowOff>
    </xdr:from>
    <xdr:to>
      <xdr:col>6</xdr:col>
      <xdr:colOff>38100</xdr:colOff>
      <xdr:row>98</xdr:row>
      <xdr:rowOff>128143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119270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90848</xdr:rowOff>
    </xdr:from>
    <xdr:to>
      <xdr:col>55</xdr:col>
      <xdr:colOff>0</xdr:colOff>
      <xdr:row>35</xdr:row>
      <xdr:rowOff>146636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91598"/>
          <a:ext cx="8382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14148</xdr:rowOff>
    </xdr:from>
    <xdr:to>
      <xdr:col>50</xdr:col>
      <xdr:colOff>114300</xdr:colOff>
      <xdr:row>35</xdr:row>
      <xdr:rowOff>146636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71998"/>
          <a:ext cx="889000" cy="4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14148</xdr:rowOff>
    </xdr:from>
    <xdr:to>
      <xdr:col>45</xdr:col>
      <xdr:colOff>177800</xdr:colOff>
      <xdr:row>36</xdr:row>
      <xdr:rowOff>60943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71998"/>
          <a:ext cx="889000" cy="5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60943</xdr:rowOff>
    </xdr:from>
    <xdr:to>
      <xdr:col>41</xdr:col>
      <xdr:colOff>50800</xdr:colOff>
      <xdr:row>36</xdr:row>
      <xdr:rowOff>82175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33143"/>
          <a:ext cx="8890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40048</xdr:rowOff>
    </xdr:from>
    <xdr:to>
      <xdr:col>55</xdr:col>
      <xdr:colOff>50800</xdr:colOff>
      <xdr:row>35</xdr:row>
      <xdr:rowOff>141648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18475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1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95836</xdr:rowOff>
    </xdr:from>
    <xdr:to>
      <xdr:col>50</xdr:col>
      <xdr:colOff>165100</xdr:colOff>
      <xdr:row>36</xdr:row>
      <xdr:rowOff>25986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9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17113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134798</xdr:rowOff>
    </xdr:from>
    <xdr:to>
      <xdr:col>46</xdr:col>
      <xdr:colOff>38100</xdr:colOff>
      <xdr:row>33</xdr:row>
      <xdr:rowOff>64948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56075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10143</xdr:rowOff>
    </xdr:from>
    <xdr:to>
      <xdr:col>41</xdr:col>
      <xdr:colOff>101600</xdr:colOff>
      <xdr:row>36</xdr:row>
      <xdr:rowOff>111743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102870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31375</xdr:rowOff>
    </xdr:from>
    <xdr:to>
      <xdr:col>36</xdr:col>
      <xdr:colOff>165100</xdr:colOff>
      <xdr:row>36</xdr:row>
      <xdr:rowOff>132975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124102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165109</xdr:rowOff>
    </xdr:from>
    <xdr:to>
      <xdr:col>55</xdr:col>
      <xdr:colOff>0</xdr:colOff>
      <xdr:row>59</xdr:row>
      <xdr:rowOff>6214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09209"/>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165109</xdr:rowOff>
    </xdr:from>
    <xdr:to>
      <xdr:col>50</xdr:col>
      <xdr:colOff>114300</xdr:colOff>
      <xdr:row>59</xdr:row>
      <xdr:rowOff>4630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09209"/>
          <a:ext cx="8890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671</xdr:rowOff>
    </xdr:from>
    <xdr:to>
      <xdr:col>45</xdr:col>
      <xdr:colOff>177800</xdr:colOff>
      <xdr:row>59</xdr:row>
      <xdr:rowOff>4630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16221"/>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130337</xdr:rowOff>
    </xdr:from>
    <xdr:to>
      <xdr:col>41</xdr:col>
      <xdr:colOff>50800</xdr:colOff>
      <xdr:row>59</xdr:row>
      <xdr:rowOff>671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74437"/>
          <a:ext cx="889000" cy="4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126864</xdr:rowOff>
    </xdr:from>
    <xdr:to>
      <xdr:col>55</xdr:col>
      <xdr:colOff>50800</xdr:colOff>
      <xdr:row>59</xdr:row>
      <xdr:rowOff>57014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41791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114309</xdr:rowOff>
    </xdr:from>
    <xdr:to>
      <xdr:col>50</xdr:col>
      <xdr:colOff>165100</xdr:colOff>
      <xdr:row>59</xdr:row>
      <xdr:rowOff>44459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35586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5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125280</xdr:rowOff>
    </xdr:from>
    <xdr:to>
      <xdr:col>46</xdr:col>
      <xdr:colOff>38100</xdr:colOff>
      <xdr:row>59</xdr:row>
      <xdr:rowOff>55430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46557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121321</xdr:rowOff>
    </xdr:from>
    <xdr:to>
      <xdr:col>41</xdr:col>
      <xdr:colOff>101600</xdr:colOff>
      <xdr:row>59</xdr:row>
      <xdr:rowOff>51471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42598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79537</xdr:rowOff>
    </xdr:from>
    <xdr:to>
      <xdr:col>36</xdr:col>
      <xdr:colOff>165100</xdr:colOff>
      <xdr:row>59</xdr:row>
      <xdr:rowOff>9687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135403</xdr:rowOff>
    </xdr:from>
    <xdr:to>
      <xdr:col>55</xdr:col>
      <xdr:colOff>0</xdr:colOff>
      <xdr:row>78</xdr:row>
      <xdr:rowOff>137103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08503"/>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130679</xdr:rowOff>
    </xdr:from>
    <xdr:to>
      <xdr:col>50</xdr:col>
      <xdr:colOff>114300</xdr:colOff>
      <xdr:row>78</xdr:row>
      <xdr:rowOff>135403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377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122290</xdr:rowOff>
    </xdr:from>
    <xdr:to>
      <xdr:col>45</xdr:col>
      <xdr:colOff>177800</xdr:colOff>
      <xdr:row>78</xdr:row>
      <xdr:rowOff>130679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95390"/>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122290</xdr:rowOff>
    </xdr:from>
    <xdr:to>
      <xdr:col>41</xdr:col>
      <xdr:colOff>50800</xdr:colOff>
      <xdr:row>78</xdr:row>
      <xdr:rowOff>123703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95390"/>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86303</xdr:rowOff>
    </xdr:from>
    <xdr:to>
      <xdr:col>55</xdr:col>
      <xdr:colOff>50800</xdr:colOff>
      <xdr:row>79</xdr:row>
      <xdr:rowOff>16453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1230</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4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84603</xdr:rowOff>
    </xdr:from>
    <xdr:to>
      <xdr:col>50</xdr:col>
      <xdr:colOff>165100</xdr:colOff>
      <xdr:row>79</xdr:row>
      <xdr:rowOff>14753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5880</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55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79879</xdr:rowOff>
    </xdr:from>
    <xdr:to>
      <xdr:col>46</xdr:col>
      <xdr:colOff>38100</xdr:colOff>
      <xdr:row>79</xdr:row>
      <xdr:rowOff>10029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71490</xdr:rowOff>
    </xdr:from>
    <xdr:to>
      <xdr:col>41</xdr:col>
      <xdr:colOff>101600</xdr:colOff>
      <xdr:row>79</xdr:row>
      <xdr:rowOff>1640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164217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72903</xdr:rowOff>
    </xdr:from>
    <xdr:to>
      <xdr:col>36</xdr:col>
      <xdr:colOff>165100</xdr:colOff>
      <xdr:row>79</xdr:row>
      <xdr:rowOff>3053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165630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27443</xdr:rowOff>
    </xdr:from>
    <xdr:to>
      <xdr:col>55</xdr:col>
      <xdr:colOff>0</xdr:colOff>
      <xdr:row>97</xdr:row>
      <xdr:rowOff>64129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58093"/>
          <a:ext cx="8382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27443</xdr:rowOff>
    </xdr:from>
    <xdr:to>
      <xdr:col>50</xdr:col>
      <xdr:colOff>114300</xdr:colOff>
      <xdr:row>97</xdr:row>
      <xdr:rowOff>62694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58093"/>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62694</xdr:rowOff>
    </xdr:from>
    <xdr:to>
      <xdr:col>45</xdr:col>
      <xdr:colOff>177800</xdr:colOff>
      <xdr:row>97</xdr:row>
      <xdr:rowOff>92202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3344"/>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129079</xdr:rowOff>
    </xdr:from>
    <xdr:to>
      <xdr:col>41</xdr:col>
      <xdr:colOff>50800</xdr:colOff>
      <xdr:row>97</xdr:row>
      <xdr:rowOff>92202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88279"/>
          <a:ext cx="889000" cy="1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13329</xdr:rowOff>
    </xdr:from>
    <xdr:to>
      <xdr:col>55</xdr:col>
      <xdr:colOff>50800</xdr:colOff>
      <xdr:row>97</xdr:row>
      <xdr:rowOff>114929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163206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148093</xdr:rowOff>
    </xdr:from>
    <xdr:to>
      <xdr:col>50</xdr:col>
      <xdr:colOff>165100</xdr:colOff>
      <xdr:row>97</xdr:row>
      <xdr:rowOff>78243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69370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11894</xdr:rowOff>
    </xdr:from>
    <xdr:to>
      <xdr:col>46</xdr:col>
      <xdr:colOff>38100</xdr:colOff>
      <xdr:row>97</xdr:row>
      <xdr:rowOff>113494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104621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41402</xdr:rowOff>
    </xdr:from>
    <xdr:to>
      <xdr:col>41</xdr:col>
      <xdr:colOff>101600</xdr:colOff>
      <xdr:row>97</xdr:row>
      <xdr:rowOff>143002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134129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78279</xdr:rowOff>
    </xdr:from>
    <xdr:to>
      <xdr:col>36</xdr:col>
      <xdr:colOff>165100</xdr:colOff>
      <xdr:row>97</xdr:row>
      <xdr:rowOff>8429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24956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166190</xdr:rowOff>
    </xdr:from>
    <xdr:to>
      <xdr:col>85</xdr:col>
      <xdr:colOff>127000</xdr:colOff>
      <xdr:row>38</xdr:row>
      <xdr:rowOff>46065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09840"/>
          <a:ext cx="8382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52073</xdr:rowOff>
    </xdr:from>
    <xdr:to>
      <xdr:col>81</xdr:col>
      <xdr:colOff>50800</xdr:colOff>
      <xdr:row>37</xdr:row>
      <xdr:rowOff>166190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95723"/>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52073</xdr:rowOff>
    </xdr:from>
    <xdr:to>
      <xdr:col>76</xdr:col>
      <xdr:colOff>114300</xdr:colOff>
      <xdr:row>38</xdr:row>
      <xdr:rowOff>83391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95723"/>
          <a:ext cx="8890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83391</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98491"/>
          <a:ext cx="889000" cy="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166715</xdr:rowOff>
    </xdr:from>
    <xdr:to>
      <xdr:col>85</xdr:col>
      <xdr:colOff>177800</xdr:colOff>
      <xdr:row>38</xdr:row>
      <xdr:rowOff>96865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110459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115390</xdr:rowOff>
    </xdr:from>
    <xdr:to>
      <xdr:col>81</xdr:col>
      <xdr:colOff>101600</xdr:colOff>
      <xdr:row>38</xdr:row>
      <xdr:rowOff>45540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62067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3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1273</xdr:rowOff>
    </xdr:from>
    <xdr:to>
      <xdr:col>76</xdr:col>
      <xdr:colOff>165100</xdr:colOff>
      <xdr:row>37</xdr:row>
      <xdr:rowOff>102873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119400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32591</xdr:rowOff>
    </xdr:from>
    <xdr:to>
      <xdr:col>72</xdr:col>
      <xdr:colOff>38100</xdr:colOff>
      <xdr:row>38</xdr:row>
      <xdr:rowOff>134191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125318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4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139426</xdr:rowOff>
    </xdr:from>
    <xdr:to>
      <xdr:col>85</xdr:col>
      <xdr:colOff>127000</xdr:colOff>
      <xdr:row>77</xdr:row>
      <xdr:rowOff>143608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41076"/>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143608</xdr:rowOff>
    </xdr:from>
    <xdr:to>
      <xdr:col>81</xdr:col>
      <xdr:colOff>50800</xdr:colOff>
      <xdr:row>77</xdr:row>
      <xdr:rowOff>164475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45258"/>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159739</xdr:rowOff>
    </xdr:from>
    <xdr:to>
      <xdr:col>76</xdr:col>
      <xdr:colOff>114300</xdr:colOff>
      <xdr:row>77</xdr:row>
      <xdr:rowOff>164475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6138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159739</xdr:rowOff>
    </xdr:from>
    <xdr:to>
      <xdr:col>71</xdr:col>
      <xdr:colOff>177800</xdr:colOff>
      <xdr:row>78</xdr:row>
      <xdr:rowOff>4758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6138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88626</xdr:rowOff>
    </xdr:from>
    <xdr:to>
      <xdr:col>85</xdr:col>
      <xdr:colOff>177800</xdr:colOff>
      <xdr:row>78</xdr:row>
      <xdr:rowOff>18776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67053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92808</xdr:rowOff>
    </xdr:from>
    <xdr:to>
      <xdr:col>81</xdr:col>
      <xdr:colOff>101600</xdr:colOff>
      <xdr:row>78</xdr:row>
      <xdr:rowOff>22958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8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113675</xdr:rowOff>
    </xdr:from>
    <xdr:to>
      <xdr:col>76</xdr:col>
      <xdr:colOff>165100</xdr:colOff>
      <xdr:row>78</xdr:row>
      <xdr:rowOff>43825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34952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108939</xdr:rowOff>
    </xdr:from>
    <xdr:to>
      <xdr:col>72</xdr:col>
      <xdr:colOff>38100</xdr:colOff>
      <xdr:row>78</xdr:row>
      <xdr:rowOff>39089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30216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125408</xdr:rowOff>
    </xdr:from>
    <xdr:to>
      <xdr:col>67</xdr:col>
      <xdr:colOff>101600</xdr:colOff>
      <xdr:row>78</xdr:row>
      <xdr:rowOff>55558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46685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170611</xdr:rowOff>
    </xdr:from>
    <xdr:to>
      <xdr:col>85</xdr:col>
      <xdr:colOff>127000</xdr:colOff>
      <xdr:row>99</xdr:row>
      <xdr:rowOff>62418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2711"/>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170611</xdr:rowOff>
    </xdr:from>
    <xdr:to>
      <xdr:col>81</xdr:col>
      <xdr:colOff>50800</xdr:colOff>
      <xdr:row>99</xdr:row>
      <xdr:rowOff>89956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2711"/>
          <a:ext cx="889000" cy="9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89956</xdr:rowOff>
    </xdr:from>
    <xdr:to>
      <xdr:col>76</xdr:col>
      <xdr:colOff>114300</xdr:colOff>
      <xdr:row>99</xdr:row>
      <xdr:rowOff>90994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63506"/>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90994</xdr:rowOff>
    </xdr:from>
    <xdr:to>
      <xdr:col>71</xdr:col>
      <xdr:colOff>177800</xdr:colOff>
      <xdr:row>99</xdr:row>
      <xdr:rowOff>92201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6454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11618</xdr:rowOff>
    </xdr:from>
    <xdr:to>
      <xdr:col>85</xdr:col>
      <xdr:colOff>177800</xdr:colOff>
      <xdr:row>99</xdr:row>
      <xdr:rowOff>113218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97995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119811</xdr:rowOff>
    </xdr:from>
    <xdr:to>
      <xdr:col>81</xdr:col>
      <xdr:colOff>101600</xdr:colOff>
      <xdr:row>99</xdr:row>
      <xdr:rowOff>49961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41088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39156</xdr:rowOff>
    </xdr:from>
    <xdr:to>
      <xdr:col>76</xdr:col>
      <xdr:colOff>165100</xdr:colOff>
      <xdr:row>99</xdr:row>
      <xdr:rowOff>140756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131883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40194</xdr:rowOff>
    </xdr:from>
    <xdr:to>
      <xdr:col>72</xdr:col>
      <xdr:colOff>38100</xdr:colOff>
      <xdr:row>99</xdr:row>
      <xdr:rowOff>141794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132921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41401</xdr:rowOff>
    </xdr:from>
    <xdr:to>
      <xdr:col>67</xdr:col>
      <xdr:colOff>101600</xdr:colOff>
      <xdr:row>99</xdr:row>
      <xdr:rowOff>143001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134128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11064</xdr:rowOff>
    </xdr:from>
    <xdr:to>
      <xdr:col>116</xdr:col>
      <xdr:colOff>63500</xdr:colOff>
      <xdr:row>38</xdr:row>
      <xdr:rowOff>66874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26164"/>
          <a:ext cx="8382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11064</xdr:rowOff>
    </xdr:from>
    <xdr:to>
      <xdr:col>111</xdr:col>
      <xdr:colOff>177800</xdr:colOff>
      <xdr:row>38</xdr:row>
      <xdr:rowOff>25236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26164"/>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25236</xdr:rowOff>
    </xdr:from>
    <xdr:to>
      <xdr:col>107</xdr:col>
      <xdr:colOff>50800</xdr:colOff>
      <xdr:row>38</xdr:row>
      <xdr:rowOff>31311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40336"/>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31311</xdr:rowOff>
    </xdr:from>
    <xdr:to>
      <xdr:col>102</xdr:col>
      <xdr:colOff>114300</xdr:colOff>
      <xdr:row>38</xdr:row>
      <xdr:rowOff>39900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46411"/>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xdr:rowOff>
    </xdr:from>
    <xdr:to>
      <xdr:col>116</xdr:col>
      <xdr:colOff>114300</xdr:colOff>
      <xdr:row>38</xdr:row>
      <xdr:rowOff>117674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38952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8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131714</xdr:rowOff>
    </xdr:from>
    <xdr:to>
      <xdr:col>112</xdr:col>
      <xdr:colOff>38100</xdr:colOff>
      <xdr:row>38</xdr:row>
      <xdr:rowOff>61864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78391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5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145887</xdr:rowOff>
    </xdr:from>
    <xdr:to>
      <xdr:col>107</xdr:col>
      <xdr:colOff>101600</xdr:colOff>
      <xdr:row>38</xdr:row>
      <xdr:rowOff>76037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92564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6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151961</xdr:rowOff>
    </xdr:from>
    <xdr:to>
      <xdr:col>102</xdr:col>
      <xdr:colOff>165100</xdr:colOff>
      <xdr:row>38</xdr:row>
      <xdr:rowOff>82111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98638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7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160550</xdr:rowOff>
    </xdr:from>
    <xdr:to>
      <xdr:col>98</xdr:col>
      <xdr:colOff>38100</xdr:colOff>
      <xdr:row>38</xdr:row>
      <xdr:rowOff>90700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107227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7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20045</xdr:rowOff>
    </xdr:from>
    <xdr:to>
      <xdr:col>116</xdr:col>
      <xdr:colOff>63500</xdr:colOff>
      <xdr:row>59</xdr:row>
      <xdr:rowOff>21416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3559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21416</xdr:rowOff>
    </xdr:from>
    <xdr:to>
      <xdr:col>111</xdr:col>
      <xdr:colOff>177800</xdr:colOff>
      <xdr:row>59</xdr:row>
      <xdr:rowOff>22885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6966"/>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82321</xdr:rowOff>
    </xdr:from>
    <xdr:to>
      <xdr:col>107</xdr:col>
      <xdr:colOff>50800</xdr:colOff>
      <xdr:row>59</xdr:row>
      <xdr:rowOff>22885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26421"/>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82321</xdr:rowOff>
    </xdr:from>
    <xdr:to>
      <xdr:col>102</xdr:col>
      <xdr:colOff>114300</xdr:colOff>
      <xdr:row>59</xdr:row>
      <xdr:rowOff>24714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26421"/>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52533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6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140695</xdr:rowOff>
    </xdr:from>
    <xdr:to>
      <xdr:col>116</xdr:col>
      <xdr:colOff>114300</xdr:colOff>
      <xdr:row>59</xdr:row>
      <xdr:rowOff>70845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142066</xdr:rowOff>
    </xdr:from>
    <xdr:to>
      <xdr:col>112</xdr:col>
      <xdr:colOff>38100</xdr:colOff>
      <xdr:row>59</xdr:row>
      <xdr:rowOff>72216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63343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7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143535</xdr:rowOff>
    </xdr:from>
    <xdr:to>
      <xdr:col>107</xdr:col>
      <xdr:colOff>101600</xdr:colOff>
      <xdr:row>59</xdr:row>
      <xdr:rowOff>73685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64812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31521</xdr:rowOff>
    </xdr:from>
    <xdr:to>
      <xdr:col>102</xdr:col>
      <xdr:colOff>165100</xdr:colOff>
      <xdr:row>58</xdr:row>
      <xdr:rowOff>133121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149648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145364</xdr:rowOff>
    </xdr:from>
    <xdr:to>
      <xdr:col>98</xdr:col>
      <xdr:colOff>38100</xdr:colOff>
      <xdr:row>59</xdr:row>
      <xdr:rowOff>75514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66641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21506</xdr:rowOff>
    </xdr:from>
    <xdr:to>
      <xdr:col>116</xdr:col>
      <xdr:colOff>63500</xdr:colOff>
      <xdr:row>76</xdr:row>
      <xdr:rowOff>54919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51706"/>
          <a:ext cx="8382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54919</xdr:rowOff>
    </xdr:from>
    <xdr:to>
      <xdr:col>111</xdr:col>
      <xdr:colOff>177800</xdr:colOff>
      <xdr:row>76</xdr:row>
      <xdr:rowOff>71554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85119"/>
          <a:ext cx="8890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46217</xdr:rowOff>
    </xdr:from>
    <xdr:to>
      <xdr:col>107</xdr:col>
      <xdr:colOff>50800</xdr:colOff>
      <xdr:row>76</xdr:row>
      <xdr:rowOff>71554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7641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124856</xdr:rowOff>
    </xdr:from>
    <xdr:to>
      <xdr:col>102</xdr:col>
      <xdr:colOff>114300</xdr:colOff>
      <xdr:row>76</xdr:row>
      <xdr:rowOff>46217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83606"/>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142156</xdr:rowOff>
    </xdr:from>
    <xdr:to>
      <xdr:col>116</xdr:col>
      <xdr:colOff>114300</xdr:colOff>
      <xdr:row>76</xdr:row>
      <xdr:rowOff>72306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120583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4119</xdr:rowOff>
    </xdr:from>
    <xdr:to>
      <xdr:col>112</xdr:col>
      <xdr:colOff>38100</xdr:colOff>
      <xdr:row>76</xdr:row>
      <xdr:rowOff>105719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96846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20754</xdr:rowOff>
    </xdr:from>
    <xdr:to>
      <xdr:col>107</xdr:col>
      <xdr:colOff>101600</xdr:colOff>
      <xdr:row>76</xdr:row>
      <xdr:rowOff>122354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113481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166867</xdr:rowOff>
    </xdr:from>
    <xdr:to>
      <xdr:col>102</xdr:col>
      <xdr:colOff>165100</xdr:colOff>
      <xdr:row>76</xdr:row>
      <xdr:rowOff>97017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88144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74056</xdr:rowOff>
    </xdr:from>
    <xdr:to>
      <xdr:col>98</xdr:col>
      <xdr:colOff>38100</xdr:colOff>
      <xdr:row>76</xdr:row>
      <xdr:rowOff>4206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20733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大規模建設事業及び地方債の発行抑制を図ってきたことにより公債費、普通建設事業費については低い水準であるが、各施設の老朽化による維持補修工事を行っていかなければならないことから、急激的なコスト上昇とならないよう計画的な整備に努めたい。</a:t>
          </a:r>
        </a:p>
        <a:p>
          <a:r>
            <a:rPr kumimoji="1" lang="ja-JP" altLang="en-US" sz="1300">
              <a:latin typeface="ＭＳ Ｐゴシック" panose="020B0600070205080204" pitchFamily="50" charset="-128"/>
              <a:ea typeface="ＭＳ Ｐゴシック" panose="020B0600070205080204" pitchFamily="50" charset="-128"/>
            </a:rPr>
            <a:t>　維持補修費については、除雪経費が含まれていることから降雪量が増減の要因となっているほか、災害復旧費についても災害の大小はあるが豪雨被害等が発生しており、毎年度の計上となっている。補助費については、新型コロナウイルス感染症対応地方創生臨時交付金を活用した事業を実施しており、今後は減少する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133169</xdr:rowOff>
    </xdr:from>
    <xdr:to>
      <xdr:col>24</xdr:col>
      <xdr:colOff>63500</xdr:colOff>
      <xdr:row>34</xdr:row>
      <xdr:rowOff>10922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91019"/>
          <a:ext cx="8382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xdr:rowOff>
    </xdr:from>
    <xdr:to>
      <xdr:col>19</xdr:col>
      <xdr:colOff>177800</xdr:colOff>
      <xdr:row>34</xdr:row>
      <xdr:rowOff>26706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40222"/>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138720</xdr:rowOff>
    </xdr:from>
    <xdr:to>
      <xdr:col>15</xdr:col>
      <xdr:colOff>50800</xdr:colOff>
      <xdr:row>34</xdr:row>
      <xdr:rowOff>26706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65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138720</xdr:rowOff>
    </xdr:from>
    <xdr:to>
      <xdr:col>10</xdr:col>
      <xdr:colOff>114300</xdr:colOff>
      <xdr:row>33</xdr:row>
      <xdr:rowOff>141768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65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82369</xdr:rowOff>
    </xdr:from>
    <xdr:to>
      <xdr:col>24</xdr:col>
      <xdr:colOff>114300</xdr:colOff>
      <xdr:row>34</xdr:row>
      <xdr:rowOff>12519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105246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131572</xdr:rowOff>
    </xdr:from>
    <xdr:to>
      <xdr:col>20</xdr:col>
      <xdr:colOff>38100</xdr:colOff>
      <xdr:row>34</xdr:row>
      <xdr:rowOff>61722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78249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6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147356</xdr:rowOff>
    </xdr:from>
    <xdr:to>
      <xdr:col>15</xdr:col>
      <xdr:colOff>101600</xdr:colOff>
      <xdr:row>34</xdr:row>
      <xdr:rowOff>77506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94033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87920</xdr:rowOff>
    </xdr:from>
    <xdr:to>
      <xdr:col>10</xdr:col>
      <xdr:colOff>165100</xdr:colOff>
      <xdr:row>34</xdr:row>
      <xdr:rowOff>18070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34597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90968</xdr:rowOff>
    </xdr:from>
    <xdr:to>
      <xdr:col>6</xdr:col>
      <xdr:colOff>38100</xdr:colOff>
      <xdr:row>34</xdr:row>
      <xdr:rowOff>21118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37645</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103300</xdr:rowOff>
    </xdr:from>
    <xdr:to>
      <xdr:col>24</xdr:col>
      <xdr:colOff>63500</xdr:colOff>
      <xdr:row>58</xdr:row>
      <xdr:rowOff>133524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7400"/>
          <a:ext cx="8382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61419</xdr:rowOff>
    </xdr:from>
    <xdr:to>
      <xdr:col>19</xdr:col>
      <xdr:colOff>177800</xdr:colOff>
      <xdr:row>58</xdr:row>
      <xdr:rowOff>103300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5519"/>
          <a:ext cx="889000" cy="4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61419</xdr:rowOff>
    </xdr:from>
    <xdr:to>
      <xdr:col>15</xdr:col>
      <xdr:colOff>50800</xdr:colOff>
      <xdr:row>58</xdr:row>
      <xdr:rowOff>142452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5519"/>
          <a:ext cx="889000" cy="8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142452</xdr:rowOff>
    </xdr:from>
    <xdr:to>
      <xdr:col>10</xdr:col>
      <xdr:colOff>114300</xdr:colOff>
      <xdr:row>58</xdr:row>
      <xdr:rowOff>150816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6552"/>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82724</xdr:rowOff>
    </xdr:from>
    <xdr:to>
      <xdr:col>24</xdr:col>
      <xdr:colOff>114300</xdr:colOff>
      <xdr:row>59</xdr:row>
      <xdr:rowOff>12874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52500</xdr:rowOff>
    </xdr:from>
    <xdr:to>
      <xdr:col>20</xdr:col>
      <xdr:colOff>38100</xdr:colOff>
      <xdr:row>58</xdr:row>
      <xdr:rowOff>154100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145227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8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10619</xdr:rowOff>
    </xdr:from>
    <xdr:to>
      <xdr:col>15</xdr:col>
      <xdr:colOff>101600</xdr:colOff>
      <xdr:row>58</xdr:row>
      <xdr:rowOff>112219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103346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91652</xdr:rowOff>
    </xdr:from>
    <xdr:to>
      <xdr:col>10</xdr:col>
      <xdr:colOff>165100</xdr:colOff>
      <xdr:row>59</xdr:row>
      <xdr:rowOff>21802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12929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100016</xdr:rowOff>
    </xdr:from>
    <xdr:to>
      <xdr:col>6</xdr:col>
      <xdr:colOff>38100</xdr:colOff>
      <xdr:row>59</xdr:row>
      <xdr:rowOff>30166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21293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70434</xdr:rowOff>
    </xdr:from>
    <xdr:to>
      <xdr:col>24</xdr:col>
      <xdr:colOff>63500</xdr:colOff>
      <xdr:row>76</xdr:row>
      <xdr:rowOff>111551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0634"/>
          <a:ext cx="838200" cy="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70434</xdr:rowOff>
    </xdr:from>
    <xdr:to>
      <xdr:col>19</xdr:col>
      <xdr:colOff>177800</xdr:colOff>
      <xdr:row>77</xdr:row>
      <xdr:rowOff>32769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0634"/>
          <a:ext cx="889000" cy="13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32769</xdr:rowOff>
    </xdr:from>
    <xdr:to>
      <xdr:col>15</xdr:col>
      <xdr:colOff>50800</xdr:colOff>
      <xdr:row>77</xdr:row>
      <xdr:rowOff>81970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4419"/>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1161</xdr:rowOff>
    </xdr:from>
    <xdr:to>
      <xdr:col>10</xdr:col>
      <xdr:colOff>114300</xdr:colOff>
      <xdr:row>77</xdr:row>
      <xdr:rowOff>81970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02811"/>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60751</xdr:rowOff>
    </xdr:from>
    <xdr:to>
      <xdr:col>24</xdr:col>
      <xdr:colOff>114300</xdr:colOff>
      <xdr:row>76</xdr:row>
      <xdr:rowOff>162351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39178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19634</xdr:rowOff>
    </xdr:from>
    <xdr:to>
      <xdr:col>20</xdr:col>
      <xdr:colOff>38100</xdr:colOff>
      <xdr:row>76</xdr:row>
      <xdr:rowOff>121234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112361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153419</xdr:rowOff>
    </xdr:from>
    <xdr:to>
      <xdr:col>15</xdr:col>
      <xdr:colOff>101600</xdr:colOff>
      <xdr:row>77</xdr:row>
      <xdr:rowOff>83569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74696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31170</xdr:rowOff>
    </xdr:from>
    <xdr:to>
      <xdr:col>10</xdr:col>
      <xdr:colOff>165100</xdr:colOff>
      <xdr:row>77</xdr:row>
      <xdr:rowOff>132770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123897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121811</xdr:rowOff>
    </xdr:from>
    <xdr:to>
      <xdr:col>6</xdr:col>
      <xdr:colOff>38100</xdr:colOff>
      <xdr:row>77</xdr:row>
      <xdr:rowOff>51961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43088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113533</xdr:rowOff>
    </xdr:from>
    <xdr:to>
      <xdr:col>24</xdr:col>
      <xdr:colOff>63500</xdr:colOff>
      <xdr:row>95</xdr:row>
      <xdr:rowOff>124468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01283"/>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93926</xdr:rowOff>
    </xdr:from>
    <xdr:to>
      <xdr:col>19</xdr:col>
      <xdr:colOff>177800</xdr:colOff>
      <xdr:row>95</xdr:row>
      <xdr:rowOff>113533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81676"/>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93926</xdr:rowOff>
    </xdr:from>
    <xdr:to>
      <xdr:col>15</xdr:col>
      <xdr:colOff>50800</xdr:colOff>
      <xdr:row>96</xdr:row>
      <xdr:rowOff>46758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81676"/>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46758</xdr:rowOff>
    </xdr:from>
    <xdr:to>
      <xdr:col>10</xdr:col>
      <xdr:colOff>114300</xdr:colOff>
      <xdr:row>96</xdr:row>
      <xdr:rowOff>55987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05958"/>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73668</xdr:rowOff>
    </xdr:from>
    <xdr:to>
      <xdr:col>24</xdr:col>
      <xdr:colOff>114300</xdr:colOff>
      <xdr:row>96</xdr:row>
      <xdr:rowOff>3818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96545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62733</xdr:rowOff>
    </xdr:from>
    <xdr:to>
      <xdr:col>20</xdr:col>
      <xdr:colOff>38100</xdr:colOff>
      <xdr:row>95</xdr:row>
      <xdr:rowOff>164333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43126</xdr:rowOff>
    </xdr:from>
    <xdr:to>
      <xdr:col>15</xdr:col>
      <xdr:colOff>101600</xdr:colOff>
      <xdr:row>95</xdr:row>
      <xdr:rowOff>144726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161253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0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167408</xdr:rowOff>
    </xdr:from>
    <xdr:to>
      <xdr:col>10</xdr:col>
      <xdr:colOff>165100</xdr:colOff>
      <xdr:row>96</xdr:row>
      <xdr:rowOff>97558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114085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5187</xdr:rowOff>
    </xdr:from>
    <xdr:to>
      <xdr:col>6</xdr:col>
      <xdr:colOff>38100</xdr:colOff>
      <xdr:row>96</xdr:row>
      <xdr:rowOff>106787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123314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68518</xdr:rowOff>
    </xdr:from>
    <xdr:to>
      <xdr:col>55</xdr:col>
      <xdr:colOff>0</xdr:colOff>
      <xdr:row>58</xdr:row>
      <xdr:rowOff>91645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12618"/>
          <a:ext cx="8382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91645</xdr:rowOff>
    </xdr:from>
    <xdr:to>
      <xdr:col>50</xdr:col>
      <xdr:colOff>114300</xdr:colOff>
      <xdr:row>58</xdr:row>
      <xdr:rowOff>102240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35745"/>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66487</xdr:rowOff>
    </xdr:from>
    <xdr:to>
      <xdr:col>45</xdr:col>
      <xdr:colOff>177800</xdr:colOff>
      <xdr:row>58</xdr:row>
      <xdr:rowOff>102240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10587"/>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66487</xdr:rowOff>
    </xdr:from>
    <xdr:to>
      <xdr:col>41</xdr:col>
      <xdr:colOff>50800</xdr:colOff>
      <xdr:row>58</xdr:row>
      <xdr:rowOff>82303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0587"/>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17718</xdr:rowOff>
    </xdr:from>
    <xdr:to>
      <xdr:col>55</xdr:col>
      <xdr:colOff>50800</xdr:colOff>
      <xdr:row>58</xdr:row>
      <xdr:rowOff>119318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104095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40845</xdr:rowOff>
    </xdr:from>
    <xdr:to>
      <xdr:col>50</xdr:col>
      <xdr:colOff>165100</xdr:colOff>
      <xdr:row>58</xdr:row>
      <xdr:rowOff>142445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51440</xdr:rowOff>
    </xdr:from>
    <xdr:to>
      <xdr:col>46</xdr:col>
      <xdr:colOff>38100</xdr:colOff>
      <xdr:row>58</xdr:row>
      <xdr:rowOff>153040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144167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15687</xdr:rowOff>
    </xdr:from>
    <xdr:to>
      <xdr:col>41</xdr:col>
      <xdr:colOff>101600</xdr:colOff>
      <xdr:row>58</xdr:row>
      <xdr:rowOff>117287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108414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31503</xdr:rowOff>
    </xdr:from>
    <xdr:to>
      <xdr:col>36</xdr:col>
      <xdr:colOff>165100</xdr:colOff>
      <xdr:row>58</xdr:row>
      <xdr:rowOff>133103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124230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87612</xdr:rowOff>
    </xdr:from>
    <xdr:to>
      <xdr:col>55</xdr:col>
      <xdr:colOff>0</xdr:colOff>
      <xdr:row>77</xdr:row>
      <xdr:rowOff>46247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17812"/>
          <a:ext cx="838200" cy="1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46247</xdr:rowOff>
    </xdr:from>
    <xdr:to>
      <xdr:col>50</xdr:col>
      <xdr:colOff>114300</xdr:colOff>
      <xdr:row>77</xdr:row>
      <xdr:rowOff>54291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4789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54291</xdr:rowOff>
    </xdr:from>
    <xdr:to>
      <xdr:col>45</xdr:col>
      <xdr:colOff>177800</xdr:colOff>
      <xdr:row>78</xdr:row>
      <xdr:rowOff>10061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55941"/>
          <a:ext cx="889000" cy="1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129032</xdr:rowOff>
    </xdr:from>
    <xdr:to>
      <xdr:col>41</xdr:col>
      <xdr:colOff>50800</xdr:colOff>
      <xdr:row>78</xdr:row>
      <xdr:rowOff>10061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59232"/>
          <a:ext cx="889000" cy="2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36812</xdr:rowOff>
    </xdr:from>
    <xdr:to>
      <xdr:col>55</xdr:col>
      <xdr:colOff>50800</xdr:colOff>
      <xdr:row>76</xdr:row>
      <xdr:rowOff>138412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59689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166897</xdr:rowOff>
    </xdr:from>
    <xdr:to>
      <xdr:col>50</xdr:col>
      <xdr:colOff>165100</xdr:colOff>
      <xdr:row>77</xdr:row>
      <xdr:rowOff>97047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113574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3491</xdr:rowOff>
    </xdr:from>
    <xdr:to>
      <xdr:col>46</xdr:col>
      <xdr:colOff>38100</xdr:colOff>
      <xdr:row>77</xdr:row>
      <xdr:rowOff>105091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121618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8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130711</xdr:rowOff>
    </xdr:from>
    <xdr:to>
      <xdr:col>41</xdr:col>
      <xdr:colOff>101600</xdr:colOff>
      <xdr:row>78</xdr:row>
      <xdr:rowOff>60861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77388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78232</xdr:rowOff>
    </xdr:from>
    <xdr:to>
      <xdr:col>36</xdr:col>
      <xdr:colOff>165100</xdr:colOff>
      <xdr:row>77</xdr:row>
      <xdr:rowOff>8382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24909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118497</xdr:rowOff>
    </xdr:from>
    <xdr:to>
      <xdr:col>55</xdr:col>
      <xdr:colOff>0</xdr:colOff>
      <xdr:row>97</xdr:row>
      <xdr:rowOff>120943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49147"/>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120943</xdr:rowOff>
    </xdr:from>
    <xdr:to>
      <xdr:col>50</xdr:col>
      <xdr:colOff>114300</xdr:colOff>
      <xdr:row>97</xdr:row>
      <xdr:rowOff>155828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51593"/>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155828</xdr:rowOff>
    </xdr:from>
    <xdr:to>
      <xdr:col>45</xdr:col>
      <xdr:colOff>177800</xdr:colOff>
      <xdr:row>97</xdr:row>
      <xdr:rowOff>161942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6478"/>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153702</xdr:rowOff>
    </xdr:from>
    <xdr:to>
      <xdr:col>41</xdr:col>
      <xdr:colOff>50800</xdr:colOff>
      <xdr:row>97</xdr:row>
      <xdr:rowOff>161942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84352"/>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67697</xdr:rowOff>
    </xdr:from>
    <xdr:to>
      <xdr:col>55</xdr:col>
      <xdr:colOff>50800</xdr:colOff>
      <xdr:row>97</xdr:row>
      <xdr:rowOff>169297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46124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70143</xdr:rowOff>
    </xdr:from>
    <xdr:to>
      <xdr:col>50</xdr:col>
      <xdr:colOff>165100</xdr:colOff>
      <xdr:row>98</xdr:row>
      <xdr:rowOff>293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162870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105028</xdr:rowOff>
    </xdr:from>
    <xdr:to>
      <xdr:col>46</xdr:col>
      <xdr:colOff>38100</xdr:colOff>
      <xdr:row>98</xdr:row>
      <xdr:rowOff>35178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111142</xdr:rowOff>
    </xdr:from>
    <xdr:to>
      <xdr:col>41</xdr:col>
      <xdr:colOff>101600</xdr:colOff>
      <xdr:row>98</xdr:row>
      <xdr:rowOff>41292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102902</xdr:rowOff>
    </xdr:from>
    <xdr:to>
      <xdr:col>36</xdr:col>
      <xdr:colOff>165100</xdr:colOff>
      <xdr:row>98</xdr:row>
      <xdr:rowOff>33052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24179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127424</xdr:rowOff>
    </xdr:from>
    <xdr:to>
      <xdr:col>85</xdr:col>
      <xdr:colOff>127000</xdr:colOff>
      <xdr:row>37</xdr:row>
      <xdr:rowOff>170058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71074"/>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170058</xdr:rowOff>
    </xdr:from>
    <xdr:to>
      <xdr:col>81</xdr:col>
      <xdr:colOff>50800</xdr:colOff>
      <xdr:row>38</xdr:row>
      <xdr:rowOff>32464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13708"/>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170744</xdr:rowOff>
    </xdr:from>
    <xdr:to>
      <xdr:col>76</xdr:col>
      <xdr:colOff>114300</xdr:colOff>
      <xdr:row>38</xdr:row>
      <xdr:rowOff>32464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14394"/>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145095</xdr:rowOff>
    </xdr:from>
    <xdr:to>
      <xdr:col>71</xdr:col>
      <xdr:colOff>177800</xdr:colOff>
      <xdr:row>37</xdr:row>
      <xdr:rowOff>170744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88745"/>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76624</xdr:rowOff>
    </xdr:from>
    <xdr:to>
      <xdr:col>85</xdr:col>
      <xdr:colOff>177800</xdr:colOff>
      <xdr:row>38</xdr:row>
      <xdr:rowOff>6774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55051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119258</xdr:rowOff>
    </xdr:from>
    <xdr:to>
      <xdr:col>81</xdr:col>
      <xdr:colOff>101600</xdr:colOff>
      <xdr:row>38</xdr:row>
      <xdr:rowOff>49408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40535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153114</xdr:rowOff>
    </xdr:from>
    <xdr:to>
      <xdr:col>76</xdr:col>
      <xdr:colOff>165100</xdr:colOff>
      <xdr:row>38</xdr:row>
      <xdr:rowOff>83264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74391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119944</xdr:rowOff>
    </xdr:from>
    <xdr:to>
      <xdr:col>72</xdr:col>
      <xdr:colOff>38100</xdr:colOff>
      <xdr:row>38</xdr:row>
      <xdr:rowOff>50094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41221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94295</xdr:rowOff>
    </xdr:from>
    <xdr:to>
      <xdr:col>67</xdr:col>
      <xdr:colOff>101600</xdr:colOff>
      <xdr:row>38</xdr:row>
      <xdr:rowOff>24445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15572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149589</xdr:rowOff>
    </xdr:from>
    <xdr:to>
      <xdr:col>85</xdr:col>
      <xdr:colOff>127000</xdr:colOff>
      <xdr:row>57</xdr:row>
      <xdr:rowOff>165143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22239"/>
          <a:ext cx="8382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149589</xdr:rowOff>
    </xdr:from>
    <xdr:to>
      <xdr:col>81</xdr:col>
      <xdr:colOff>50800</xdr:colOff>
      <xdr:row>57</xdr:row>
      <xdr:rowOff>166467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22239"/>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166467</xdr:rowOff>
    </xdr:from>
    <xdr:to>
      <xdr:col>76</xdr:col>
      <xdr:colOff>114300</xdr:colOff>
      <xdr:row>58</xdr:row>
      <xdr:rowOff>629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39117"/>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163202</xdr:rowOff>
    </xdr:from>
    <xdr:to>
      <xdr:col>71</xdr:col>
      <xdr:colOff>177800</xdr:colOff>
      <xdr:row>58</xdr:row>
      <xdr:rowOff>629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35852"/>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114343</xdr:rowOff>
    </xdr:from>
    <xdr:to>
      <xdr:col>85</xdr:col>
      <xdr:colOff>177800</xdr:colOff>
      <xdr:row>58</xdr:row>
      <xdr:rowOff>44493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98789</xdr:rowOff>
    </xdr:from>
    <xdr:to>
      <xdr:col>81</xdr:col>
      <xdr:colOff>101600</xdr:colOff>
      <xdr:row>58</xdr:row>
      <xdr:rowOff>28939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20066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115667</xdr:rowOff>
    </xdr:from>
    <xdr:to>
      <xdr:col>76</xdr:col>
      <xdr:colOff>165100</xdr:colOff>
      <xdr:row>58</xdr:row>
      <xdr:rowOff>45817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36944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121279</xdr:rowOff>
    </xdr:from>
    <xdr:to>
      <xdr:col>72</xdr:col>
      <xdr:colOff>38100</xdr:colOff>
      <xdr:row>58</xdr:row>
      <xdr:rowOff>51429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42556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112402</xdr:rowOff>
    </xdr:from>
    <xdr:to>
      <xdr:col>67</xdr:col>
      <xdr:colOff>101600</xdr:colOff>
      <xdr:row>58</xdr:row>
      <xdr:rowOff>42552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33679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166190</xdr:rowOff>
    </xdr:from>
    <xdr:to>
      <xdr:col>85</xdr:col>
      <xdr:colOff>127000</xdr:colOff>
      <xdr:row>78</xdr:row>
      <xdr:rowOff>46065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67840"/>
          <a:ext cx="8382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52073</xdr:rowOff>
    </xdr:from>
    <xdr:to>
      <xdr:col>81</xdr:col>
      <xdr:colOff>50800</xdr:colOff>
      <xdr:row>77</xdr:row>
      <xdr:rowOff>166190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53723"/>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52073</xdr:rowOff>
    </xdr:from>
    <xdr:to>
      <xdr:col>76</xdr:col>
      <xdr:colOff>114300</xdr:colOff>
      <xdr:row>78</xdr:row>
      <xdr:rowOff>83392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53723"/>
          <a:ext cx="889000" cy="2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83392</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56492"/>
          <a:ext cx="889000" cy="5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166715</xdr:rowOff>
    </xdr:from>
    <xdr:to>
      <xdr:col>85</xdr:col>
      <xdr:colOff>177800</xdr:colOff>
      <xdr:row>78</xdr:row>
      <xdr:rowOff>96865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110431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115390</xdr:rowOff>
    </xdr:from>
    <xdr:to>
      <xdr:col>81</xdr:col>
      <xdr:colOff>101600</xdr:colOff>
      <xdr:row>78</xdr:row>
      <xdr:rowOff>45540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62067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1273</xdr:rowOff>
    </xdr:from>
    <xdr:to>
      <xdr:col>76</xdr:col>
      <xdr:colOff>165100</xdr:colOff>
      <xdr:row>77</xdr:row>
      <xdr:rowOff>102873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119400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32592</xdr:rowOff>
    </xdr:from>
    <xdr:to>
      <xdr:col>72</xdr:col>
      <xdr:colOff>38100</xdr:colOff>
      <xdr:row>78</xdr:row>
      <xdr:rowOff>134192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0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125319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9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139426</xdr:rowOff>
    </xdr:from>
    <xdr:to>
      <xdr:col>85</xdr:col>
      <xdr:colOff>127000</xdr:colOff>
      <xdr:row>97</xdr:row>
      <xdr:rowOff>143608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70076"/>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143608</xdr:rowOff>
    </xdr:from>
    <xdr:to>
      <xdr:col>81</xdr:col>
      <xdr:colOff>50800</xdr:colOff>
      <xdr:row>97</xdr:row>
      <xdr:rowOff>164475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74258"/>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159739</xdr:rowOff>
    </xdr:from>
    <xdr:to>
      <xdr:col>76</xdr:col>
      <xdr:colOff>114300</xdr:colOff>
      <xdr:row>97</xdr:row>
      <xdr:rowOff>164475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9038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159739</xdr:rowOff>
    </xdr:from>
    <xdr:to>
      <xdr:col>71</xdr:col>
      <xdr:colOff>177800</xdr:colOff>
      <xdr:row>98</xdr:row>
      <xdr:rowOff>4758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9038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88626</xdr:rowOff>
    </xdr:from>
    <xdr:to>
      <xdr:col>85</xdr:col>
      <xdr:colOff>177800</xdr:colOff>
      <xdr:row>98</xdr:row>
      <xdr:rowOff>18776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67053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92808</xdr:rowOff>
    </xdr:from>
    <xdr:to>
      <xdr:col>81</xdr:col>
      <xdr:colOff>101600</xdr:colOff>
      <xdr:row>98</xdr:row>
      <xdr:rowOff>22958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14085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113675</xdr:rowOff>
    </xdr:from>
    <xdr:to>
      <xdr:col>76</xdr:col>
      <xdr:colOff>165100</xdr:colOff>
      <xdr:row>98</xdr:row>
      <xdr:rowOff>43825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4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34952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3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108939</xdr:rowOff>
    </xdr:from>
    <xdr:to>
      <xdr:col>72</xdr:col>
      <xdr:colOff>38100</xdr:colOff>
      <xdr:row>98</xdr:row>
      <xdr:rowOff>39089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30216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125408</xdr:rowOff>
    </xdr:from>
    <xdr:to>
      <xdr:col>67</xdr:col>
      <xdr:colOff>101600</xdr:colOff>
      <xdr:row>98</xdr:row>
      <xdr:rowOff>55558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46685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も令和３年度と同様に新型コロナウイルス感染症の影響により、前年度比で大幅に増加・減少した指標が見られた。民生費ではコロナに関連する各種給付金が減少しており、衛生費においてもワクチン接種事業費も含めて減少傾向にある。その一方で、新型コロナウイルス感染症対応地方創生臨時交付金を活用し、農林水産業費では農家を、商工費では町民の物価高騰支援を実施したことから増額となっている。また、商工費についてはスキー場の維持管理費が増加したことも要因となっている。</a:t>
          </a:r>
        </a:p>
        <a:p>
          <a:r>
            <a:rPr kumimoji="1" lang="ja-JP" altLang="en-US" sz="1300">
              <a:latin typeface="ＭＳ Ｐゴシック" panose="020B0600070205080204" pitchFamily="50" charset="-128"/>
              <a:ea typeface="ＭＳ Ｐゴシック" panose="020B0600070205080204" pitchFamily="50" charset="-128"/>
            </a:rPr>
            <a:t>　そのほか、総務費は財政調整基金積立金の減少により大幅な減少となっており、教育費では施設の改修工事が完了したことで減少となった。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財政調整基金残高は、各補助金の活用や単独事業の抑制などで増加傾向にあるが、実質単年度収支は</a:t>
          </a:r>
          <a:r>
            <a:rPr kumimoji="1" lang="en-US" altLang="ja-JP" sz="1400">
              <a:latin typeface="ＭＳ ゴシック" pitchFamily="49" charset="-128"/>
              <a:ea typeface="ＭＳ ゴシック" pitchFamily="49" charset="-128"/>
            </a:rPr>
            <a:t>12.09</a:t>
          </a:r>
          <a:r>
            <a:rPr kumimoji="1" lang="ja-JP" altLang="en-US" sz="1400">
              <a:latin typeface="ＭＳ ゴシック" pitchFamily="49" charset="-128"/>
              <a:ea typeface="ＭＳ ゴシック" pitchFamily="49" charset="-128"/>
            </a:rPr>
            <a:t>ポイント減少しており、財政調整基金積立額の減少が要因となっている。</a:t>
          </a:r>
        </a:p>
        <a:p>
          <a:r>
            <a:rPr kumimoji="1" lang="ja-JP" altLang="en-US" sz="1400">
              <a:latin typeface="ＭＳ ゴシック" pitchFamily="49" charset="-128"/>
              <a:ea typeface="ＭＳ ゴシック" pitchFamily="49" charset="-128"/>
            </a:rPr>
            <a:t>　今後も経常的な経費の見直しに努めるとともに、今後も施設の老朽化等に伴う更新事業の増加が想定されることから、急激な収支の悪化を招かぬよう、施設総量の見直しや長寿命化により対応していく。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公営企業会計＝資金不足額）が発生している会計が皆無であることから、いずれの会計も数字上は健全経営であることが示されている。一般会計の増加により全体の黒字比率も増加傾向にあるものの、水道事業、病院事業では減少傾向にあり、下水道事業においても繰出金により収支均衡を図っている状況である。水道事業、下水道事業については施設の老朽化による更新事業が控えており、病院事業についても新型コロナウイルスが収束したことでワクチン接種費などの収入が減少する見込みとなっている。</a:t>
          </a:r>
        </a:p>
        <a:p>
          <a:r>
            <a:rPr kumimoji="1" lang="ja-JP" altLang="en-US" sz="1400">
              <a:latin typeface="ＭＳ ゴシック" pitchFamily="49" charset="-128"/>
              <a:ea typeface="ＭＳ ゴシック" pitchFamily="49" charset="-128"/>
            </a:rPr>
            <a:t>　一般会計については、歳入構成の約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p>
        <a:p>
          <a:r>
            <a:rPr kumimoji="1" lang="ja-JP" altLang="en-US" sz="1400">
              <a:latin typeface="ＭＳ ゴシック" pitchFamily="49" charset="-128"/>
              <a:ea typeface="ＭＳ ゴシック" pitchFamily="49" charset="-128"/>
            </a:rPr>
            <a:t>　このことから、自主財源の確保とさらに徹底した行政コスト削減策を行い、特別会計については適切な運営計画を立て、経営改善に努める。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従来より地方債の発行抑制に努めたことにより元利償還金の額は抑制されているものの、近年は防災事業などに地方債を発行していることから増加傾向となっている。公営企業債の元利償還金に対する繰入金についても下水道事業会計分が増加した。</a:t>
          </a:r>
        </a:p>
        <a:p>
          <a:r>
            <a:rPr kumimoji="1" lang="ja-JP" altLang="en-US" sz="1400">
              <a:latin typeface="ＭＳ ゴシック" pitchFamily="49" charset="-128"/>
              <a:ea typeface="ＭＳ ゴシック" pitchFamily="49" charset="-128"/>
            </a:rPr>
            <a:t>　今後は老朽化した施設の更新に伴う地方債の発行により、緩やかに増加していくことが見込まれる中、中長期的に健全な財政運営を展開するため、施設の長寿命化等により地方債発行額をコントロール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満期一括償還地方債の償還の財源として積み立てた減債基金はなし。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も実質公債費比率と同様に、従来より起債（借金）に依存しない財政経営は基より、地方債の発行に際しても地方財政措置を重視してきたことから数値上では将来負担額が発生しないこととなった。</a:t>
          </a:r>
        </a:p>
        <a:p>
          <a:r>
            <a:rPr kumimoji="1" lang="ja-JP" altLang="en-US" sz="1400">
              <a:latin typeface="ＭＳ ゴシック" pitchFamily="49" charset="-128"/>
              <a:ea typeface="ＭＳ ゴシック" pitchFamily="49" charset="-128"/>
            </a:rPr>
            <a:t>　しかしながら、地方債現在高は老朽化した施設の更新等により、増加傾向にある。この傾向は今後も継続するものと思料されるため、公共施設及び地方債現在高に引き続き注視し、施設総量の見直し等、適時必要な措置を講ずる。</a:t>
          </a:r>
        </a:p>
        <a:p>
          <a:r>
            <a:rPr kumimoji="1" lang="ja-JP" altLang="en-US" sz="1400">
              <a:latin typeface="ＭＳ ゴシック" pitchFamily="49" charset="-128"/>
              <a:ea typeface="ＭＳ ゴシック" pitchFamily="49" charset="-128"/>
            </a:rPr>
            <a:t>　また、地方公営企業においても施設の耐用年数経過に伴う多額の更新費用の発生が見込まれ、特に下水道事業においては大規模な施設の更新が到来しており、現時点では数字として表に現われない大きな将来負担が発生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財政調整基金の増加により基金全体額も増加となった。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基金が最も少なかった平成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年度以降、基金残高の回復と財政需要増加への対策として「歳入優先主義」を徹底した財政運営を行った結果、平成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年度まで積立金を増加することができたが、その後平成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交付税をはじめとした依存財源の減少や公共施設等の老朽化などを要因に基金が減少していた経緯もあるので、今後は必要な財政需要を見据え、使途の明確化等による適正な額の維持及び確保により、持続可能な財政運営に活用できるよう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・地域振興基金：地域振興と町民の福祉向上に要する経費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・ふるさと基金：地域における固有の歴史、文化、産業等を活かし、独創的な地域づくりを推進するための経費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・商工観光対策基金：商工業の活性化及び観光業の育成に要する経費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・農業振興対策基金：特産物づくり、農業後継者支援対策を講じるための経費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・ふるさと基金：支倉常長まつり等の開催のため基金を取り崩した。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・地域振興基金：町民バスの運行経費に充当したことにより減少した。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・公共施設等整備基金：公共施設等の老朽化による維持修繕に当該経費を充当することにより減少していく予定である。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・ふるさと基金：今後も郷土文化・歴史を伝承するためのイベント等を開催するため減少していく予定である。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・地域振興基金：これまでの主に充当してきた町民福祉向上のほか、地域振興に積極的に取り組んでいくため減少していく予定である。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各種補助金の活用や事業精査による歳出抑制により基金残高は増加した。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近年、増加傾向にあるものの、平成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年ぶりの財政調整基金の取り崩しを行った以降、令和元年度まで減少した経緯があるので、減少が慢性化しないよう、事業費の見直しなどを行い残高を確保したい。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従来より地方債発行の抑制を行ってきたほか、令和３年度に限り臨時財政対策償還のための基金積立を行ったことから増加した。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今後は公共施設の老朽化に伴う起債により地方債残高の増加が見込まれることから、必要に応じ取り崩しを行う。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橋梁、公営住宅では長寿命化計画に基づき、計画的に維持補修や建替え（公営住宅）を行っている一方で、庁舎を含めた多くの資産の老朽化が進んでいることから、減価償却率は年々上昇傾向にある。</a:t>
          </a:r>
          <a:endParaRPr lang="ja-JP" altLang="ja-JP">
            <a:effectLst/>
          </a:endParaRPr>
        </a:p>
        <a:p>
          <a:r>
            <a:rPr kumimoji="1" lang="ja-JP" altLang="ja-JP" sz="1100">
              <a:solidFill>
                <a:schemeClr val="dk1"/>
              </a:solidFill>
              <a:effectLst/>
              <a:latin typeface="+mn-lt"/>
              <a:ea typeface="+mn-ea"/>
              <a:cs typeface="+mn-cs"/>
            </a:rPr>
            <a:t>　今後、公共施設の個別施設計画に基づき、安全かつ長期的に使用が可能となるよう老朽化対策を講じていきたい。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xdr:cNvCxnSpPr/>
      </xdr:nvCxnSpPr>
      <xdr:spPr>
        <a:xfrm flipV="1">
          <a:off x="4760595" y="4535551"/>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xdr:cNvSpPr txBox="1"/>
      </xdr:nvSpPr>
      <xdr:spPr>
        <a:xfrm>
          <a:off x="4813300"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xdr:cNvCxnSpPr/>
      </xdr:nvCxnSpPr>
      <xdr:spPr>
        <a:xfrm>
          <a:off x="4673600" y="56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xdr:cNvSpPr txBox="1"/>
      </xdr:nvSpPr>
      <xdr:spPr>
        <a:xfrm>
          <a:off x="4813300" y="43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xdr:cNvCxnSpPr/>
      </xdr:nvCxnSpPr>
      <xdr:spPr>
        <a:xfrm>
          <a:off x="4673600" y="453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xdr:cNvSpPr txBox="1"/>
      </xdr:nvSpPr>
      <xdr:spPr>
        <a:xfrm>
          <a:off x="4813300" y="5125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xdr:cNvSpPr/>
      </xdr:nvSpPr>
      <xdr:spPr>
        <a:xfrm>
          <a:off x="4711700" y="51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xdr:cNvSpPr/>
      </xdr:nvSpPr>
      <xdr:spPr>
        <a:xfrm>
          <a:off x="40005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xdr:cNvSpPr/>
      </xdr:nvSpPr>
      <xdr:spPr>
        <a:xfrm>
          <a:off x="3238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xdr:cNvSpPr/>
      </xdr:nvSpPr>
      <xdr:spPr>
        <a:xfrm>
          <a:off x="2476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xdr:cNvSpPr/>
      </xdr:nvSpPr>
      <xdr:spPr>
        <a:xfrm>
          <a:off x="1714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153924</xdr:rowOff>
    </xdr:from>
    <xdr:to>
      <xdr:col>23</xdr:col>
      <xdr:colOff>136525</xdr:colOff>
      <xdr:row>30</xdr:row>
      <xdr:rowOff>84074</xdr:rowOff>
    </xdr:to>
    <xdr:sp macro="" textlink="">
      <xdr:nvSpPr>
        <xdr:cNvPr id="89" name="楕円 88"/>
        <xdr:cNvSpPr/>
      </xdr:nvSpPr>
      <xdr:spPr>
        <a:xfrm>
          <a:off x="4711700" y="51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5351</xdr:rowOff>
    </xdr:from>
    <xdr:ext cx="405111" cy="259045"/>
    <xdr:sp macro="" textlink="">
      <xdr:nvSpPr>
        <xdr:cNvPr id="90" name="有形固定資産減価償却率該当値テキスト"/>
        <xdr:cNvSpPr txBox="1"/>
      </xdr:nvSpPr>
      <xdr:spPr>
        <a:xfrm>
          <a:off x="4813300" y="497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115062</xdr:rowOff>
    </xdr:from>
    <xdr:to>
      <xdr:col>19</xdr:col>
      <xdr:colOff>187325</xdr:colOff>
      <xdr:row>30</xdr:row>
      <xdr:rowOff>45212</xdr:rowOff>
    </xdr:to>
    <xdr:sp macro="" textlink="">
      <xdr:nvSpPr>
        <xdr:cNvPr id="91" name="楕円 90"/>
        <xdr:cNvSpPr/>
      </xdr:nvSpPr>
      <xdr:spPr>
        <a:xfrm>
          <a:off x="4000500" y="50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165862</xdr:rowOff>
    </xdr:from>
    <xdr:to>
      <xdr:col>23</xdr:col>
      <xdr:colOff>85725</xdr:colOff>
      <xdr:row>30</xdr:row>
      <xdr:rowOff>33274</xdr:rowOff>
    </xdr:to>
    <xdr:cxnSp macro="">
      <xdr:nvCxnSpPr>
        <xdr:cNvPr id="92" name="直線コネクタ 91"/>
        <xdr:cNvCxnSpPr/>
      </xdr:nvCxnSpPr>
      <xdr:spPr>
        <a:xfrm>
          <a:off x="4051300" y="513791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84836</xdr:rowOff>
    </xdr:from>
    <xdr:to>
      <xdr:col>15</xdr:col>
      <xdr:colOff>187325</xdr:colOff>
      <xdr:row>30</xdr:row>
      <xdr:rowOff>14986</xdr:rowOff>
    </xdr:to>
    <xdr:sp macro="" textlink="">
      <xdr:nvSpPr>
        <xdr:cNvPr id="93" name="楕円 92"/>
        <xdr:cNvSpPr/>
      </xdr:nvSpPr>
      <xdr:spPr>
        <a:xfrm>
          <a:off x="3238500" y="50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135636</xdr:rowOff>
    </xdr:from>
    <xdr:to>
      <xdr:col>19</xdr:col>
      <xdr:colOff>136525</xdr:colOff>
      <xdr:row>29</xdr:row>
      <xdr:rowOff>165862</xdr:rowOff>
    </xdr:to>
    <xdr:cxnSp macro="">
      <xdr:nvCxnSpPr>
        <xdr:cNvPr id="94" name="直線コネクタ 93"/>
        <xdr:cNvCxnSpPr/>
      </xdr:nvCxnSpPr>
      <xdr:spPr>
        <a:xfrm>
          <a:off x="3289300" y="510768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50292</xdr:rowOff>
    </xdr:from>
    <xdr:to>
      <xdr:col>11</xdr:col>
      <xdr:colOff>187325</xdr:colOff>
      <xdr:row>29</xdr:row>
      <xdr:rowOff>151892</xdr:rowOff>
    </xdr:to>
    <xdr:sp macro="" textlink="">
      <xdr:nvSpPr>
        <xdr:cNvPr id="95" name="楕円 94"/>
        <xdr:cNvSpPr/>
      </xdr:nvSpPr>
      <xdr:spPr>
        <a:xfrm>
          <a:off x="2476500" y="50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101092</xdr:rowOff>
    </xdr:from>
    <xdr:to>
      <xdr:col>15</xdr:col>
      <xdr:colOff>136525</xdr:colOff>
      <xdr:row>29</xdr:row>
      <xdr:rowOff>135636</xdr:rowOff>
    </xdr:to>
    <xdr:cxnSp macro="">
      <xdr:nvCxnSpPr>
        <xdr:cNvPr id="96" name="直線コネクタ 95"/>
        <xdr:cNvCxnSpPr/>
      </xdr:nvCxnSpPr>
      <xdr:spPr>
        <a:xfrm>
          <a:off x="2527300" y="507314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99949</xdr:rowOff>
    </xdr:from>
    <xdr:to>
      <xdr:col>7</xdr:col>
      <xdr:colOff>187325</xdr:colOff>
      <xdr:row>30</xdr:row>
      <xdr:rowOff>30099</xdr:rowOff>
    </xdr:to>
    <xdr:sp macro="" textlink="">
      <xdr:nvSpPr>
        <xdr:cNvPr id="97" name="楕円 96"/>
        <xdr:cNvSpPr/>
      </xdr:nvSpPr>
      <xdr:spPr>
        <a:xfrm>
          <a:off x="1714500" y="50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101092</xdr:rowOff>
    </xdr:from>
    <xdr:to>
      <xdr:col>11</xdr:col>
      <xdr:colOff>136525</xdr:colOff>
      <xdr:row>29</xdr:row>
      <xdr:rowOff>150749</xdr:rowOff>
    </xdr:to>
    <xdr:cxnSp macro="">
      <xdr:nvCxnSpPr>
        <xdr:cNvPr id="98" name="直線コネクタ 97"/>
        <xdr:cNvCxnSpPr/>
      </xdr:nvCxnSpPr>
      <xdr:spPr>
        <a:xfrm flipV="1">
          <a:off x="1765300" y="5073142"/>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9" name="n_1aveValue有形固定資産減価償却率"/>
        <xdr:cNvSpPr txBox="1"/>
      </xdr:nvSpPr>
      <xdr:spPr>
        <a:xfrm>
          <a:off x="3836044" y="522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0" name="n_2aveValue有形固定資産減価償却率"/>
        <xdr:cNvSpPr txBox="1"/>
      </xdr:nvSpPr>
      <xdr:spPr>
        <a:xfrm>
          <a:off x="3086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1" name="n_3aveValue有形固定資産減価償却率"/>
        <xdr:cNvSpPr txBox="1"/>
      </xdr:nvSpPr>
      <xdr:spPr>
        <a:xfrm>
          <a:off x="2324744" y="5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xdr:cNvSpPr txBox="1"/>
      </xdr:nvSpPr>
      <xdr:spPr>
        <a:xfrm>
          <a:off x="1562744" y="479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61739</xdr:rowOff>
    </xdr:from>
    <xdr:ext cx="405111" cy="259045"/>
    <xdr:sp macro="" textlink="">
      <xdr:nvSpPr>
        <xdr:cNvPr id="103" name="n_1mainValue有形固定資産減価償却率"/>
        <xdr:cNvSpPr txBox="1"/>
      </xdr:nvSpPr>
      <xdr:spPr>
        <a:xfrm>
          <a:off x="3836044" y="486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31513</xdr:rowOff>
    </xdr:from>
    <xdr:ext cx="405111" cy="259045"/>
    <xdr:sp macro="" textlink="">
      <xdr:nvSpPr>
        <xdr:cNvPr id="104" name="n_2mainValue有形固定資産減価償却率"/>
        <xdr:cNvSpPr txBox="1"/>
      </xdr:nvSpPr>
      <xdr:spPr>
        <a:xfrm>
          <a:off x="3086744" y="483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168419</xdr:rowOff>
    </xdr:from>
    <xdr:ext cx="405111" cy="259045"/>
    <xdr:sp macro="" textlink="">
      <xdr:nvSpPr>
        <xdr:cNvPr id="105" name="n_3mainValue有形固定資産減価償却率"/>
        <xdr:cNvSpPr txBox="1"/>
      </xdr:nvSpPr>
      <xdr:spPr>
        <a:xfrm>
          <a:off x="2324744" y="4797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21226</xdr:rowOff>
    </xdr:from>
    <xdr:ext cx="405111" cy="259045"/>
    <xdr:sp macro="" textlink="">
      <xdr:nvSpPr>
        <xdr:cNvPr id="106" name="n_4mainValue有形固定資産減価償却率"/>
        <xdr:cNvSpPr txBox="1"/>
      </xdr:nvSpPr>
      <xdr:spPr>
        <a:xfrm>
          <a:off x="1562744" y="51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起債に依存しない財政運営を行うという方針により、類似団体と比較すると良好な値となっているが、近年は老朽化対策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防災・減災事業</a:t>
          </a:r>
          <a:r>
            <a:rPr kumimoji="1" lang="ja-JP" altLang="en-US" sz="1100">
              <a:solidFill>
                <a:schemeClr val="dk1"/>
              </a:solidFill>
              <a:effectLst/>
              <a:latin typeface="+mn-lt"/>
              <a:ea typeface="+mn-ea"/>
              <a:cs typeface="+mn-cs"/>
            </a:rPr>
            <a:t>や過疎対策事業</a:t>
          </a:r>
          <a:r>
            <a:rPr kumimoji="1" lang="ja-JP" altLang="ja-JP" sz="1100">
              <a:solidFill>
                <a:schemeClr val="dk1"/>
              </a:solidFill>
              <a:effectLst/>
              <a:latin typeface="+mn-lt"/>
              <a:ea typeface="+mn-ea"/>
              <a:cs typeface="+mn-cs"/>
            </a:rPr>
            <a:t>などにより地方債が増加傾向にある。</a:t>
          </a:r>
          <a:endParaRPr lang="ja-JP" altLang="ja-JP">
            <a:effectLst/>
          </a:endParaRPr>
        </a:p>
        <a:p>
          <a:r>
            <a:rPr kumimoji="1" lang="ja-JP" altLang="ja-JP" sz="1100">
              <a:solidFill>
                <a:schemeClr val="dk1"/>
              </a:solidFill>
              <a:effectLst/>
              <a:latin typeface="+mn-lt"/>
              <a:ea typeface="+mn-ea"/>
              <a:cs typeface="+mn-cs"/>
            </a:rPr>
            <a:t>　また、地方税などの自主財源が乏しいことから、普通交付税など他の経常一般財源の増減が大きく影響する。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xdr:cNvCxnSpPr/>
      </xdr:nvCxnSpPr>
      <xdr:spPr>
        <a:xfrm flipV="1">
          <a:off x="14793595" y="4489903"/>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xdr:cNvSpPr txBox="1"/>
      </xdr:nvSpPr>
      <xdr:spPr>
        <a:xfrm>
          <a:off x="14846300"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xdr:cNvCxnSpPr/>
      </xdr:nvCxnSpPr>
      <xdr:spPr>
        <a:xfrm>
          <a:off x="14706600" y="597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xdr:cNvSpPr txBox="1"/>
      </xdr:nvSpPr>
      <xdr:spPr>
        <a:xfrm>
          <a:off x="14846300" y="49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xdr:cNvSpPr/>
      </xdr:nvSpPr>
      <xdr:spPr>
        <a:xfrm>
          <a:off x="14744700" y="49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xdr:cNvSpPr/>
      </xdr:nvSpPr>
      <xdr:spPr>
        <a:xfrm>
          <a:off x="14033500" y="49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xdr:cNvSpPr/>
      </xdr:nvSpPr>
      <xdr:spPr>
        <a:xfrm>
          <a:off x="13271500" y="51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xdr:cNvSpPr/>
      </xdr:nvSpPr>
      <xdr:spPr>
        <a:xfrm>
          <a:off x="12509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xdr:cNvSpPr/>
      </xdr:nvSpPr>
      <xdr:spPr>
        <a:xfrm>
          <a:off x="11747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7348</xdr:rowOff>
    </xdr:from>
    <xdr:to>
      <xdr:col>76</xdr:col>
      <xdr:colOff>73025</xdr:colOff>
      <xdr:row>27</xdr:row>
      <xdr:rowOff>108948</xdr:rowOff>
    </xdr:to>
    <xdr:sp macro="" textlink="">
      <xdr:nvSpPr>
        <xdr:cNvPr id="153" name="楕円 152"/>
        <xdr:cNvSpPr/>
      </xdr:nvSpPr>
      <xdr:spPr>
        <a:xfrm>
          <a:off x="14744700" y="46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30225</xdr:rowOff>
    </xdr:from>
    <xdr:ext cx="469744" cy="259045"/>
    <xdr:sp macro="" textlink="">
      <xdr:nvSpPr>
        <xdr:cNvPr id="154" name="債務償還比率該当値テキスト"/>
        <xdr:cNvSpPr txBox="1"/>
      </xdr:nvSpPr>
      <xdr:spPr>
        <a:xfrm>
          <a:off x="14846300" y="44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26625</xdr:rowOff>
    </xdr:from>
    <xdr:to>
      <xdr:col>72</xdr:col>
      <xdr:colOff>123825</xdr:colOff>
      <xdr:row>27</xdr:row>
      <xdr:rowOff>128225</xdr:rowOff>
    </xdr:to>
    <xdr:sp macro="" textlink="">
      <xdr:nvSpPr>
        <xdr:cNvPr id="155" name="楕円 154"/>
        <xdr:cNvSpPr/>
      </xdr:nvSpPr>
      <xdr:spPr>
        <a:xfrm>
          <a:off x="14033500" y="46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58148</xdr:rowOff>
    </xdr:from>
    <xdr:to>
      <xdr:col>76</xdr:col>
      <xdr:colOff>22225</xdr:colOff>
      <xdr:row>27</xdr:row>
      <xdr:rowOff>77425</xdr:rowOff>
    </xdr:to>
    <xdr:cxnSp macro="">
      <xdr:nvCxnSpPr>
        <xdr:cNvPr id="156" name="直線コネクタ 155"/>
        <xdr:cNvCxnSpPr/>
      </xdr:nvCxnSpPr>
      <xdr:spPr>
        <a:xfrm flipV="1">
          <a:off x="14084300" y="4687298"/>
          <a:ext cx="7112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160827</xdr:rowOff>
    </xdr:from>
    <xdr:to>
      <xdr:col>68</xdr:col>
      <xdr:colOff>123825</xdr:colOff>
      <xdr:row>29</xdr:row>
      <xdr:rowOff>90977</xdr:rowOff>
    </xdr:to>
    <xdr:sp macro="" textlink="">
      <xdr:nvSpPr>
        <xdr:cNvPr id="157" name="楕円 156"/>
        <xdr:cNvSpPr/>
      </xdr:nvSpPr>
      <xdr:spPr>
        <a:xfrm>
          <a:off x="13271500" y="49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77425</xdr:rowOff>
    </xdr:from>
    <xdr:to>
      <xdr:col>72</xdr:col>
      <xdr:colOff>73025</xdr:colOff>
      <xdr:row>29</xdr:row>
      <xdr:rowOff>40177</xdr:rowOff>
    </xdr:to>
    <xdr:cxnSp macro="">
      <xdr:nvCxnSpPr>
        <xdr:cNvPr id="158" name="直線コネクタ 157"/>
        <xdr:cNvCxnSpPr/>
      </xdr:nvCxnSpPr>
      <xdr:spPr>
        <a:xfrm flipV="1">
          <a:off x="13322300" y="4706575"/>
          <a:ext cx="762000" cy="30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78976</xdr:rowOff>
    </xdr:from>
    <xdr:to>
      <xdr:col>64</xdr:col>
      <xdr:colOff>123825</xdr:colOff>
      <xdr:row>30</xdr:row>
      <xdr:rowOff>9126</xdr:rowOff>
    </xdr:to>
    <xdr:sp macro="" textlink="">
      <xdr:nvSpPr>
        <xdr:cNvPr id="159" name="楕円 158"/>
        <xdr:cNvSpPr/>
      </xdr:nvSpPr>
      <xdr:spPr>
        <a:xfrm>
          <a:off x="12509500" y="50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40177</xdr:rowOff>
    </xdr:from>
    <xdr:to>
      <xdr:col>68</xdr:col>
      <xdr:colOff>73025</xdr:colOff>
      <xdr:row>29</xdr:row>
      <xdr:rowOff>129776</xdr:rowOff>
    </xdr:to>
    <xdr:cxnSp macro="">
      <xdr:nvCxnSpPr>
        <xdr:cNvPr id="160" name="直線コネクタ 159"/>
        <xdr:cNvCxnSpPr/>
      </xdr:nvCxnSpPr>
      <xdr:spPr>
        <a:xfrm flipV="1">
          <a:off x="12560300" y="5012227"/>
          <a:ext cx="762000" cy="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74504</xdr:rowOff>
    </xdr:from>
    <xdr:to>
      <xdr:col>60</xdr:col>
      <xdr:colOff>123825</xdr:colOff>
      <xdr:row>30</xdr:row>
      <xdr:rowOff>4654</xdr:rowOff>
    </xdr:to>
    <xdr:sp macro="" textlink="">
      <xdr:nvSpPr>
        <xdr:cNvPr id="161" name="楕円 160"/>
        <xdr:cNvSpPr/>
      </xdr:nvSpPr>
      <xdr:spPr>
        <a:xfrm>
          <a:off x="11747500" y="50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125304</xdr:rowOff>
    </xdr:from>
    <xdr:to>
      <xdr:col>64</xdr:col>
      <xdr:colOff>73025</xdr:colOff>
      <xdr:row>29</xdr:row>
      <xdr:rowOff>129776</xdr:rowOff>
    </xdr:to>
    <xdr:cxnSp macro="">
      <xdr:nvCxnSpPr>
        <xdr:cNvPr id="162" name="直線コネクタ 161"/>
        <xdr:cNvCxnSpPr/>
      </xdr:nvCxnSpPr>
      <xdr:spPr>
        <a:xfrm>
          <a:off x="11798300" y="5097354"/>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xdr:cNvSpPr txBox="1"/>
      </xdr:nvSpPr>
      <xdr:spPr>
        <a:xfrm>
          <a:off x="13836727" y="503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4" name="n_2aveValue債務償還比率"/>
        <xdr:cNvSpPr txBox="1"/>
      </xdr:nvSpPr>
      <xdr:spPr>
        <a:xfrm>
          <a:off x="13087427" y="520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5" name="n_3aveValue債務償還比率"/>
        <xdr:cNvSpPr txBox="1"/>
      </xdr:nvSpPr>
      <xdr:spPr>
        <a:xfrm>
          <a:off x="12325427" y="52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6" name="n_4aveValue債務償還比率"/>
        <xdr:cNvSpPr txBox="1"/>
      </xdr:nvSpPr>
      <xdr:spPr>
        <a:xfrm>
          <a:off x="11563427" y="524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144752</xdr:rowOff>
    </xdr:from>
    <xdr:ext cx="469744" cy="259045"/>
    <xdr:sp macro="" textlink="">
      <xdr:nvSpPr>
        <xdr:cNvPr id="167" name="n_1mainValue債務償還比率"/>
        <xdr:cNvSpPr txBox="1"/>
      </xdr:nvSpPr>
      <xdr:spPr>
        <a:xfrm>
          <a:off x="13836727" y="44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107504</xdr:rowOff>
    </xdr:from>
    <xdr:ext cx="469744" cy="259045"/>
    <xdr:sp macro="" textlink="">
      <xdr:nvSpPr>
        <xdr:cNvPr id="168" name="n_2mainValue債務償還比率"/>
        <xdr:cNvSpPr txBox="1"/>
      </xdr:nvSpPr>
      <xdr:spPr>
        <a:xfrm>
          <a:off x="13087427" y="473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25653</xdr:rowOff>
    </xdr:from>
    <xdr:ext cx="469744" cy="259045"/>
    <xdr:sp macro="" textlink="">
      <xdr:nvSpPr>
        <xdr:cNvPr id="169" name="n_3mainValue債務償還比率"/>
        <xdr:cNvSpPr txBox="1"/>
      </xdr:nvSpPr>
      <xdr:spPr>
        <a:xfrm>
          <a:off x="12325427" y="482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21181</xdr:rowOff>
    </xdr:from>
    <xdr:ext cx="469744" cy="259045"/>
    <xdr:sp macro="" textlink="">
      <xdr:nvSpPr>
        <xdr:cNvPr id="170" name="n_4mainValue債務償還比率"/>
        <xdr:cNvSpPr txBox="1"/>
      </xdr:nvSpPr>
      <xdr:spPr>
        <a:xfrm>
          <a:off x="11563427" y="48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100528</xdr:rowOff>
    </xdr:from>
    <xdr:ext cx="405111" cy="259045"/>
    <xdr:sp macro="" textlink="">
      <xdr:nvSpPr>
        <xdr:cNvPr id="75" name="【道路】&#10;有形固定資産減価償却率該当値テキスト"/>
        <xdr:cNvSpPr txBox="1"/>
      </xdr:nvSpPr>
      <xdr:spPr>
        <a:xfrm>
          <a:off x="4673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6" name="楕円 75"/>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128451</xdr:rowOff>
    </xdr:to>
    <xdr:cxnSp macro="">
      <xdr:nvCxnSpPr>
        <xdr:cNvPr id="77" name="直線コネクタ 76"/>
        <xdr:cNvCxnSpPr/>
      </xdr:nvCxnSpPr>
      <xdr:spPr>
        <a:xfrm>
          <a:off x="3797300" y="66125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97427</xdr:rowOff>
    </xdr:to>
    <xdr:cxnSp macro="">
      <xdr:nvCxnSpPr>
        <xdr:cNvPr id="79" name="直線コネクタ 78"/>
        <xdr:cNvCxnSpPr/>
      </xdr:nvCxnSpPr>
      <xdr:spPr>
        <a:xfrm>
          <a:off x="2908300" y="65831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68035</xdr:rowOff>
    </xdr:to>
    <xdr:cxnSp macro="">
      <xdr:nvCxnSpPr>
        <xdr:cNvPr id="81" name="直線コネクタ 80"/>
        <xdr:cNvCxnSpPr/>
      </xdr:nvCxnSpPr>
      <xdr:spPr>
        <a:xfrm>
          <a:off x="2019300" y="654394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38</xdr:row>
      <xdr:rowOff>28847</xdr:rowOff>
    </xdr:to>
    <xdr:cxnSp macro="">
      <xdr:nvCxnSpPr>
        <xdr:cNvPr id="83" name="直線コネクタ 82"/>
        <xdr:cNvCxnSpPr/>
      </xdr:nvCxnSpPr>
      <xdr:spPr>
        <a:xfrm>
          <a:off x="1130300" y="65129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164754</xdr:rowOff>
    </xdr:from>
    <xdr:ext cx="405111" cy="259045"/>
    <xdr:sp macro="" textlink="">
      <xdr:nvSpPr>
        <xdr:cNvPr id="88" name="n_1main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135363</xdr:rowOff>
    </xdr:from>
    <xdr:ext cx="405111" cy="259045"/>
    <xdr:sp macro="" textlink="">
      <xdr:nvSpPr>
        <xdr:cNvPr id="89" name="n_2mainValue【道路】&#10;有形固定資産減価償却率"/>
        <xdr:cNvSpPr txBox="1"/>
      </xdr:nvSpPr>
      <xdr:spPr>
        <a:xfrm>
          <a:off x="2705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90" name="n_3mainValue【道路】&#10;有形固定資産減価償却率"/>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65150</xdr:rowOff>
    </xdr:from>
    <xdr:ext cx="405111" cy="259045"/>
    <xdr:sp macro="" textlink="">
      <xdr:nvSpPr>
        <xdr:cNvPr id="91" name="n_4mainValue【道路】&#10;有形固定資産減価償却率"/>
        <xdr:cNvSpPr txBox="1"/>
      </xdr:nvSpPr>
      <xdr:spPr>
        <a:xfrm>
          <a:off x="927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138002</xdr:rowOff>
    </xdr:from>
    <xdr:to>
      <xdr:col>55</xdr:col>
      <xdr:colOff>50800</xdr:colOff>
      <xdr:row>41</xdr:row>
      <xdr:rowOff>68152</xdr:rowOff>
    </xdr:to>
    <xdr:sp macro="" textlink="">
      <xdr:nvSpPr>
        <xdr:cNvPr id="133" name="楕円 132"/>
        <xdr:cNvSpPr/>
      </xdr:nvSpPr>
      <xdr:spPr>
        <a:xfrm>
          <a:off x="10426700" y="69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116429</xdr:rowOff>
    </xdr:from>
    <xdr:ext cx="534377" cy="259045"/>
    <xdr:sp macro="" textlink="">
      <xdr:nvSpPr>
        <xdr:cNvPr id="134" name="【道路】&#10;一人当たり延長該当値テキスト"/>
        <xdr:cNvSpPr txBox="1"/>
      </xdr:nvSpPr>
      <xdr:spPr>
        <a:xfrm>
          <a:off x="10515600" y="69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145121</xdr:rowOff>
    </xdr:from>
    <xdr:to>
      <xdr:col>50</xdr:col>
      <xdr:colOff>165100</xdr:colOff>
      <xdr:row>41</xdr:row>
      <xdr:rowOff>75271</xdr:rowOff>
    </xdr:to>
    <xdr:sp macro="" textlink="">
      <xdr:nvSpPr>
        <xdr:cNvPr id="135" name="楕円 134"/>
        <xdr:cNvSpPr/>
      </xdr:nvSpPr>
      <xdr:spPr>
        <a:xfrm>
          <a:off x="9588500" y="700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17352</xdr:rowOff>
    </xdr:from>
    <xdr:to>
      <xdr:col>55</xdr:col>
      <xdr:colOff>0</xdr:colOff>
      <xdr:row>41</xdr:row>
      <xdr:rowOff>24471</xdr:rowOff>
    </xdr:to>
    <xdr:cxnSp macro="">
      <xdr:nvCxnSpPr>
        <xdr:cNvPr id="136" name="直線コネクタ 135"/>
        <xdr:cNvCxnSpPr/>
      </xdr:nvCxnSpPr>
      <xdr:spPr>
        <a:xfrm flipV="1">
          <a:off x="9639300" y="7046802"/>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149661</xdr:rowOff>
    </xdr:from>
    <xdr:to>
      <xdr:col>46</xdr:col>
      <xdr:colOff>38100</xdr:colOff>
      <xdr:row>41</xdr:row>
      <xdr:rowOff>79811</xdr:rowOff>
    </xdr:to>
    <xdr:sp macro="" textlink="">
      <xdr:nvSpPr>
        <xdr:cNvPr id="137" name="楕円 136"/>
        <xdr:cNvSpPr/>
      </xdr:nvSpPr>
      <xdr:spPr>
        <a:xfrm>
          <a:off x="8699500" y="70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24471</xdr:rowOff>
    </xdr:from>
    <xdr:to>
      <xdr:col>50</xdr:col>
      <xdr:colOff>114300</xdr:colOff>
      <xdr:row>41</xdr:row>
      <xdr:rowOff>29011</xdr:rowOff>
    </xdr:to>
    <xdr:cxnSp macro="">
      <xdr:nvCxnSpPr>
        <xdr:cNvPr id="138" name="直線コネクタ 137"/>
        <xdr:cNvCxnSpPr/>
      </xdr:nvCxnSpPr>
      <xdr:spPr>
        <a:xfrm flipV="1">
          <a:off x="8750300" y="7053921"/>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152143</xdr:rowOff>
    </xdr:from>
    <xdr:to>
      <xdr:col>41</xdr:col>
      <xdr:colOff>101600</xdr:colOff>
      <xdr:row>41</xdr:row>
      <xdr:rowOff>82293</xdr:rowOff>
    </xdr:to>
    <xdr:sp macro="" textlink="">
      <xdr:nvSpPr>
        <xdr:cNvPr id="139" name="楕円 138"/>
        <xdr:cNvSpPr/>
      </xdr:nvSpPr>
      <xdr:spPr>
        <a:xfrm>
          <a:off x="7810500" y="70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29011</xdr:rowOff>
    </xdr:from>
    <xdr:to>
      <xdr:col>45</xdr:col>
      <xdr:colOff>177800</xdr:colOff>
      <xdr:row>41</xdr:row>
      <xdr:rowOff>31493</xdr:rowOff>
    </xdr:to>
    <xdr:cxnSp macro="">
      <xdr:nvCxnSpPr>
        <xdr:cNvPr id="140" name="直線コネクタ 139"/>
        <xdr:cNvCxnSpPr/>
      </xdr:nvCxnSpPr>
      <xdr:spPr>
        <a:xfrm flipV="1">
          <a:off x="7861300" y="705846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155490</xdr:rowOff>
    </xdr:from>
    <xdr:to>
      <xdr:col>36</xdr:col>
      <xdr:colOff>165100</xdr:colOff>
      <xdr:row>41</xdr:row>
      <xdr:rowOff>85640</xdr:rowOff>
    </xdr:to>
    <xdr:sp macro="" textlink="">
      <xdr:nvSpPr>
        <xdr:cNvPr id="141" name="楕円 140"/>
        <xdr:cNvSpPr/>
      </xdr:nvSpPr>
      <xdr:spPr>
        <a:xfrm>
          <a:off x="6921500" y="70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31493</xdr:rowOff>
    </xdr:from>
    <xdr:to>
      <xdr:col>41</xdr:col>
      <xdr:colOff>50800</xdr:colOff>
      <xdr:row>41</xdr:row>
      <xdr:rowOff>34840</xdr:rowOff>
    </xdr:to>
    <xdr:cxnSp macro="">
      <xdr:nvCxnSpPr>
        <xdr:cNvPr id="142" name="直線コネクタ 141"/>
        <xdr:cNvCxnSpPr/>
      </xdr:nvCxnSpPr>
      <xdr:spPr>
        <a:xfrm flipV="1">
          <a:off x="6972300" y="7060943"/>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66398</xdr:rowOff>
    </xdr:from>
    <xdr:ext cx="534377" cy="259045"/>
    <xdr:sp macro="" textlink="">
      <xdr:nvSpPr>
        <xdr:cNvPr id="147" name="n_1mainValue【道路】&#10;一人当たり延長"/>
        <xdr:cNvSpPr txBox="1"/>
      </xdr:nvSpPr>
      <xdr:spPr>
        <a:xfrm>
          <a:off x="9359411" y="70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70938</xdr:rowOff>
    </xdr:from>
    <xdr:ext cx="534377" cy="259045"/>
    <xdr:sp macro="" textlink="">
      <xdr:nvSpPr>
        <xdr:cNvPr id="148" name="n_2mainValue【道路】&#10;一人当たり延長"/>
        <xdr:cNvSpPr txBox="1"/>
      </xdr:nvSpPr>
      <xdr:spPr>
        <a:xfrm>
          <a:off x="8483111" y="71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73420</xdr:rowOff>
    </xdr:from>
    <xdr:ext cx="534377" cy="259045"/>
    <xdr:sp macro="" textlink="">
      <xdr:nvSpPr>
        <xdr:cNvPr id="149" name="n_3mainValue【道路】&#10;一人当たり延長"/>
        <xdr:cNvSpPr txBox="1"/>
      </xdr:nvSpPr>
      <xdr:spPr>
        <a:xfrm>
          <a:off x="7594111" y="710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76767</xdr:rowOff>
    </xdr:from>
    <xdr:ext cx="534377" cy="259045"/>
    <xdr:sp macro="" textlink="">
      <xdr:nvSpPr>
        <xdr:cNvPr id="150" name="n_4mainValue【道路】&#10;一人当たり延長"/>
        <xdr:cNvSpPr txBox="1"/>
      </xdr:nvSpPr>
      <xdr:spPr>
        <a:xfrm>
          <a:off x="6705111" y="710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30843</xdr:rowOff>
    </xdr:from>
    <xdr:to>
      <xdr:col>24</xdr:col>
      <xdr:colOff>114300</xdr:colOff>
      <xdr:row>58</xdr:row>
      <xdr:rowOff>132443</xdr:rowOff>
    </xdr:to>
    <xdr:sp macro="" textlink="">
      <xdr:nvSpPr>
        <xdr:cNvPr id="192" name="楕円 191"/>
        <xdr:cNvSpPr/>
      </xdr:nvSpPr>
      <xdr:spPr>
        <a:xfrm>
          <a:off x="4584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53720</xdr:rowOff>
    </xdr:from>
    <xdr:ext cx="405111" cy="259045"/>
    <xdr:sp macro="" textlink="">
      <xdr:nvSpPr>
        <xdr:cNvPr id="193" name="【橋りょう・トンネル】&#10;有形固定資産減価償却率該当値テキスト"/>
        <xdr:cNvSpPr txBox="1"/>
      </xdr:nvSpPr>
      <xdr:spPr>
        <a:xfrm>
          <a:off x="4673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xdr:rowOff>
    </xdr:from>
    <xdr:to>
      <xdr:col>20</xdr:col>
      <xdr:colOff>38100</xdr:colOff>
      <xdr:row>58</xdr:row>
      <xdr:rowOff>106317</xdr:rowOff>
    </xdr:to>
    <xdr:sp macro="" textlink="">
      <xdr:nvSpPr>
        <xdr:cNvPr id="194" name="楕円 193"/>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81643</xdr:rowOff>
    </xdr:to>
    <xdr:cxnSp macro="">
      <xdr:nvCxnSpPr>
        <xdr:cNvPr id="195" name="直線コネクタ 194"/>
        <xdr:cNvCxnSpPr/>
      </xdr:nvCxnSpPr>
      <xdr:spPr>
        <a:xfrm>
          <a:off x="3797300" y="99996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150041</xdr:rowOff>
    </xdr:from>
    <xdr:to>
      <xdr:col>15</xdr:col>
      <xdr:colOff>101600</xdr:colOff>
      <xdr:row>58</xdr:row>
      <xdr:rowOff>80191</xdr:rowOff>
    </xdr:to>
    <xdr:sp macro="" textlink="">
      <xdr:nvSpPr>
        <xdr:cNvPr id="196" name="楕円 195"/>
        <xdr:cNvSpPr/>
      </xdr:nvSpPr>
      <xdr:spPr>
        <a:xfrm>
          <a:off x="2857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29391</xdr:rowOff>
    </xdr:from>
    <xdr:to>
      <xdr:col>19</xdr:col>
      <xdr:colOff>177800</xdr:colOff>
      <xdr:row>58</xdr:row>
      <xdr:rowOff>55517</xdr:rowOff>
    </xdr:to>
    <xdr:cxnSp macro="">
      <xdr:nvCxnSpPr>
        <xdr:cNvPr id="197" name="直線コネクタ 196"/>
        <xdr:cNvCxnSpPr/>
      </xdr:nvCxnSpPr>
      <xdr:spPr>
        <a:xfrm>
          <a:off x="2908300" y="99734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114119</xdr:rowOff>
    </xdr:from>
    <xdr:to>
      <xdr:col>10</xdr:col>
      <xdr:colOff>165100</xdr:colOff>
      <xdr:row>58</xdr:row>
      <xdr:rowOff>44269</xdr:rowOff>
    </xdr:to>
    <xdr:sp macro="" textlink="">
      <xdr:nvSpPr>
        <xdr:cNvPr id="198" name="楕円 197"/>
        <xdr:cNvSpPr/>
      </xdr:nvSpPr>
      <xdr:spPr>
        <a:xfrm>
          <a:off x="1968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164919</xdr:rowOff>
    </xdr:from>
    <xdr:to>
      <xdr:col>15</xdr:col>
      <xdr:colOff>50800</xdr:colOff>
      <xdr:row>58</xdr:row>
      <xdr:rowOff>29391</xdr:rowOff>
    </xdr:to>
    <xdr:cxnSp macro="">
      <xdr:nvCxnSpPr>
        <xdr:cNvPr id="199" name="直線コネクタ 198"/>
        <xdr:cNvCxnSpPr/>
      </xdr:nvCxnSpPr>
      <xdr:spPr>
        <a:xfrm>
          <a:off x="2019300" y="99375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97790</xdr:rowOff>
    </xdr:from>
    <xdr:to>
      <xdr:col>6</xdr:col>
      <xdr:colOff>38100</xdr:colOff>
      <xdr:row>58</xdr:row>
      <xdr:rowOff>27940</xdr:rowOff>
    </xdr:to>
    <xdr:sp macro="" textlink="">
      <xdr:nvSpPr>
        <xdr:cNvPr id="200" name="楕円 199"/>
        <xdr:cNvSpPr/>
      </xdr:nvSpPr>
      <xdr:spPr>
        <a:xfrm>
          <a:off x="107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148590</xdr:rowOff>
    </xdr:from>
    <xdr:to>
      <xdr:col>10</xdr:col>
      <xdr:colOff>114300</xdr:colOff>
      <xdr:row>57</xdr:row>
      <xdr:rowOff>164919</xdr:rowOff>
    </xdr:to>
    <xdr:cxnSp macro="">
      <xdr:nvCxnSpPr>
        <xdr:cNvPr id="201" name="直線コネクタ 200"/>
        <xdr:cNvCxnSpPr/>
      </xdr:nvCxnSpPr>
      <xdr:spPr>
        <a:xfrm>
          <a:off x="1130300" y="99212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122844</xdr:rowOff>
    </xdr:from>
    <xdr:ext cx="405111" cy="259045"/>
    <xdr:sp macro="" textlink="">
      <xdr:nvSpPr>
        <xdr:cNvPr id="206" name="n_1mainValue【橋りょう・トンネル】&#10;有形固定資産減価償却率"/>
        <xdr:cNvSpPr txBox="1"/>
      </xdr:nvSpPr>
      <xdr:spPr>
        <a:xfrm>
          <a:off x="3582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96718</xdr:rowOff>
    </xdr:from>
    <xdr:ext cx="405111" cy="259045"/>
    <xdr:sp macro="" textlink="">
      <xdr:nvSpPr>
        <xdr:cNvPr id="207" name="n_2mainValue【橋りょう・トンネル】&#10;有形固定資産減価償却率"/>
        <xdr:cNvSpPr txBox="1"/>
      </xdr:nvSpPr>
      <xdr:spPr>
        <a:xfrm>
          <a:off x="2705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60796</xdr:rowOff>
    </xdr:from>
    <xdr:ext cx="405111" cy="259045"/>
    <xdr:sp macro="" textlink="">
      <xdr:nvSpPr>
        <xdr:cNvPr id="208" name="n_3mainValue【橋りょう・トンネル】&#10;有形固定資産減価償却率"/>
        <xdr:cNvSpPr txBox="1"/>
      </xdr:nvSpPr>
      <xdr:spPr>
        <a:xfrm>
          <a:off x="1816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44467</xdr:rowOff>
    </xdr:from>
    <xdr:ext cx="405111" cy="259045"/>
    <xdr:sp macro="" textlink="">
      <xdr:nvSpPr>
        <xdr:cNvPr id="209" name="n_4mainValue【橋りょう・トンネル】&#10;有形固定資産減価償却率"/>
        <xdr:cNvSpPr txBox="1"/>
      </xdr:nvSpPr>
      <xdr:spPr>
        <a:xfrm>
          <a:off x="927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107257</xdr:rowOff>
    </xdr:from>
    <xdr:to>
      <xdr:col>55</xdr:col>
      <xdr:colOff>50800</xdr:colOff>
      <xdr:row>64</xdr:row>
      <xdr:rowOff>37407</xdr:rowOff>
    </xdr:to>
    <xdr:sp macro="" textlink="">
      <xdr:nvSpPr>
        <xdr:cNvPr id="249" name="楕円 248"/>
        <xdr:cNvSpPr/>
      </xdr:nvSpPr>
      <xdr:spPr>
        <a:xfrm>
          <a:off x="10426700" y="109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22184</xdr:rowOff>
    </xdr:from>
    <xdr:ext cx="599010" cy="259045"/>
    <xdr:sp macro="" textlink="">
      <xdr:nvSpPr>
        <xdr:cNvPr id="250" name="【橋りょう・トンネル】&#10;一人当たり有形固定資産（償却資産）額該当値テキスト"/>
        <xdr:cNvSpPr txBox="1"/>
      </xdr:nvSpPr>
      <xdr:spPr>
        <a:xfrm>
          <a:off x="10515600" y="1082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108789</xdr:rowOff>
    </xdr:from>
    <xdr:to>
      <xdr:col>50</xdr:col>
      <xdr:colOff>165100</xdr:colOff>
      <xdr:row>64</xdr:row>
      <xdr:rowOff>38939</xdr:rowOff>
    </xdr:to>
    <xdr:sp macro="" textlink="">
      <xdr:nvSpPr>
        <xdr:cNvPr id="251" name="楕円 250"/>
        <xdr:cNvSpPr/>
      </xdr:nvSpPr>
      <xdr:spPr>
        <a:xfrm>
          <a:off x="9588500" y="109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158057</xdr:rowOff>
    </xdr:from>
    <xdr:to>
      <xdr:col>55</xdr:col>
      <xdr:colOff>0</xdr:colOff>
      <xdr:row>63</xdr:row>
      <xdr:rowOff>159589</xdr:rowOff>
    </xdr:to>
    <xdr:cxnSp macro="">
      <xdr:nvCxnSpPr>
        <xdr:cNvPr id="252" name="直線コネクタ 251"/>
        <xdr:cNvCxnSpPr/>
      </xdr:nvCxnSpPr>
      <xdr:spPr>
        <a:xfrm flipV="1">
          <a:off x="9639300" y="10959407"/>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110459</xdr:rowOff>
    </xdr:from>
    <xdr:to>
      <xdr:col>46</xdr:col>
      <xdr:colOff>38100</xdr:colOff>
      <xdr:row>64</xdr:row>
      <xdr:rowOff>40609</xdr:rowOff>
    </xdr:to>
    <xdr:sp macro="" textlink="">
      <xdr:nvSpPr>
        <xdr:cNvPr id="253" name="楕円 252"/>
        <xdr:cNvSpPr/>
      </xdr:nvSpPr>
      <xdr:spPr>
        <a:xfrm>
          <a:off x="8699500" y="109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159589</xdr:rowOff>
    </xdr:from>
    <xdr:to>
      <xdr:col>50</xdr:col>
      <xdr:colOff>114300</xdr:colOff>
      <xdr:row>63</xdr:row>
      <xdr:rowOff>161259</xdr:rowOff>
    </xdr:to>
    <xdr:cxnSp macro="">
      <xdr:nvCxnSpPr>
        <xdr:cNvPr id="254" name="直線コネクタ 253"/>
        <xdr:cNvCxnSpPr/>
      </xdr:nvCxnSpPr>
      <xdr:spPr>
        <a:xfrm flipV="1">
          <a:off x="8750300" y="10960939"/>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112499</xdr:rowOff>
    </xdr:from>
    <xdr:to>
      <xdr:col>41</xdr:col>
      <xdr:colOff>101600</xdr:colOff>
      <xdr:row>64</xdr:row>
      <xdr:rowOff>42649</xdr:rowOff>
    </xdr:to>
    <xdr:sp macro="" textlink="">
      <xdr:nvSpPr>
        <xdr:cNvPr id="255" name="楕円 254"/>
        <xdr:cNvSpPr/>
      </xdr:nvSpPr>
      <xdr:spPr>
        <a:xfrm>
          <a:off x="7810500" y="109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161259</xdr:rowOff>
    </xdr:from>
    <xdr:to>
      <xdr:col>45</xdr:col>
      <xdr:colOff>177800</xdr:colOff>
      <xdr:row>63</xdr:row>
      <xdr:rowOff>163299</xdr:rowOff>
    </xdr:to>
    <xdr:cxnSp macro="">
      <xdr:nvCxnSpPr>
        <xdr:cNvPr id="256" name="直線コネクタ 255"/>
        <xdr:cNvCxnSpPr/>
      </xdr:nvCxnSpPr>
      <xdr:spPr>
        <a:xfrm flipV="1">
          <a:off x="7861300" y="10962609"/>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112540</xdr:rowOff>
    </xdr:from>
    <xdr:to>
      <xdr:col>36</xdr:col>
      <xdr:colOff>165100</xdr:colOff>
      <xdr:row>64</xdr:row>
      <xdr:rowOff>42690</xdr:rowOff>
    </xdr:to>
    <xdr:sp macro="" textlink="">
      <xdr:nvSpPr>
        <xdr:cNvPr id="257" name="楕円 256"/>
        <xdr:cNvSpPr/>
      </xdr:nvSpPr>
      <xdr:spPr>
        <a:xfrm>
          <a:off x="6921500" y="109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163299</xdr:rowOff>
    </xdr:from>
    <xdr:to>
      <xdr:col>41</xdr:col>
      <xdr:colOff>50800</xdr:colOff>
      <xdr:row>63</xdr:row>
      <xdr:rowOff>163340</xdr:rowOff>
    </xdr:to>
    <xdr:cxnSp macro="">
      <xdr:nvCxnSpPr>
        <xdr:cNvPr id="258" name="直線コネクタ 257"/>
        <xdr:cNvCxnSpPr/>
      </xdr:nvCxnSpPr>
      <xdr:spPr>
        <a:xfrm flipV="1">
          <a:off x="6972300" y="10964649"/>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30066</xdr:rowOff>
    </xdr:from>
    <xdr:ext cx="599010" cy="259045"/>
    <xdr:sp macro="" textlink="">
      <xdr:nvSpPr>
        <xdr:cNvPr id="263" name="n_1mainValue【橋りょう・トンネル】&#10;一人当たり有形固定資産（償却資産）額"/>
        <xdr:cNvSpPr txBox="1"/>
      </xdr:nvSpPr>
      <xdr:spPr>
        <a:xfrm>
          <a:off x="9327095" y="1100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31736</xdr:rowOff>
    </xdr:from>
    <xdr:ext cx="599010" cy="259045"/>
    <xdr:sp macro="" textlink="">
      <xdr:nvSpPr>
        <xdr:cNvPr id="264" name="n_2mainValue【橋りょう・トンネル】&#10;一人当たり有形固定資産（償却資産）額"/>
        <xdr:cNvSpPr txBox="1"/>
      </xdr:nvSpPr>
      <xdr:spPr>
        <a:xfrm>
          <a:off x="8450795" y="1100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33776</xdr:rowOff>
    </xdr:from>
    <xdr:ext cx="599010" cy="259045"/>
    <xdr:sp macro="" textlink="">
      <xdr:nvSpPr>
        <xdr:cNvPr id="265" name="n_3mainValue【橋りょう・トンネル】&#10;一人当たり有形固定資産（償却資産）額"/>
        <xdr:cNvSpPr txBox="1"/>
      </xdr:nvSpPr>
      <xdr:spPr>
        <a:xfrm>
          <a:off x="7561795" y="1100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33817</xdr:rowOff>
    </xdr:from>
    <xdr:ext cx="599010" cy="259045"/>
    <xdr:sp macro="" textlink="">
      <xdr:nvSpPr>
        <xdr:cNvPr id="266" name="n_4mainValue【橋りょう・トンネル】&#10;一人当たり有形固定資産（償却資産）額"/>
        <xdr:cNvSpPr txBox="1"/>
      </xdr:nvSpPr>
      <xdr:spPr>
        <a:xfrm>
          <a:off x="6672795" y="1100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7" name="楕円 306"/>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8" name="【公営住宅】&#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309" name="楕円 308"/>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59055</xdr:rowOff>
    </xdr:from>
    <xdr:to>
      <xdr:col>24</xdr:col>
      <xdr:colOff>63500</xdr:colOff>
      <xdr:row>84</xdr:row>
      <xdr:rowOff>72389</xdr:rowOff>
    </xdr:to>
    <xdr:cxnSp macro="">
      <xdr:nvCxnSpPr>
        <xdr:cNvPr id="310" name="直線コネクタ 309"/>
        <xdr:cNvCxnSpPr/>
      </xdr:nvCxnSpPr>
      <xdr:spPr>
        <a:xfrm>
          <a:off x="3797300" y="144608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311" name="楕円 310"/>
        <xdr:cNvSpPr/>
      </xdr:nvSpPr>
      <xdr:spPr>
        <a:xfrm>
          <a:off x="2857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36195</xdr:rowOff>
    </xdr:from>
    <xdr:to>
      <xdr:col>19</xdr:col>
      <xdr:colOff>177800</xdr:colOff>
      <xdr:row>84</xdr:row>
      <xdr:rowOff>59055</xdr:rowOff>
    </xdr:to>
    <xdr:cxnSp macro="">
      <xdr:nvCxnSpPr>
        <xdr:cNvPr id="312" name="直線コネクタ 311"/>
        <xdr:cNvCxnSpPr/>
      </xdr:nvCxnSpPr>
      <xdr:spPr>
        <a:xfrm>
          <a:off x="2908300" y="14437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133986</xdr:rowOff>
    </xdr:from>
    <xdr:to>
      <xdr:col>10</xdr:col>
      <xdr:colOff>165100</xdr:colOff>
      <xdr:row>84</xdr:row>
      <xdr:rowOff>64136</xdr:rowOff>
    </xdr:to>
    <xdr:sp macro="" textlink="">
      <xdr:nvSpPr>
        <xdr:cNvPr id="313" name="楕円 312"/>
        <xdr:cNvSpPr/>
      </xdr:nvSpPr>
      <xdr:spPr>
        <a:xfrm>
          <a:off x="1968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36195</xdr:rowOff>
    </xdr:to>
    <xdr:cxnSp macro="">
      <xdr:nvCxnSpPr>
        <xdr:cNvPr id="314" name="直線コネクタ 313"/>
        <xdr:cNvCxnSpPr/>
      </xdr:nvCxnSpPr>
      <xdr:spPr>
        <a:xfrm>
          <a:off x="2019300" y="144151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15" name="楕円 314"/>
        <xdr:cNvSpPr/>
      </xdr:nvSpPr>
      <xdr:spPr>
        <a:xfrm>
          <a:off x="1079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161925</xdr:rowOff>
    </xdr:from>
    <xdr:to>
      <xdr:col>10</xdr:col>
      <xdr:colOff>114300</xdr:colOff>
      <xdr:row>84</xdr:row>
      <xdr:rowOff>13336</xdr:rowOff>
    </xdr:to>
    <xdr:cxnSp macro="">
      <xdr:nvCxnSpPr>
        <xdr:cNvPr id="316" name="直線コネクタ 315"/>
        <xdr:cNvCxnSpPr/>
      </xdr:nvCxnSpPr>
      <xdr:spPr>
        <a:xfrm>
          <a:off x="1130300" y="143922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9"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0"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100982</xdr:rowOff>
    </xdr:from>
    <xdr:ext cx="405111" cy="259045"/>
    <xdr:sp macro="" textlink="">
      <xdr:nvSpPr>
        <xdr:cNvPr id="321" name="n_1mainValue【公営住宅】&#10;有形固定資産減価償却率"/>
        <xdr:cNvSpPr txBox="1"/>
      </xdr:nvSpPr>
      <xdr:spPr>
        <a:xfrm>
          <a:off x="3582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322" name="n_2mainValue【公営住宅】&#10;有形固定資産減価償却率"/>
        <xdr:cNvSpPr txBox="1"/>
      </xdr:nvSpPr>
      <xdr:spPr>
        <a:xfrm>
          <a:off x="2705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55263</xdr:rowOff>
    </xdr:from>
    <xdr:ext cx="405111" cy="259045"/>
    <xdr:sp macro="" textlink="">
      <xdr:nvSpPr>
        <xdr:cNvPr id="323" name="n_3mainValue【公営住宅】&#10;有形固定資産減価償却率"/>
        <xdr:cNvSpPr txBox="1"/>
      </xdr:nvSpPr>
      <xdr:spPr>
        <a:xfrm>
          <a:off x="1816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24" name="n_4mainValue【公営住宅】&#10;有形固定資産減価償却率"/>
        <xdr:cNvSpPr txBox="1"/>
      </xdr:nvSpPr>
      <xdr:spPr>
        <a:xfrm>
          <a:off x="927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15602</xdr:rowOff>
    </xdr:from>
    <xdr:to>
      <xdr:col>55</xdr:col>
      <xdr:colOff>50800</xdr:colOff>
      <xdr:row>86</xdr:row>
      <xdr:rowOff>117202</xdr:rowOff>
    </xdr:to>
    <xdr:sp macro="" textlink="">
      <xdr:nvSpPr>
        <xdr:cNvPr id="366" name="楕円 365"/>
        <xdr:cNvSpPr/>
      </xdr:nvSpPr>
      <xdr:spPr>
        <a:xfrm>
          <a:off x="104267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108111</xdr:rowOff>
    </xdr:from>
    <xdr:ext cx="469744" cy="259045"/>
    <xdr:sp macro="" textlink="">
      <xdr:nvSpPr>
        <xdr:cNvPr id="367" name="【公営住宅】&#10;一人当たり面積該当値テキスト"/>
        <xdr:cNvSpPr txBox="1"/>
      </xdr:nvSpPr>
      <xdr:spPr>
        <a:xfrm>
          <a:off x="10515600" y="1468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14949</xdr:rowOff>
    </xdr:from>
    <xdr:to>
      <xdr:col>50</xdr:col>
      <xdr:colOff>165100</xdr:colOff>
      <xdr:row>86</xdr:row>
      <xdr:rowOff>116549</xdr:rowOff>
    </xdr:to>
    <xdr:sp macro="" textlink="">
      <xdr:nvSpPr>
        <xdr:cNvPr id="368" name="楕円 367"/>
        <xdr:cNvSpPr/>
      </xdr:nvSpPr>
      <xdr:spPr>
        <a:xfrm>
          <a:off x="9588500" y="147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65749</xdr:rowOff>
    </xdr:from>
    <xdr:to>
      <xdr:col>55</xdr:col>
      <xdr:colOff>0</xdr:colOff>
      <xdr:row>86</xdr:row>
      <xdr:rowOff>66402</xdr:rowOff>
    </xdr:to>
    <xdr:cxnSp macro="">
      <xdr:nvCxnSpPr>
        <xdr:cNvPr id="369" name="直線コネクタ 368"/>
        <xdr:cNvCxnSpPr/>
      </xdr:nvCxnSpPr>
      <xdr:spPr>
        <a:xfrm>
          <a:off x="9639300" y="14810449"/>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16909</xdr:rowOff>
    </xdr:from>
    <xdr:to>
      <xdr:col>46</xdr:col>
      <xdr:colOff>38100</xdr:colOff>
      <xdr:row>86</xdr:row>
      <xdr:rowOff>118509</xdr:rowOff>
    </xdr:to>
    <xdr:sp macro="" textlink="">
      <xdr:nvSpPr>
        <xdr:cNvPr id="370" name="楕円 369"/>
        <xdr:cNvSpPr/>
      </xdr:nvSpPr>
      <xdr:spPr>
        <a:xfrm>
          <a:off x="8699500" y="14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65749</xdr:rowOff>
    </xdr:from>
    <xdr:to>
      <xdr:col>50</xdr:col>
      <xdr:colOff>114300</xdr:colOff>
      <xdr:row>86</xdr:row>
      <xdr:rowOff>67709</xdr:rowOff>
    </xdr:to>
    <xdr:cxnSp macro="">
      <xdr:nvCxnSpPr>
        <xdr:cNvPr id="371" name="直線コネクタ 370"/>
        <xdr:cNvCxnSpPr/>
      </xdr:nvCxnSpPr>
      <xdr:spPr>
        <a:xfrm flipV="1">
          <a:off x="8750300" y="1481044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17997</xdr:rowOff>
    </xdr:from>
    <xdr:to>
      <xdr:col>41</xdr:col>
      <xdr:colOff>101600</xdr:colOff>
      <xdr:row>86</xdr:row>
      <xdr:rowOff>119597</xdr:rowOff>
    </xdr:to>
    <xdr:sp macro="" textlink="">
      <xdr:nvSpPr>
        <xdr:cNvPr id="372" name="楕円 371"/>
        <xdr:cNvSpPr/>
      </xdr:nvSpPr>
      <xdr:spPr>
        <a:xfrm>
          <a:off x="7810500" y="147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67709</xdr:rowOff>
    </xdr:from>
    <xdr:to>
      <xdr:col>45</xdr:col>
      <xdr:colOff>177800</xdr:colOff>
      <xdr:row>86</xdr:row>
      <xdr:rowOff>68797</xdr:rowOff>
    </xdr:to>
    <xdr:cxnSp macro="">
      <xdr:nvCxnSpPr>
        <xdr:cNvPr id="373" name="直線コネクタ 372"/>
        <xdr:cNvCxnSpPr/>
      </xdr:nvCxnSpPr>
      <xdr:spPr>
        <a:xfrm flipV="1">
          <a:off x="7861300" y="148124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19304</xdr:rowOff>
    </xdr:from>
    <xdr:to>
      <xdr:col>36</xdr:col>
      <xdr:colOff>165100</xdr:colOff>
      <xdr:row>86</xdr:row>
      <xdr:rowOff>120904</xdr:rowOff>
    </xdr:to>
    <xdr:sp macro="" textlink="">
      <xdr:nvSpPr>
        <xdr:cNvPr id="374" name="楕円 373"/>
        <xdr:cNvSpPr/>
      </xdr:nvSpPr>
      <xdr:spPr>
        <a:xfrm>
          <a:off x="6921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68797</xdr:rowOff>
    </xdr:from>
    <xdr:to>
      <xdr:col>41</xdr:col>
      <xdr:colOff>50800</xdr:colOff>
      <xdr:row>86</xdr:row>
      <xdr:rowOff>70104</xdr:rowOff>
    </xdr:to>
    <xdr:cxnSp macro="">
      <xdr:nvCxnSpPr>
        <xdr:cNvPr id="375" name="直線コネクタ 374"/>
        <xdr:cNvCxnSpPr/>
      </xdr:nvCxnSpPr>
      <xdr:spPr>
        <a:xfrm flipV="1">
          <a:off x="6972300" y="1481349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107676</xdr:rowOff>
    </xdr:from>
    <xdr:ext cx="469744" cy="259045"/>
    <xdr:sp macro="" textlink="">
      <xdr:nvSpPr>
        <xdr:cNvPr id="380" name="n_1mainValue【公営住宅】&#10;一人当たり面積"/>
        <xdr:cNvSpPr txBox="1"/>
      </xdr:nvSpPr>
      <xdr:spPr>
        <a:xfrm>
          <a:off x="9391727" y="1485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109636</xdr:rowOff>
    </xdr:from>
    <xdr:ext cx="469744" cy="259045"/>
    <xdr:sp macro="" textlink="">
      <xdr:nvSpPr>
        <xdr:cNvPr id="381" name="n_2mainValue【公営住宅】&#10;一人当たり面積"/>
        <xdr:cNvSpPr txBox="1"/>
      </xdr:nvSpPr>
      <xdr:spPr>
        <a:xfrm>
          <a:off x="8515427" y="148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110724</xdr:rowOff>
    </xdr:from>
    <xdr:ext cx="469744" cy="259045"/>
    <xdr:sp macro="" textlink="">
      <xdr:nvSpPr>
        <xdr:cNvPr id="382" name="n_3mainValue【公営住宅】&#10;一人当たり面積"/>
        <xdr:cNvSpPr txBox="1"/>
      </xdr:nvSpPr>
      <xdr:spPr>
        <a:xfrm>
          <a:off x="7626427" y="148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112031</xdr:rowOff>
    </xdr:from>
    <xdr:ext cx="469744" cy="259045"/>
    <xdr:sp macro="" textlink="">
      <xdr:nvSpPr>
        <xdr:cNvPr id="383" name="n_4mainValue【公営住宅】&#10;一人当たり面積"/>
        <xdr:cNvSpPr txBox="1"/>
      </xdr:nvSpPr>
      <xdr:spPr>
        <a:xfrm>
          <a:off x="6737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441" name="楕円 440"/>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442" name="【認定こども園・幼稚園・保育所】&#10;有形固定資産減価償却率該当値テキスト"/>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443" name="楕円 442"/>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117022</xdr:rowOff>
    </xdr:to>
    <xdr:cxnSp macro="">
      <xdr:nvCxnSpPr>
        <xdr:cNvPr id="444" name="直線コネクタ 443"/>
        <xdr:cNvCxnSpPr/>
      </xdr:nvCxnSpPr>
      <xdr:spPr>
        <a:xfrm>
          <a:off x="15481300" y="691623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118473</xdr:rowOff>
    </xdr:from>
    <xdr:to>
      <xdr:col>76</xdr:col>
      <xdr:colOff>165100</xdr:colOff>
      <xdr:row>40</xdr:row>
      <xdr:rowOff>48623</xdr:rowOff>
    </xdr:to>
    <xdr:sp macro="" textlink="">
      <xdr:nvSpPr>
        <xdr:cNvPr id="445" name="楕円 444"/>
        <xdr:cNvSpPr/>
      </xdr:nvSpPr>
      <xdr:spPr>
        <a:xfrm>
          <a:off x="1454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169273</xdr:rowOff>
    </xdr:from>
    <xdr:to>
      <xdr:col>81</xdr:col>
      <xdr:colOff>50800</xdr:colOff>
      <xdr:row>40</xdr:row>
      <xdr:rowOff>58238</xdr:rowOff>
    </xdr:to>
    <xdr:cxnSp macro="">
      <xdr:nvCxnSpPr>
        <xdr:cNvPr id="446" name="直線コネクタ 445"/>
        <xdr:cNvCxnSpPr/>
      </xdr:nvCxnSpPr>
      <xdr:spPr>
        <a:xfrm>
          <a:off x="14592300" y="685582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43362</xdr:rowOff>
    </xdr:from>
    <xdr:to>
      <xdr:col>72</xdr:col>
      <xdr:colOff>38100</xdr:colOff>
      <xdr:row>39</xdr:row>
      <xdr:rowOff>144962</xdr:rowOff>
    </xdr:to>
    <xdr:sp macro="" textlink="">
      <xdr:nvSpPr>
        <xdr:cNvPr id="447" name="楕円 446"/>
        <xdr:cNvSpPr/>
      </xdr:nvSpPr>
      <xdr:spPr>
        <a:xfrm>
          <a:off x="1365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94162</xdr:rowOff>
    </xdr:from>
    <xdr:to>
      <xdr:col>76</xdr:col>
      <xdr:colOff>114300</xdr:colOff>
      <xdr:row>39</xdr:row>
      <xdr:rowOff>169273</xdr:rowOff>
    </xdr:to>
    <xdr:cxnSp macro="">
      <xdr:nvCxnSpPr>
        <xdr:cNvPr id="448" name="直線コネクタ 447"/>
        <xdr:cNvCxnSpPr/>
      </xdr:nvCxnSpPr>
      <xdr:spPr>
        <a:xfrm>
          <a:off x="13703300" y="67807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9" name="楕円 448"/>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94162</xdr:rowOff>
    </xdr:to>
    <xdr:cxnSp macro="">
      <xdr:nvCxnSpPr>
        <xdr:cNvPr id="450" name="直線コネクタ 449"/>
        <xdr:cNvCxnSpPr/>
      </xdr:nvCxnSpPr>
      <xdr:spPr>
        <a:xfrm>
          <a:off x="12814300" y="67056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455" name="n_1mainValue【認定こども園・幼稚園・保育所】&#10;有形固定資産減価償却率"/>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39750</xdr:rowOff>
    </xdr:from>
    <xdr:ext cx="405111" cy="259045"/>
    <xdr:sp macro="" textlink="">
      <xdr:nvSpPr>
        <xdr:cNvPr id="456" name="n_2mainValue【認定こども園・幼稚園・保育所】&#10;有形固定資産減価償却率"/>
        <xdr:cNvSpPr txBox="1"/>
      </xdr:nvSpPr>
      <xdr:spPr>
        <a:xfrm>
          <a:off x="14389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136089</xdr:rowOff>
    </xdr:from>
    <xdr:ext cx="405111" cy="259045"/>
    <xdr:sp macro="" textlink="">
      <xdr:nvSpPr>
        <xdr:cNvPr id="457" name="n_3mainValue【認定こども園・幼稚園・保育所】&#10;有形固定資産減価償却率"/>
        <xdr:cNvSpPr txBox="1"/>
      </xdr:nvSpPr>
      <xdr:spPr>
        <a:xfrm>
          <a:off x="13500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8" name="n_4mainValue【認定こども園・幼稚園・保育所】&#10;有形固定資産減価償却率"/>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89" name="【認定こども園・幼稚園・保育所】&#10;一人当たり面積平均値テキスト"/>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58057</xdr:rowOff>
    </xdr:from>
    <xdr:to>
      <xdr:col>116</xdr:col>
      <xdr:colOff>114300</xdr:colOff>
      <xdr:row>38</xdr:row>
      <xdr:rowOff>159657</xdr:rowOff>
    </xdr:to>
    <xdr:sp macro="" textlink="">
      <xdr:nvSpPr>
        <xdr:cNvPr id="500" name="楕円 499"/>
        <xdr:cNvSpPr/>
      </xdr:nvSpPr>
      <xdr:spPr>
        <a:xfrm>
          <a:off x="22110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80934</xdr:rowOff>
    </xdr:from>
    <xdr:ext cx="469744" cy="259045"/>
    <xdr:sp macro="" textlink="">
      <xdr:nvSpPr>
        <xdr:cNvPr id="501" name="【認定こども園・幼稚園・保育所】&#10;一人当たり面積該当値テキスト"/>
        <xdr:cNvSpPr txBox="1"/>
      </xdr:nvSpPr>
      <xdr:spPr>
        <a:xfrm>
          <a:off x="22199600" y="64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69487</xdr:rowOff>
    </xdr:from>
    <xdr:to>
      <xdr:col>112</xdr:col>
      <xdr:colOff>38100</xdr:colOff>
      <xdr:row>38</xdr:row>
      <xdr:rowOff>171087</xdr:rowOff>
    </xdr:to>
    <xdr:sp macro="" textlink="">
      <xdr:nvSpPr>
        <xdr:cNvPr id="502" name="楕円 501"/>
        <xdr:cNvSpPr/>
      </xdr:nvSpPr>
      <xdr:spPr>
        <a:xfrm>
          <a:off x="21272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108857</xdr:rowOff>
    </xdr:from>
    <xdr:to>
      <xdr:col>116</xdr:col>
      <xdr:colOff>63500</xdr:colOff>
      <xdr:row>38</xdr:row>
      <xdr:rowOff>120287</xdr:rowOff>
    </xdr:to>
    <xdr:cxnSp macro="">
      <xdr:nvCxnSpPr>
        <xdr:cNvPr id="503" name="直線コネクタ 502"/>
        <xdr:cNvCxnSpPr/>
      </xdr:nvCxnSpPr>
      <xdr:spPr>
        <a:xfrm flipV="1">
          <a:off x="21323300" y="66239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504" name="楕円 503"/>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120287</xdr:rowOff>
    </xdr:from>
    <xdr:to>
      <xdr:col>111</xdr:col>
      <xdr:colOff>177800</xdr:colOff>
      <xdr:row>38</xdr:row>
      <xdr:rowOff>133350</xdr:rowOff>
    </xdr:to>
    <xdr:cxnSp macro="">
      <xdr:nvCxnSpPr>
        <xdr:cNvPr id="505" name="直線コネクタ 504"/>
        <xdr:cNvCxnSpPr/>
      </xdr:nvCxnSpPr>
      <xdr:spPr>
        <a:xfrm flipV="1">
          <a:off x="20434300" y="663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89081</xdr:rowOff>
    </xdr:from>
    <xdr:to>
      <xdr:col>102</xdr:col>
      <xdr:colOff>165100</xdr:colOff>
      <xdr:row>39</xdr:row>
      <xdr:rowOff>19231</xdr:rowOff>
    </xdr:to>
    <xdr:sp macro="" textlink="">
      <xdr:nvSpPr>
        <xdr:cNvPr id="506" name="楕円 505"/>
        <xdr:cNvSpPr/>
      </xdr:nvSpPr>
      <xdr:spPr>
        <a:xfrm>
          <a:off x="19494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133350</xdr:rowOff>
    </xdr:from>
    <xdr:to>
      <xdr:col>107</xdr:col>
      <xdr:colOff>50800</xdr:colOff>
      <xdr:row>38</xdr:row>
      <xdr:rowOff>139881</xdr:rowOff>
    </xdr:to>
    <xdr:cxnSp macro="">
      <xdr:nvCxnSpPr>
        <xdr:cNvPr id="507" name="直線コネクタ 506"/>
        <xdr:cNvCxnSpPr/>
      </xdr:nvCxnSpPr>
      <xdr:spPr>
        <a:xfrm flipV="1">
          <a:off x="19545300" y="66484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97246</xdr:rowOff>
    </xdr:from>
    <xdr:to>
      <xdr:col>98</xdr:col>
      <xdr:colOff>38100</xdr:colOff>
      <xdr:row>39</xdr:row>
      <xdr:rowOff>27396</xdr:rowOff>
    </xdr:to>
    <xdr:sp macro="" textlink="">
      <xdr:nvSpPr>
        <xdr:cNvPr id="508" name="楕円 507"/>
        <xdr:cNvSpPr/>
      </xdr:nvSpPr>
      <xdr:spPr>
        <a:xfrm>
          <a:off x="18605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139881</xdr:rowOff>
    </xdr:from>
    <xdr:to>
      <xdr:col>102</xdr:col>
      <xdr:colOff>114300</xdr:colOff>
      <xdr:row>38</xdr:row>
      <xdr:rowOff>148046</xdr:rowOff>
    </xdr:to>
    <xdr:cxnSp macro="">
      <xdr:nvCxnSpPr>
        <xdr:cNvPr id="509" name="直線コネクタ 508"/>
        <xdr:cNvCxnSpPr/>
      </xdr:nvCxnSpPr>
      <xdr:spPr>
        <a:xfrm flipV="1">
          <a:off x="18656300" y="66549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11" name="n_2aveValue【認定こども園・幼稚園・保育所】&#10;一人当たり面積"/>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98533</xdr:rowOff>
    </xdr:from>
    <xdr:ext cx="469744" cy="259045"/>
    <xdr:sp macro="" textlink="">
      <xdr:nvSpPr>
        <xdr:cNvPr id="512" name="n_3aveValue【認定こども園・幼稚園・保育所】&#10;一人当たり面積"/>
        <xdr:cNvSpPr txBox="1"/>
      </xdr:nvSpPr>
      <xdr:spPr>
        <a:xfrm>
          <a:off x="19310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513" name="n_4aveValue【認定こども園・幼稚園・保育所】&#10;一人当たり面積"/>
        <xdr:cNvSpPr txBox="1"/>
      </xdr:nvSpPr>
      <xdr:spPr>
        <a:xfrm>
          <a:off x="18421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16164</xdr:rowOff>
    </xdr:from>
    <xdr:ext cx="469744" cy="259045"/>
    <xdr:sp macro="" textlink="">
      <xdr:nvSpPr>
        <xdr:cNvPr id="514" name="n_1mainValue【認定こども園・幼稚園・保育所】&#10;一人当たり面積"/>
        <xdr:cNvSpPr txBox="1"/>
      </xdr:nvSpPr>
      <xdr:spPr>
        <a:xfrm>
          <a:off x="21075727" y="635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515" name="n_2main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35758</xdr:rowOff>
    </xdr:from>
    <xdr:ext cx="469744" cy="259045"/>
    <xdr:sp macro="" textlink="">
      <xdr:nvSpPr>
        <xdr:cNvPr id="516" name="n_3mainValue【認定こども園・幼稚園・保育所】&#10;一人当たり面積"/>
        <xdr:cNvSpPr txBox="1"/>
      </xdr:nvSpPr>
      <xdr:spPr>
        <a:xfrm>
          <a:off x="19310427" y="637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43923</xdr:rowOff>
    </xdr:from>
    <xdr:ext cx="469744" cy="259045"/>
    <xdr:sp macro="" textlink="">
      <xdr:nvSpPr>
        <xdr:cNvPr id="517" name="n_4mainValue【認定こども園・幼稚園・保育所】&#10;一人当たり面積"/>
        <xdr:cNvSpPr txBox="1"/>
      </xdr:nvSpPr>
      <xdr:spPr>
        <a:xfrm>
          <a:off x="184214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27305</xdr:rowOff>
    </xdr:from>
    <xdr:to>
      <xdr:col>85</xdr:col>
      <xdr:colOff>177800</xdr:colOff>
      <xdr:row>61</xdr:row>
      <xdr:rowOff>128905</xdr:rowOff>
    </xdr:to>
    <xdr:sp macro="" textlink="">
      <xdr:nvSpPr>
        <xdr:cNvPr id="558" name="楕円 557"/>
        <xdr:cNvSpPr/>
      </xdr:nvSpPr>
      <xdr:spPr>
        <a:xfrm>
          <a:off x="16268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5732</xdr:rowOff>
    </xdr:from>
    <xdr:ext cx="405111" cy="259045"/>
    <xdr:sp macro="" textlink="">
      <xdr:nvSpPr>
        <xdr:cNvPr id="559" name="【学校施設】&#10;有形固定資産減価償却率該当値テキスト"/>
        <xdr:cNvSpPr txBox="1"/>
      </xdr:nvSpPr>
      <xdr:spPr>
        <a:xfrm>
          <a:off x="16357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60" name="楕円 559"/>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78105</xdr:rowOff>
    </xdr:to>
    <xdr:cxnSp macro="">
      <xdr:nvCxnSpPr>
        <xdr:cNvPr id="561" name="直線コネクタ 560"/>
        <xdr:cNvCxnSpPr/>
      </xdr:nvCxnSpPr>
      <xdr:spPr>
        <a:xfrm>
          <a:off x="15481300" y="104984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562" name="楕円 561"/>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40005</xdr:rowOff>
    </xdr:to>
    <xdr:cxnSp macro="">
      <xdr:nvCxnSpPr>
        <xdr:cNvPr id="563" name="直線コネクタ 562"/>
        <xdr:cNvCxnSpPr/>
      </xdr:nvCxnSpPr>
      <xdr:spPr>
        <a:xfrm>
          <a:off x="14592300" y="104679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90170</xdr:rowOff>
    </xdr:from>
    <xdr:to>
      <xdr:col>72</xdr:col>
      <xdr:colOff>38100</xdr:colOff>
      <xdr:row>61</xdr:row>
      <xdr:rowOff>20320</xdr:rowOff>
    </xdr:to>
    <xdr:sp macro="" textlink="">
      <xdr:nvSpPr>
        <xdr:cNvPr id="564" name="楕円 563"/>
        <xdr:cNvSpPr/>
      </xdr:nvSpPr>
      <xdr:spPr>
        <a:xfrm>
          <a:off x="1365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9525</xdr:rowOff>
    </xdr:to>
    <xdr:cxnSp macro="">
      <xdr:nvCxnSpPr>
        <xdr:cNvPr id="565" name="直線コネクタ 564"/>
        <xdr:cNvCxnSpPr/>
      </xdr:nvCxnSpPr>
      <xdr:spPr>
        <a:xfrm>
          <a:off x="13703300" y="10427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566" name="楕円 565"/>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140970</xdr:rowOff>
    </xdr:to>
    <xdr:cxnSp macro="">
      <xdr:nvCxnSpPr>
        <xdr:cNvPr id="567" name="直線コネクタ 566"/>
        <xdr:cNvCxnSpPr/>
      </xdr:nvCxnSpPr>
      <xdr:spPr>
        <a:xfrm>
          <a:off x="12814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72"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573" name="n_2mainValue【学校施設】&#10;有形固定資産減価償却率"/>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11447</xdr:rowOff>
    </xdr:from>
    <xdr:ext cx="405111" cy="259045"/>
    <xdr:sp macro="" textlink="">
      <xdr:nvSpPr>
        <xdr:cNvPr id="574" name="n_3mainValue【学校施設】&#10;有形固定資産減価償却率"/>
        <xdr:cNvSpPr txBox="1"/>
      </xdr:nvSpPr>
      <xdr:spPr>
        <a:xfrm>
          <a:off x="13500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75" name="n_4mainValue【学校施設】&#10;有形固定資産減価償却率"/>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5779</xdr:rowOff>
    </xdr:from>
    <xdr:to>
      <xdr:col>116</xdr:col>
      <xdr:colOff>114300</xdr:colOff>
      <xdr:row>60</xdr:row>
      <xdr:rowOff>107379</xdr:rowOff>
    </xdr:to>
    <xdr:sp macro="" textlink="">
      <xdr:nvSpPr>
        <xdr:cNvPr id="615" name="楕円 614"/>
        <xdr:cNvSpPr/>
      </xdr:nvSpPr>
      <xdr:spPr>
        <a:xfrm>
          <a:off x="22110700" y="102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28656</xdr:rowOff>
    </xdr:from>
    <xdr:ext cx="469744" cy="259045"/>
    <xdr:sp macro="" textlink="">
      <xdr:nvSpPr>
        <xdr:cNvPr id="616" name="【学校施設】&#10;一人当たり面積該当値テキスト"/>
        <xdr:cNvSpPr txBox="1"/>
      </xdr:nvSpPr>
      <xdr:spPr>
        <a:xfrm>
          <a:off x="22199600" y="1014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617" name="楕円 616"/>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56579</xdr:rowOff>
    </xdr:from>
    <xdr:to>
      <xdr:col>116</xdr:col>
      <xdr:colOff>63500</xdr:colOff>
      <xdr:row>60</xdr:row>
      <xdr:rowOff>68580</xdr:rowOff>
    </xdr:to>
    <xdr:cxnSp macro="">
      <xdr:nvCxnSpPr>
        <xdr:cNvPr id="618" name="直線コネクタ 617"/>
        <xdr:cNvCxnSpPr/>
      </xdr:nvCxnSpPr>
      <xdr:spPr>
        <a:xfrm flipV="1">
          <a:off x="21323300" y="10343579"/>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31115</xdr:rowOff>
    </xdr:from>
    <xdr:to>
      <xdr:col>107</xdr:col>
      <xdr:colOff>101600</xdr:colOff>
      <xdr:row>60</xdr:row>
      <xdr:rowOff>132715</xdr:rowOff>
    </xdr:to>
    <xdr:sp macro="" textlink="">
      <xdr:nvSpPr>
        <xdr:cNvPr id="619" name="楕円 618"/>
        <xdr:cNvSpPr/>
      </xdr:nvSpPr>
      <xdr:spPr>
        <a:xfrm>
          <a:off x="20383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81915</xdr:rowOff>
    </xdr:to>
    <xdr:cxnSp macro="">
      <xdr:nvCxnSpPr>
        <xdr:cNvPr id="620" name="直線コネクタ 619"/>
        <xdr:cNvCxnSpPr/>
      </xdr:nvCxnSpPr>
      <xdr:spPr>
        <a:xfrm flipV="1">
          <a:off x="20434300" y="103555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38354</xdr:rowOff>
    </xdr:from>
    <xdr:to>
      <xdr:col>102</xdr:col>
      <xdr:colOff>165100</xdr:colOff>
      <xdr:row>60</xdr:row>
      <xdr:rowOff>139954</xdr:rowOff>
    </xdr:to>
    <xdr:sp macro="" textlink="">
      <xdr:nvSpPr>
        <xdr:cNvPr id="621" name="楕円 620"/>
        <xdr:cNvSpPr/>
      </xdr:nvSpPr>
      <xdr:spPr>
        <a:xfrm>
          <a:off x="19494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81915</xdr:rowOff>
    </xdr:from>
    <xdr:to>
      <xdr:col>107</xdr:col>
      <xdr:colOff>50800</xdr:colOff>
      <xdr:row>60</xdr:row>
      <xdr:rowOff>89154</xdr:rowOff>
    </xdr:to>
    <xdr:cxnSp macro="">
      <xdr:nvCxnSpPr>
        <xdr:cNvPr id="622" name="直線コネクタ 621"/>
        <xdr:cNvCxnSpPr/>
      </xdr:nvCxnSpPr>
      <xdr:spPr>
        <a:xfrm flipV="1">
          <a:off x="19545300" y="103689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47307</xdr:rowOff>
    </xdr:from>
    <xdr:to>
      <xdr:col>98</xdr:col>
      <xdr:colOff>38100</xdr:colOff>
      <xdr:row>60</xdr:row>
      <xdr:rowOff>148907</xdr:rowOff>
    </xdr:to>
    <xdr:sp macro="" textlink="">
      <xdr:nvSpPr>
        <xdr:cNvPr id="623" name="楕円 622"/>
        <xdr:cNvSpPr/>
      </xdr:nvSpPr>
      <xdr:spPr>
        <a:xfrm>
          <a:off x="18605500" y="103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89154</xdr:rowOff>
    </xdr:from>
    <xdr:to>
      <xdr:col>102</xdr:col>
      <xdr:colOff>114300</xdr:colOff>
      <xdr:row>60</xdr:row>
      <xdr:rowOff>98107</xdr:rowOff>
    </xdr:to>
    <xdr:cxnSp macro="">
      <xdr:nvCxnSpPr>
        <xdr:cNvPr id="624" name="直線コネクタ 623"/>
        <xdr:cNvCxnSpPr/>
      </xdr:nvCxnSpPr>
      <xdr:spPr>
        <a:xfrm flipV="1">
          <a:off x="18656300" y="1037615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25" name="n_1aveValue【学校施設】&#10;一人当たり面積"/>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627" name="n_3aveValue【学校施設】&#10;一人当たり面積"/>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8" name="n_4aveValue【学校施設】&#10;一人当たり面積"/>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135907</xdr:rowOff>
    </xdr:from>
    <xdr:ext cx="469744" cy="259045"/>
    <xdr:sp macro="" textlink="">
      <xdr:nvSpPr>
        <xdr:cNvPr id="629" name="n_1main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149242</xdr:rowOff>
    </xdr:from>
    <xdr:ext cx="469744" cy="259045"/>
    <xdr:sp macro="" textlink="">
      <xdr:nvSpPr>
        <xdr:cNvPr id="630" name="n_2mainValue【学校施設】&#10;一人当たり面積"/>
        <xdr:cNvSpPr txBox="1"/>
      </xdr:nvSpPr>
      <xdr:spPr>
        <a:xfrm>
          <a:off x="20199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156481</xdr:rowOff>
    </xdr:from>
    <xdr:ext cx="469744" cy="259045"/>
    <xdr:sp macro="" textlink="">
      <xdr:nvSpPr>
        <xdr:cNvPr id="631" name="n_3mainValue【学校施設】&#10;一人当たり面積"/>
        <xdr:cNvSpPr txBox="1"/>
      </xdr:nvSpPr>
      <xdr:spPr>
        <a:xfrm>
          <a:off x="193104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165434</xdr:rowOff>
    </xdr:from>
    <xdr:ext cx="469744" cy="259045"/>
    <xdr:sp macro="" textlink="">
      <xdr:nvSpPr>
        <xdr:cNvPr id="632" name="n_4mainValue【学校施設】&#10;一人当たり面積"/>
        <xdr:cNvSpPr txBox="1"/>
      </xdr:nvSpPr>
      <xdr:spPr>
        <a:xfrm>
          <a:off x="18421427" y="101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120106</xdr:rowOff>
    </xdr:from>
    <xdr:to>
      <xdr:col>85</xdr:col>
      <xdr:colOff>177800</xdr:colOff>
      <xdr:row>109</xdr:row>
      <xdr:rowOff>50256</xdr:rowOff>
    </xdr:to>
    <xdr:sp macro="" textlink="">
      <xdr:nvSpPr>
        <xdr:cNvPr id="690" name="楕円 689"/>
        <xdr:cNvSpPr/>
      </xdr:nvSpPr>
      <xdr:spPr>
        <a:xfrm>
          <a:off x="16268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35033</xdr:rowOff>
    </xdr:from>
    <xdr:ext cx="405111" cy="259045"/>
    <xdr:sp macro="" textlink="">
      <xdr:nvSpPr>
        <xdr:cNvPr id="691" name="【公民館】&#10;有形固定資産減価償却率該当値テキスト"/>
        <xdr:cNvSpPr txBox="1"/>
      </xdr:nvSpPr>
      <xdr:spPr>
        <a:xfrm>
          <a:off x="16357600" y="185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111942</xdr:rowOff>
    </xdr:from>
    <xdr:to>
      <xdr:col>81</xdr:col>
      <xdr:colOff>101600</xdr:colOff>
      <xdr:row>109</xdr:row>
      <xdr:rowOff>42092</xdr:rowOff>
    </xdr:to>
    <xdr:sp macro="" textlink="">
      <xdr:nvSpPr>
        <xdr:cNvPr id="692" name="楕円 691"/>
        <xdr:cNvSpPr/>
      </xdr:nvSpPr>
      <xdr:spPr>
        <a:xfrm>
          <a:off x="15430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162742</xdr:rowOff>
    </xdr:from>
    <xdr:to>
      <xdr:col>85</xdr:col>
      <xdr:colOff>127000</xdr:colOff>
      <xdr:row>108</xdr:row>
      <xdr:rowOff>170906</xdr:rowOff>
    </xdr:to>
    <xdr:cxnSp macro="">
      <xdr:nvCxnSpPr>
        <xdr:cNvPr id="693" name="直線コネクタ 692"/>
        <xdr:cNvCxnSpPr/>
      </xdr:nvCxnSpPr>
      <xdr:spPr>
        <a:xfrm>
          <a:off x="15481300" y="1867934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95613</xdr:rowOff>
    </xdr:from>
    <xdr:to>
      <xdr:col>76</xdr:col>
      <xdr:colOff>165100</xdr:colOff>
      <xdr:row>109</xdr:row>
      <xdr:rowOff>25763</xdr:rowOff>
    </xdr:to>
    <xdr:sp macro="" textlink="">
      <xdr:nvSpPr>
        <xdr:cNvPr id="694" name="楕円 693"/>
        <xdr:cNvSpPr/>
      </xdr:nvSpPr>
      <xdr:spPr>
        <a:xfrm>
          <a:off x="14541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146413</xdr:rowOff>
    </xdr:from>
    <xdr:to>
      <xdr:col>81</xdr:col>
      <xdr:colOff>50800</xdr:colOff>
      <xdr:row>108</xdr:row>
      <xdr:rowOff>162742</xdr:rowOff>
    </xdr:to>
    <xdr:cxnSp macro="">
      <xdr:nvCxnSpPr>
        <xdr:cNvPr id="695" name="直線コネクタ 694"/>
        <xdr:cNvCxnSpPr/>
      </xdr:nvCxnSpPr>
      <xdr:spPr>
        <a:xfrm>
          <a:off x="14592300" y="186630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71120</xdr:rowOff>
    </xdr:from>
    <xdr:to>
      <xdr:col>72</xdr:col>
      <xdr:colOff>38100</xdr:colOff>
      <xdr:row>109</xdr:row>
      <xdr:rowOff>1270</xdr:rowOff>
    </xdr:to>
    <xdr:sp macro="" textlink="">
      <xdr:nvSpPr>
        <xdr:cNvPr id="696" name="楕円 695"/>
        <xdr:cNvSpPr/>
      </xdr:nvSpPr>
      <xdr:spPr>
        <a:xfrm>
          <a:off x="1365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121920</xdr:rowOff>
    </xdr:from>
    <xdr:to>
      <xdr:col>76</xdr:col>
      <xdr:colOff>114300</xdr:colOff>
      <xdr:row>108</xdr:row>
      <xdr:rowOff>146413</xdr:rowOff>
    </xdr:to>
    <xdr:cxnSp macro="">
      <xdr:nvCxnSpPr>
        <xdr:cNvPr id="697" name="直線コネクタ 696"/>
        <xdr:cNvCxnSpPr/>
      </xdr:nvCxnSpPr>
      <xdr:spPr>
        <a:xfrm>
          <a:off x="13703300" y="186385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44994</xdr:rowOff>
    </xdr:from>
    <xdr:to>
      <xdr:col>67</xdr:col>
      <xdr:colOff>101600</xdr:colOff>
      <xdr:row>108</xdr:row>
      <xdr:rowOff>146594</xdr:rowOff>
    </xdr:to>
    <xdr:sp macro="" textlink="">
      <xdr:nvSpPr>
        <xdr:cNvPr id="698" name="楕円 697"/>
        <xdr:cNvSpPr/>
      </xdr:nvSpPr>
      <xdr:spPr>
        <a:xfrm>
          <a:off x="1276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95794</xdr:rowOff>
    </xdr:from>
    <xdr:to>
      <xdr:col>71</xdr:col>
      <xdr:colOff>177800</xdr:colOff>
      <xdr:row>108</xdr:row>
      <xdr:rowOff>121920</xdr:rowOff>
    </xdr:to>
    <xdr:cxnSp macro="">
      <xdr:nvCxnSpPr>
        <xdr:cNvPr id="699" name="直線コネクタ 698"/>
        <xdr:cNvCxnSpPr/>
      </xdr:nvCxnSpPr>
      <xdr:spPr>
        <a:xfrm>
          <a:off x="12814300" y="186123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33219</xdr:rowOff>
    </xdr:from>
    <xdr:ext cx="405111" cy="259045"/>
    <xdr:sp macro="" textlink="">
      <xdr:nvSpPr>
        <xdr:cNvPr id="704" name="n_1mainValue【公民館】&#10;有形固定資産減価償却率"/>
        <xdr:cNvSpPr txBox="1"/>
      </xdr:nvSpPr>
      <xdr:spPr>
        <a:xfrm>
          <a:off x="152660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16890</xdr:rowOff>
    </xdr:from>
    <xdr:ext cx="405111" cy="259045"/>
    <xdr:sp macro="" textlink="">
      <xdr:nvSpPr>
        <xdr:cNvPr id="705" name="n_2mainValue【公民館】&#10;有形固定資産減価償却率"/>
        <xdr:cNvSpPr txBox="1"/>
      </xdr:nvSpPr>
      <xdr:spPr>
        <a:xfrm>
          <a:off x="143897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163847</xdr:rowOff>
    </xdr:from>
    <xdr:ext cx="405111" cy="259045"/>
    <xdr:sp macro="" textlink="">
      <xdr:nvSpPr>
        <xdr:cNvPr id="706" name="n_3mainValue【公民館】&#10;有形固定資産減価償却率"/>
        <xdr:cNvSpPr txBox="1"/>
      </xdr:nvSpPr>
      <xdr:spPr>
        <a:xfrm>
          <a:off x="13500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137721</xdr:rowOff>
    </xdr:from>
    <xdr:ext cx="405111" cy="259045"/>
    <xdr:sp macro="" textlink="">
      <xdr:nvSpPr>
        <xdr:cNvPr id="707" name="n_4mainValue【公民館】&#10;有形固定資産減価償却率"/>
        <xdr:cNvSpPr txBox="1"/>
      </xdr:nvSpPr>
      <xdr:spPr>
        <a:xfrm>
          <a:off x="12611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738" name="【公民館】&#10;一人当たり面積平均値テキスト"/>
        <xdr:cNvSpPr txBox="1"/>
      </xdr:nvSpPr>
      <xdr:spPr>
        <a:xfrm>
          <a:off x="22199600" y="1847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749" name="楕円 748"/>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146575</xdr:rowOff>
    </xdr:from>
    <xdr:ext cx="469744" cy="259045"/>
    <xdr:sp macro="" textlink="">
      <xdr:nvSpPr>
        <xdr:cNvPr id="750" name="【公民館】&#10;一人当たり面積該当値テキスト"/>
        <xdr:cNvSpPr txBox="1"/>
      </xdr:nvSpPr>
      <xdr:spPr>
        <a:xfrm>
          <a:off x="22199600" y="1832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126964</xdr:rowOff>
    </xdr:from>
    <xdr:to>
      <xdr:col>112</xdr:col>
      <xdr:colOff>38100</xdr:colOff>
      <xdr:row>108</xdr:row>
      <xdr:rowOff>57114</xdr:rowOff>
    </xdr:to>
    <xdr:sp macro="" textlink="">
      <xdr:nvSpPr>
        <xdr:cNvPr id="751" name="楕円 750"/>
        <xdr:cNvSpPr/>
      </xdr:nvSpPr>
      <xdr:spPr>
        <a:xfrm>
          <a:off x="21272500" y="18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6314</xdr:rowOff>
    </xdr:to>
    <xdr:cxnSp macro="">
      <xdr:nvCxnSpPr>
        <xdr:cNvPr id="752" name="直線コネクタ 751"/>
        <xdr:cNvCxnSpPr/>
      </xdr:nvCxnSpPr>
      <xdr:spPr>
        <a:xfrm flipV="1">
          <a:off x="21323300" y="1851964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130882</xdr:rowOff>
    </xdr:from>
    <xdr:to>
      <xdr:col>107</xdr:col>
      <xdr:colOff>101600</xdr:colOff>
      <xdr:row>108</xdr:row>
      <xdr:rowOff>61032</xdr:rowOff>
    </xdr:to>
    <xdr:sp macro="" textlink="">
      <xdr:nvSpPr>
        <xdr:cNvPr id="753" name="楕円 752"/>
        <xdr:cNvSpPr/>
      </xdr:nvSpPr>
      <xdr:spPr>
        <a:xfrm>
          <a:off x="20383500" y="184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6314</xdr:rowOff>
    </xdr:from>
    <xdr:to>
      <xdr:col>111</xdr:col>
      <xdr:colOff>177800</xdr:colOff>
      <xdr:row>108</xdr:row>
      <xdr:rowOff>10232</xdr:rowOff>
    </xdr:to>
    <xdr:cxnSp macro="">
      <xdr:nvCxnSpPr>
        <xdr:cNvPr id="754" name="直線コネクタ 753"/>
        <xdr:cNvCxnSpPr/>
      </xdr:nvCxnSpPr>
      <xdr:spPr>
        <a:xfrm flipV="1">
          <a:off x="20434300" y="1852291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132842</xdr:rowOff>
    </xdr:from>
    <xdr:to>
      <xdr:col>102</xdr:col>
      <xdr:colOff>165100</xdr:colOff>
      <xdr:row>108</xdr:row>
      <xdr:rowOff>62992</xdr:rowOff>
    </xdr:to>
    <xdr:sp macro="" textlink="">
      <xdr:nvSpPr>
        <xdr:cNvPr id="755" name="楕円 754"/>
        <xdr:cNvSpPr/>
      </xdr:nvSpPr>
      <xdr:spPr>
        <a:xfrm>
          <a:off x="19494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xdr:rowOff>
    </xdr:from>
    <xdr:to>
      <xdr:col>107</xdr:col>
      <xdr:colOff>50800</xdr:colOff>
      <xdr:row>108</xdr:row>
      <xdr:rowOff>12192</xdr:rowOff>
    </xdr:to>
    <xdr:cxnSp macro="">
      <xdr:nvCxnSpPr>
        <xdr:cNvPr id="756" name="直線コネクタ 755"/>
        <xdr:cNvCxnSpPr/>
      </xdr:nvCxnSpPr>
      <xdr:spPr>
        <a:xfrm flipV="1">
          <a:off x="19545300" y="1852683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135455</xdr:rowOff>
    </xdr:from>
    <xdr:to>
      <xdr:col>98</xdr:col>
      <xdr:colOff>38100</xdr:colOff>
      <xdr:row>108</xdr:row>
      <xdr:rowOff>65605</xdr:rowOff>
    </xdr:to>
    <xdr:sp macro="" textlink="">
      <xdr:nvSpPr>
        <xdr:cNvPr id="757" name="楕円 756"/>
        <xdr:cNvSpPr/>
      </xdr:nvSpPr>
      <xdr:spPr>
        <a:xfrm>
          <a:off x="18605500" y="184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xdr:rowOff>
    </xdr:from>
    <xdr:to>
      <xdr:col>102</xdr:col>
      <xdr:colOff>114300</xdr:colOff>
      <xdr:row>108</xdr:row>
      <xdr:rowOff>14805</xdr:rowOff>
    </xdr:to>
    <xdr:cxnSp macro="">
      <xdr:nvCxnSpPr>
        <xdr:cNvPr id="758" name="直線コネクタ 757"/>
        <xdr:cNvCxnSpPr/>
      </xdr:nvCxnSpPr>
      <xdr:spPr>
        <a:xfrm flipV="1">
          <a:off x="18656300" y="1852879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759" name="n_1aveValue【公民館】&#10;一人当たり面積"/>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760" name="n_2aveValue【公民館】&#10;一人当たり面積"/>
        <xdr:cNvSpPr txBox="1"/>
      </xdr:nvSpPr>
      <xdr:spPr>
        <a:xfrm>
          <a:off x="20199427" y="186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92981</xdr:rowOff>
    </xdr:from>
    <xdr:ext cx="469744" cy="259045"/>
    <xdr:sp macro="" textlink="">
      <xdr:nvSpPr>
        <xdr:cNvPr id="761" name="n_3aveValue【公民館】&#10;一人当たり面積"/>
        <xdr:cNvSpPr txBox="1"/>
      </xdr:nvSpPr>
      <xdr:spPr>
        <a:xfrm>
          <a:off x="193104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762" name="n_4aveValue【公民館】&#10;一人当たり面積"/>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73641</xdr:rowOff>
    </xdr:from>
    <xdr:ext cx="469744" cy="259045"/>
    <xdr:sp macro="" textlink="">
      <xdr:nvSpPr>
        <xdr:cNvPr id="763" name="n_1mainValue【公民館】&#10;一人当たり面積"/>
        <xdr:cNvSpPr txBox="1"/>
      </xdr:nvSpPr>
      <xdr:spPr>
        <a:xfrm>
          <a:off x="21075727" y="1824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77559</xdr:rowOff>
    </xdr:from>
    <xdr:ext cx="469744" cy="259045"/>
    <xdr:sp macro="" textlink="">
      <xdr:nvSpPr>
        <xdr:cNvPr id="764" name="n_2mainValue【公民館】&#10;一人当たり面積"/>
        <xdr:cNvSpPr txBox="1"/>
      </xdr:nvSpPr>
      <xdr:spPr>
        <a:xfrm>
          <a:off x="20199427" y="1825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79519</xdr:rowOff>
    </xdr:from>
    <xdr:ext cx="469744" cy="259045"/>
    <xdr:sp macro="" textlink="">
      <xdr:nvSpPr>
        <xdr:cNvPr id="765" name="n_3mainValue【公民館】&#10;一人当たり面積"/>
        <xdr:cNvSpPr txBox="1"/>
      </xdr:nvSpPr>
      <xdr:spPr>
        <a:xfrm>
          <a:off x="19310427" y="182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82132</xdr:rowOff>
    </xdr:from>
    <xdr:ext cx="469744" cy="259045"/>
    <xdr:sp macro="" textlink="">
      <xdr:nvSpPr>
        <xdr:cNvPr id="766" name="n_4mainValue【公民館】&#10;一人当たり面積"/>
        <xdr:cNvSpPr txBox="1"/>
      </xdr:nvSpPr>
      <xdr:spPr>
        <a:xfrm>
          <a:off x="18421427" y="1825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道路・橋梁については長寿命化計画などにより計画的に国庫補助金を活用しながら維持補修を行っていることから類似団体よりも良好になっているものと思料する。公営住宅については老朽化した住宅の</a:t>
          </a:r>
          <a:r>
            <a:rPr kumimoji="1" lang="ja-JP" altLang="en-US" sz="1100">
              <a:solidFill>
                <a:schemeClr val="dk1"/>
              </a:solidFill>
              <a:effectLst/>
              <a:latin typeface="+mn-lt"/>
              <a:ea typeface="+mn-ea"/>
              <a:cs typeface="+mn-cs"/>
            </a:rPr>
            <a:t>解体や新築の</a:t>
          </a:r>
          <a:r>
            <a:rPr kumimoji="1" lang="ja-JP" altLang="ja-JP" sz="1100">
              <a:solidFill>
                <a:schemeClr val="dk1"/>
              </a:solidFill>
              <a:effectLst/>
              <a:latin typeface="+mn-lt"/>
              <a:ea typeface="+mn-ea"/>
              <a:cs typeface="+mn-cs"/>
            </a:rPr>
            <a:t>計画があ</a:t>
          </a:r>
          <a:r>
            <a:rPr kumimoji="1" lang="ja-JP" altLang="en-US" sz="1100">
              <a:solidFill>
                <a:schemeClr val="dk1"/>
              </a:solidFill>
              <a:effectLst/>
              <a:latin typeface="+mn-lt"/>
              <a:ea typeface="+mn-ea"/>
              <a:cs typeface="+mn-cs"/>
            </a:rPr>
            <a:t>り、改善が見込まれる。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方で小・中学校やこども園、公民館では類似団体と比較し施設の老朽化が進んでいる。学校については長寿命化計画の個別計画を策定したことから、修繕や更新を計画的に行っており、今後の減少が見込まれるほか、こども園・公民館についても個別施設計画をに基づき計画的に長寿命化や適正化に取り組んでいく予定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一方で将来的な人口減少や財政規模縮小により統合などにより行政サービス水準の維持も検討が必要と思慮される。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140244</xdr:rowOff>
    </xdr:from>
    <xdr:to>
      <xdr:col>24</xdr:col>
      <xdr:colOff>114300</xdr:colOff>
      <xdr:row>64</xdr:row>
      <xdr:rowOff>70394</xdr:rowOff>
    </xdr:to>
    <xdr:sp macro="" textlink="">
      <xdr:nvSpPr>
        <xdr:cNvPr id="90" name="楕円 89"/>
        <xdr:cNvSpPr/>
      </xdr:nvSpPr>
      <xdr:spPr>
        <a:xfrm>
          <a:off x="4584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55171</xdr:rowOff>
    </xdr:from>
    <xdr:ext cx="405111" cy="259045"/>
    <xdr:sp macro="" textlink="">
      <xdr:nvSpPr>
        <xdr:cNvPr id="91" name="【体育館・プール】&#10;有形固定資産減価償却率該当値テキスト"/>
        <xdr:cNvSpPr txBox="1"/>
      </xdr:nvSpPr>
      <xdr:spPr>
        <a:xfrm>
          <a:off x="4673600" y="108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130447</xdr:rowOff>
    </xdr:from>
    <xdr:to>
      <xdr:col>20</xdr:col>
      <xdr:colOff>38100</xdr:colOff>
      <xdr:row>64</xdr:row>
      <xdr:rowOff>60597</xdr:rowOff>
    </xdr:to>
    <xdr:sp macro="" textlink="">
      <xdr:nvSpPr>
        <xdr:cNvPr id="92" name="楕円 91"/>
        <xdr:cNvSpPr/>
      </xdr:nvSpPr>
      <xdr:spPr>
        <a:xfrm>
          <a:off x="3746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9797</xdr:rowOff>
    </xdr:from>
    <xdr:to>
      <xdr:col>24</xdr:col>
      <xdr:colOff>63500</xdr:colOff>
      <xdr:row>64</xdr:row>
      <xdr:rowOff>19594</xdr:rowOff>
    </xdr:to>
    <xdr:cxnSp macro="">
      <xdr:nvCxnSpPr>
        <xdr:cNvPr id="93" name="直線コネクタ 92"/>
        <xdr:cNvCxnSpPr/>
      </xdr:nvCxnSpPr>
      <xdr:spPr>
        <a:xfrm>
          <a:off x="3797300" y="109825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9797</xdr:rowOff>
    </xdr:from>
    <xdr:to>
      <xdr:col>19</xdr:col>
      <xdr:colOff>177800</xdr:colOff>
      <xdr:row>64</xdr:row>
      <xdr:rowOff>130628</xdr:rowOff>
    </xdr:to>
    <xdr:cxnSp macro="">
      <xdr:nvCxnSpPr>
        <xdr:cNvPr id="95" name="直線コネクタ 94"/>
        <xdr:cNvCxnSpPr/>
      </xdr:nvCxnSpPr>
      <xdr:spPr>
        <a:xfrm flipV="1">
          <a:off x="2908300" y="10982597"/>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01" name="n_2aveValue【体育館・プール】&#10;有形固定資産減価償却率"/>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51724</xdr:rowOff>
    </xdr:from>
    <xdr:ext cx="405111" cy="259045"/>
    <xdr:sp macro="" textlink="">
      <xdr:nvSpPr>
        <xdr:cNvPr id="104" name="n_1mainValue【体育館・プール】&#10;有形固定資産減価償却率"/>
        <xdr:cNvSpPr txBox="1"/>
      </xdr:nvSpPr>
      <xdr:spPr>
        <a:xfrm>
          <a:off x="35820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147" name="楕円 146"/>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124731</xdr:rowOff>
    </xdr:from>
    <xdr:ext cx="469744" cy="259045"/>
    <xdr:sp macro="" textlink="">
      <xdr:nvSpPr>
        <xdr:cNvPr id="148" name="【体育館・プール】&#10;一人当たり面積該当値テキスト"/>
        <xdr:cNvSpPr txBox="1"/>
      </xdr:nvSpPr>
      <xdr:spPr>
        <a:xfrm>
          <a:off x="10515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40640</xdr:rowOff>
    </xdr:from>
    <xdr:to>
      <xdr:col>50</xdr:col>
      <xdr:colOff>165100</xdr:colOff>
      <xdr:row>63</xdr:row>
      <xdr:rowOff>142240</xdr:rowOff>
    </xdr:to>
    <xdr:sp macro="" textlink="">
      <xdr:nvSpPr>
        <xdr:cNvPr id="149" name="楕円 148"/>
        <xdr:cNvSpPr/>
      </xdr:nvSpPr>
      <xdr:spPr>
        <a:xfrm>
          <a:off x="958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89154</xdr:rowOff>
    </xdr:from>
    <xdr:to>
      <xdr:col>55</xdr:col>
      <xdr:colOff>0</xdr:colOff>
      <xdr:row>63</xdr:row>
      <xdr:rowOff>91440</xdr:rowOff>
    </xdr:to>
    <xdr:cxnSp macro="">
      <xdr:nvCxnSpPr>
        <xdr:cNvPr id="150" name="直線コネクタ 149"/>
        <xdr:cNvCxnSpPr/>
      </xdr:nvCxnSpPr>
      <xdr:spPr>
        <a:xfrm flipV="1">
          <a:off x="9639300" y="108905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43688</xdr:rowOff>
    </xdr:from>
    <xdr:to>
      <xdr:col>46</xdr:col>
      <xdr:colOff>38100</xdr:colOff>
      <xdr:row>63</xdr:row>
      <xdr:rowOff>145288</xdr:rowOff>
    </xdr:to>
    <xdr:sp macro="" textlink="">
      <xdr:nvSpPr>
        <xdr:cNvPr id="151" name="楕円 150"/>
        <xdr:cNvSpPr/>
      </xdr:nvSpPr>
      <xdr:spPr>
        <a:xfrm>
          <a:off x="8699500" y="108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91440</xdr:rowOff>
    </xdr:from>
    <xdr:to>
      <xdr:col>50</xdr:col>
      <xdr:colOff>114300</xdr:colOff>
      <xdr:row>63</xdr:row>
      <xdr:rowOff>94488</xdr:rowOff>
    </xdr:to>
    <xdr:cxnSp macro="">
      <xdr:nvCxnSpPr>
        <xdr:cNvPr id="152" name="直線コネクタ 151"/>
        <xdr:cNvCxnSpPr/>
      </xdr:nvCxnSpPr>
      <xdr:spPr>
        <a:xfrm flipV="1">
          <a:off x="8750300" y="1089279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45212</xdr:rowOff>
    </xdr:from>
    <xdr:to>
      <xdr:col>41</xdr:col>
      <xdr:colOff>101600</xdr:colOff>
      <xdr:row>63</xdr:row>
      <xdr:rowOff>146812</xdr:rowOff>
    </xdr:to>
    <xdr:sp macro="" textlink="">
      <xdr:nvSpPr>
        <xdr:cNvPr id="153" name="楕円 152"/>
        <xdr:cNvSpPr/>
      </xdr:nvSpPr>
      <xdr:spPr>
        <a:xfrm>
          <a:off x="7810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94488</xdr:rowOff>
    </xdr:from>
    <xdr:to>
      <xdr:col>45</xdr:col>
      <xdr:colOff>177800</xdr:colOff>
      <xdr:row>63</xdr:row>
      <xdr:rowOff>96012</xdr:rowOff>
    </xdr:to>
    <xdr:cxnSp macro="">
      <xdr:nvCxnSpPr>
        <xdr:cNvPr id="154" name="直線コネクタ 153"/>
        <xdr:cNvCxnSpPr/>
      </xdr:nvCxnSpPr>
      <xdr:spPr>
        <a:xfrm flipV="1">
          <a:off x="7861300" y="1089583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47498</xdr:rowOff>
    </xdr:from>
    <xdr:to>
      <xdr:col>36</xdr:col>
      <xdr:colOff>165100</xdr:colOff>
      <xdr:row>63</xdr:row>
      <xdr:rowOff>149098</xdr:rowOff>
    </xdr:to>
    <xdr:sp macro="" textlink="">
      <xdr:nvSpPr>
        <xdr:cNvPr id="155" name="楕円 154"/>
        <xdr:cNvSpPr/>
      </xdr:nvSpPr>
      <xdr:spPr>
        <a:xfrm>
          <a:off x="6921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96012</xdr:rowOff>
    </xdr:from>
    <xdr:to>
      <xdr:col>41</xdr:col>
      <xdr:colOff>50800</xdr:colOff>
      <xdr:row>63</xdr:row>
      <xdr:rowOff>98298</xdr:rowOff>
    </xdr:to>
    <xdr:cxnSp macro="">
      <xdr:nvCxnSpPr>
        <xdr:cNvPr id="156" name="直線コネクタ 155"/>
        <xdr:cNvCxnSpPr/>
      </xdr:nvCxnSpPr>
      <xdr:spPr>
        <a:xfrm flipV="1">
          <a:off x="6972300" y="108973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133367</xdr:rowOff>
    </xdr:from>
    <xdr:ext cx="469744" cy="259045"/>
    <xdr:sp macro="" textlink="">
      <xdr:nvSpPr>
        <xdr:cNvPr id="161" name="n_1mainValue【体育館・プール】&#10;一人当たり面積"/>
        <xdr:cNvSpPr txBox="1"/>
      </xdr:nvSpPr>
      <xdr:spPr>
        <a:xfrm>
          <a:off x="9391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136415</xdr:rowOff>
    </xdr:from>
    <xdr:ext cx="469744" cy="259045"/>
    <xdr:sp macro="" textlink="">
      <xdr:nvSpPr>
        <xdr:cNvPr id="162" name="n_2mainValue【体育館・プール】&#10;一人当たり面積"/>
        <xdr:cNvSpPr txBox="1"/>
      </xdr:nvSpPr>
      <xdr:spPr>
        <a:xfrm>
          <a:off x="8515427" y="109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137939</xdr:rowOff>
    </xdr:from>
    <xdr:ext cx="469744" cy="259045"/>
    <xdr:sp macro="" textlink="">
      <xdr:nvSpPr>
        <xdr:cNvPr id="163" name="n_3mainValue【体育館・プール】&#10;一人当たり面積"/>
        <xdr:cNvSpPr txBox="1"/>
      </xdr:nvSpPr>
      <xdr:spPr>
        <a:xfrm>
          <a:off x="76264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140225</xdr:rowOff>
    </xdr:from>
    <xdr:ext cx="469744" cy="259045"/>
    <xdr:sp macro="" textlink="">
      <xdr:nvSpPr>
        <xdr:cNvPr id="164" name="n_4mainValue【体育館・プール】&#10;一人当たり面積"/>
        <xdr:cNvSpPr txBox="1"/>
      </xdr:nvSpPr>
      <xdr:spPr>
        <a:xfrm>
          <a:off x="6737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221" name="直線コネクタ 220"/>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224"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225" name="直線コネクタ 224"/>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226" name="【一般廃棄物処理施設】&#10;有形固定資産減価償却率平均値テキスト"/>
        <xdr:cNvSpPr txBox="1"/>
      </xdr:nvSpPr>
      <xdr:spPr>
        <a:xfrm>
          <a:off x="163576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227" name="フローチャート: 判断 226"/>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228" name="フローチャート: 判断 227"/>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229" name="フローチャート: 判断 228"/>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30" name="フローチャート: 判断 229"/>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231" name="フローチャート: 判断 230"/>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237" name="楕円 236"/>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238" name="【一般廃棄物処理施設】&#10;有形固定資産減価償却率該当値テキスト"/>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239" name="楕円 238"/>
        <xdr:cNvSpPr/>
      </xdr:nvSpPr>
      <xdr:spPr>
        <a:xfrm>
          <a:off x="15430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37</xdr:row>
      <xdr:rowOff>28575</xdr:rowOff>
    </xdr:to>
    <xdr:cxnSp macro="">
      <xdr:nvCxnSpPr>
        <xdr:cNvPr id="240" name="直線コネクタ 239"/>
        <xdr:cNvCxnSpPr/>
      </xdr:nvCxnSpPr>
      <xdr:spPr>
        <a:xfrm>
          <a:off x="15481300" y="628840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154940</xdr:rowOff>
    </xdr:from>
    <xdr:to>
      <xdr:col>76</xdr:col>
      <xdr:colOff>165100</xdr:colOff>
      <xdr:row>36</xdr:row>
      <xdr:rowOff>85090</xdr:rowOff>
    </xdr:to>
    <xdr:sp macro="" textlink="">
      <xdr:nvSpPr>
        <xdr:cNvPr id="241" name="楕円 240"/>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116205</xdr:rowOff>
    </xdr:to>
    <xdr:cxnSp macro="">
      <xdr:nvCxnSpPr>
        <xdr:cNvPr id="242" name="直線コネクタ 241"/>
        <xdr:cNvCxnSpPr/>
      </xdr:nvCxnSpPr>
      <xdr:spPr>
        <a:xfrm>
          <a:off x="14592300" y="620649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73025</xdr:rowOff>
    </xdr:from>
    <xdr:to>
      <xdr:col>72</xdr:col>
      <xdr:colOff>38100</xdr:colOff>
      <xdr:row>36</xdr:row>
      <xdr:rowOff>3175</xdr:rowOff>
    </xdr:to>
    <xdr:sp macro="" textlink="">
      <xdr:nvSpPr>
        <xdr:cNvPr id="243" name="楕円 242"/>
        <xdr:cNvSpPr/>
      </xdr:nvSpPr>
      <xdr:spPr>
        <a:xfrm>
          <a:off x="13652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36</xdr:row>
      <xdr:rowOff>34290</xdr:rowOff>
    </xdr:to>
    <xdr:cxnSp macro="">
      <xdr:nvCxnSpPr>
        <xdr:cNvPr id="244" name="直線コネクタ 243"/>
        <xdr:cNvCxnSpPr/>
      </xdr:nvCxnSpPr>
      <xdr:spPr>
        <a:xfrm>
          <a:off x="13703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245" name="楕円 244"/>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123825</xdr:rowOff>
    </xdr:to>
    <xdr:cxnSp macro="">
      <xdr:nvCxnSpPr>
        <xdr:cNvPr id="246" name="直線コネクタ 245"/>
        <xdr:cNvCxnSpPr/>
      </xdr:nvCxnSpPr>
      <xdr:spPr>
        <a:xfrm>
          <a:off x="12814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51452</xdr:rowOff>
    </xdr:from>
    <xdr:ext cx="405111" cy="259045"/>
    <xdr:sp macro="" textlink="">
      <xdr:nvSpPr>
        <xdr:cNvPr id="247" name="n_1aveValue【一般廃棄物処理施設】&#10;有形固定資産減価償却率"/>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248" name="n_2aveValue【一般廃棄物処理施設】&#10;有形固定資産減価償却率"/>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249"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250" name="n_4ave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251" name="n_1mainValue【一般廃棄物処理施設】&#10;有形固定資産減価償却率"/>
        <xdr:cNvSpPr txBox="1"/>
      </xdr:nvSpPr>
      <xdr:spPr>
        <a:xfrm>
          <a:off x="15266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252" name="n_2mainValue【一般廃棄物処理施設】&#10;有形固定資産減価償却率"/>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19702</xdr:rowOff>
    </xdr:from>
    <xdr:ext cx="405111" cy="259045"/>
    <xdr:sp macro="" textlink="">
      <xdr:nvSpPr>
        <xdr:cNvPr id="253" name="n_3mainValue【一般廃棄物処理施設】&#10;有形固定資産減価償却率"/>
        <xdr:cNvSpPr txBox="1"/>
      </xdr:nvSpPr>
      <xdr:spPr>
        <a:xfrm>
          <a:off x="13500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254" name="n_4mainValue【一般廃棄物処理施設】&#10;有形固定資産減価償却率"/>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5" name="直線コネクタ 2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6" name="テキスト ボックス 26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7" name="直線コネクタ 2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8" name="テキスト ボックス 26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9" name="直線コネクタ 2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0" name="テキスト ボックス 26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1" name="直線コネクタ 2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2" name="テキスト ボックス 27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3" name="直線コネクタ 2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74" name="テキスト ボックス 27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5" name="直線コネクタ 2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76" name="テキスト ボックス 27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8" name="テキスト ボックス 2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280" name="直線コネクタ 279"/>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281" name="【一般廃棄物処理施設】&#10;一人当たり有形固定資産（償却資産）額最小値テキスト"/>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282" name="直線コネクタ 281"/>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283" name="【一般廃棄物処理施設】&#10;一人当たり有形固定資産（償却資産）額最大値テキスト"/>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284" name="直線コネクタ 283"/>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285" name="【一般廃棄物処理施設】&#10;一人当たり有形固定資産（償却資産）額平均値テキスト"/>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286" name="フローチャート: 判断 285"/>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287" name="フローチャート: 判断 286"/>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288" name="フローチャート: 判断 287"/>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289" name="フローチャート: 判断 288"/>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290" name="フローチャート: 判断 289"/>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45155</xdr:rowOff>
    </xdr:from>
    <xdr:to>
      <xdr:col>116</xdr:col>
      <xdr:colOff>114300</xdr:colOff>
      <xdr:row>39</xdr:row>
      <xdr:rowOff>146755</xdr:rowOff>
    </xdr:to>
    <xdr:sp macro="" textlink="">
      <xdr:nvSpPr>
        <xdr:cNvPr id="296" name="楕円 295"/>
        <xdr:cNvSpPr/>
      </xdr:nvSpPr>
      <xdr:spPr>
        <a:xfrm>
          <a:off x="22110700" y="67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68032</xdr:rowOff>
    </xdr:from>
    <xdr:ext cx="599010" cy="259045"/>
    <xdr:sp macro="" textlink="">
      <xdr:nvSpPr>
        <xdr:cNvPr id="297" name="【一般廃棄物処理施設】&#10;一人当たり有形固定資産（償却資産）額該当値テキスト"/>
        <xdr:cNvSpPr txBox="1"/>
      </xdr:nvSpPr>
      <xdr:spPr>
        <a:xfrm>
          <a:off x="22199600" y="658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51447</xdr:rowOff>
    </xdr:from>
    <xdr:to>
      <xdr:col>112</xdr:col>
      <xdr:colOff>38100</xdr:colOff>
      <xdr:row>39</xdr:row>
      <xdr:rowOff>153047</xdr:rowOff>
    </xdr:to>
    <xdr:sp macro="" textlink="">
      <xdr:nvSpPr>
        <xdr:cNvPr id="298" name="楕円 297"/>
        <xdr:cNvSpPr/>
      </xdr:nvSpPr>
      <xdr:spPr>
        <a:xfrm>
          <a:off x="21272500" y="67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95955</xdr:rowOff>
    </xdr:from>
    <xdr:to>
      <xdr:col>116</xdr:col>
      <xdr:colOff>63500</xdr:colOff>
      <xdr:row>39</xdr:row>
      <xdr:rowOff>102247</xdr:rowOff>
    </xdr:to>
    <xdr:cxnSp macro="">
      <xdr:nvCxnSpPr>
        <xdr:cNvPr id="299" name="直線コネクタ 298"/>
        <xdr:cNvCxnSpPr/>
      </xdr:nvCxnSpPr>
      <xdr:spPr>
        <a:xfrm flipV="1">
          <a:off x="21323300" y="6782505"/>
          <a:ext cx="8382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94767</xdr:rowOff>
    </xdr:from>
    <xdr:to>
      <xdr:col>107</xdr:col>
      <xdr:colOff>101600</xdr:colOff>
      <xdr:row>40</xdr:row>
      <xdr:rowOff>24917</xdr:rowOff>
    </xdr:to>
    <xdr:sp macro="" textlink="">
      <xdr:nvSpPr>
        <xdr:cNvPr id="300" name="楕円 299"/>
        <xdr:cNvSpPr/>
      </xdr:nvSpPr>
      <xdr:spPr>
        <a:xfrm>
          <a:off x="20383500" y="67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102247</xdr:rowOff>
    </xdr:from>
    <xdr:to>
      <xdr:col>111</xdr:col>
      <xdr:colOff>177800</xdr:colOff>
      <xdr:row>39</xdr:row>
      <xdr:rowOff>145567</xdr:rowOff>
    </xdr:to>
    <xdr:cxnSp macro="">
      <xdr:nvCxnSpPr>
        <xdr:cNvPr id="301" name="直線コネクタ 300"/>
        <xdr:cNvCxnSpPr/>
      </xdr:nvCxnSpPr>
      <xdr:spPr>
        <a:xfrm flipV="1">
          <a:off x="20434300" y="6788797"/>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121908</xdr:rowOff>
    </xdr:from>
    <xdr:to>
      <xdr:col>102</xdr:col>
      <xdr:colOff>165100</xdr:colOff>
      <xdr:row>40</xdr:row>
      <xdr:rowOff>52058</xdr:rowOff>
    </xdr:to>
    <xdr:sp macro="" textlink="">
      <xdr:nvSpPr>
        <xdr:cNvPr id="302" name="楕円 301"/>
        <xdr:cNvSpPr/>
      </xdr:nvSpPr>
      <xdr:spPr>
        <a:xfrm>
          <a:off x="19494500" y="68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145567</xdr:rowOff>
    </xdr:from>
    <xdr:to>
      <xdr:col>107</xdr:col>
      <xdr:colOff>50800</xdr:colOff>
      <xdr:row>40</xdr:row>
      <xdr:rowOff>1258</xdr:rowOff>
    </xdr:to>
    <xdr:cxnSp macro="">
      <xdr:nvCxnSpPr>
        <xdr:cNvPr id="303" name="直線コネクタ 302"/>
        <xdr:cNvCxnSpPr/>
      </xdr:nvCxnSpPr>
      <xdr:spPr>
        <a:xfrm flipV="1">
          <a:off x="19545300" y="6832117"/>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109410</xdr:rowOff>
    </xdr:from>
    <xdr:to>
      <xdr:col>98</xdr:col>
      <xdr:colOff>38100</xdr:colOff>
      <xdr:row>40</xdr:row>
      <xdr:rowOff>39560</xdr:rowOff>
    </xdr:to>
    <xdr:sp macro="" textlink="">
      <xdr:nvSpPr>
        <xdr:cNvPr id="304" name="楕円 303"/>
        <xdr:cNvSpPr/>
      </xdr:nvSpPr>
      <xdr:spPr>
        <a:xfrm>
          <a:off x="18605500" y="67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160210</xdr:rowOff>
    </xdr:from>
    <xdr:to>
      <xdr:col>102</xdr:col>
      <xdr:colOff>114300</xdr:colOff>
      <xdr:row>40</xdr:row>
      <xdr:rowOff>1258</xdr:rowOff>
    </xdr:to>
    <xdr:cxnSp macro="">
      <xdr:nvCxnSpPr>
        <xdr:cNvPr id="305" name="直線コネクタ 304"/>
        <xdr:cNvCxnSpPr/>
      </xdr:nvCxnSpPr>
      <xdr:spPr>
        <a:xfrm>
          <a:off x="18656300" y="6846760"/>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306" name="n_1aveValue【一般廃棄物処理施設】&#10;一人当たり有形固定資産（償却資産）額"/>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307" name="n_2aveValue【一般廃棄物処理施設】&#10;一人当たり有形固定資産（償却資産）額"/>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308" name="n_3aveValue【一般廃棄物処理施設】&#10;一人当たり有形固定資産（償却資産）額"/>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309" name="n_4aveValue【一般廃棄物処理施設】&#10;一人当たり有形固定資産（償却資産）額"/>
        <xdr:cNvSpPr txBox="1"/>
      </xdr:nvSpPr>
      <xdr:spPr>
        <a:xfrm>
          <a:off x="18356795" y="6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169574</xdr:rowOff>
    </xdr:from>
    <xdr:ext cx="599010" cy="259045"/>
    <xdr:sp macro="" textlink="">
      <xdr:nvSpPr>
        <xdr:cNvPr id="310" name="n_1mainValue【一般廃棄物処理施設】&#10;一人当たり有形固定資産（償却資産）額"/>
        <xdr:cNvSpPr txBox="1"/>
      </xdr:nvSpPr>
      <xdr:spPr>
        <a:xfrm>
          <a:off x="21011095" y="651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16044</xdr:rowOff>
    </xdr:from>
    <xdr:ext cx="599010" cy="259045"/>
    <xdr:sp macro="" textlink="">
      <xdr:nvSpPr>
        <xdr:cNvPr id="311" name="n_2mainValue【一般廃棄物処理施設】&#10;一人当たり有形固定資産（償却資産）額"/>
        <xdr:cNvSpPr txBox="1"/>
      </xdr:nvSpPr>
      <xdr:spPr>
        <a:xfrm>
          <a:off x="20134795" y="6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43185</xdr:rowOff>
    </xdr:from>
    <xdr:ext cx="599010" cy="259045"/>
    <xdr:sp macro="" textlink="">
      <xdr:nvSpPr>
        <xdr:cNvPr id="312" name="n_3mainValue【一般廃棄物処理施設】&#10;一人当たり有形固定資産（償却資産）額"/>
        <xdr:cNvSpPr txBox="1"/>
      </xdr:nvSpPr>
      <xdr:spPr>
        <a:xfrm>
          <a:off x="19245795" y="690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56087</xdr:rowOff>
    </xdr:from>
    <xdr:ext cx="599010" cy="259045"/>
    <xdr:sp macro="" textlink="">
      <xdr:nvSpPr>
        <xdr:cNvPr id="313" name="n_4mainValue【一般廃棄物処理施設】&#10;一人当たり有形固定資産（償却資産）額"/>
        <xdr:cNvSpPr txBox="1"/>
      </xdr:nvSpPr>
      <xdr:spPr>
        <a:xfrm>
          <a:off x="18356795" y="657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1" name="直線コネクタ 3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2" name="テキスト ボックス 3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3" name="直線コネクタ 3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4" name="テキスト ボックス 3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5" name="直線コネクタ 3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6" name="テキスト ボックス 3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7" name="直線コネクタ 3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8" name="テキスト ボックス 3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9" name="直線コネクタ 3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50" name="テキスト ボックス 3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52" name="テキスト ボックス 3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354" name="直線コネクタ 353"/>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355" name="【消防施設】&#10;有形固定資産減価償却率最小値テキスト"/>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356" name="直線コネクタ 355"/>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357" name="【消防施設】&#10;有形固定資産減価償却率最大値テキスト"/>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358" name="直線コネクタ 357"/>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359"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360" name="フローチャート: 判断 359"/>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361" name="フローチャート: 判断 360"/>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362" name="フローチャート: 判断 361"/>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363" name="フローチャート: 判断 362"/>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364" name="フローチャート: 判断 363"/>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70" name="楕円 369"/>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371" name="【消防施設】&#10;有形固定資産減価償却率該当値テキスト"/>
        <xdr:cNvSpPr txBox="1"/>
      </xdr:nvSpPr>
      <xdr:spPr>
        <a:xfrm>
          <a:off x="16357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372" name="楕円 371"/>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144780</xdr:rowOff>
    </xdr:to>
    <xdr:cxnSp macro="">
      <xdr:nvCxnSpPr>
        <xdr:cNvPr id="373" name="直線コネクタ 372"/>
        <xdr:cNvCxnSpPr/>
      </xdr:nvCxnSpPr>
      <xdr:spPr>
        <a:xfrm>
          <a:off x="15481300" y="139827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156845</xdr:rowOff>
    </xdr:from>
    <xdr:to>
      <xdr:col>76</xdr:col>
      <xdr:colOff>165100</xdr:colOff>
      <xdr:row>81</xdr:row>
      <xdr:rowOff>86995</xdr:rowOff>
    </xdr:to>
    <xdr:sp macro="" textlink="">
      <xdr:nvSpPr>
        <xdr:cNvPr id="374" name="楕円 373"/>
        <xdr:cNvSpPr/>
      </xdr:nvSpPr>
      <xdr:spPr>
        <a:xfrm>
          <a:off x="14541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95250</xdr:rowOff>
    </xdr:to>
    <xdr:cxnSp macro="">
      <xdr:nvCxnSpPr>
        <xdr:cNvPr id="375" name="直線コネクタ 374"/>
        <xdr:cNvCxnSpPr/>
      </xdr:nvCxnSpPr>
      <xdr:spPr>
        <a:xfrm>
          <a:off x="14592300" y="139236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376" name="楕円 375"/>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81</xdr:row>
      <xdr:rowOff>36195</xdr:rowOff>
    </xdr:to>
    <xdr:cxnSp macro="">
      <xdr:nvCxnSpPr>
        <xdr:cNvPr id="377" name="直線コネクタ 376"/>
        <xdr:cNvCxnSpPr/>
      </xdr:nvCxnSpPr>
      <xdr:spPr>
        <a:xfrm>
          <a:off x="13703300" y="138569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53975</xdr:rowOff>
    </xdr:from>
    <xdr:to>
      <xdr:col>67</xdr:col>
      <xdr:colOff>101600</xdr:colOff>
      <xdr:row>80</xdr:row>
      <xdr:rowOff>155575</xdr:rowOff>
    </xdr:to>
    <xdr:sp macro="" textlink="">
      <xdr:nvSpPr>
        <xdr:cNvPr id="378" name="楕円 377"/>
        <xdr:cNvSpPr/>
      </xdr:nvSpPr>
      <xdr:spPr>
        <a:xfrm>
          <a:off x="12763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104775</xdr:rowOff>
    </xdr:from>
    <xdr:to>
      <xdr:col>71</xdr:col>
      <xdr:colOff>177800</xdr:colOff>
      <xdr:row>80</xdr:row>
      <xdr:rowOff>140970</xdr:rowOff>
    </xdr:to>
    <xdr:cxnSp macro="">
      <xdr:nvCxnSpPr>
        <xdr:cNvPr id="379" name="直線コネクタ 378"/>
        <xdr:cNvCxnSpPr/>
      </xdr:nvCxnSpPr>
      <xdr:spPr>
        <a:xfrm>
          <a:off x="12814300" y="13820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380" name="n_1aveValue【消防施設】&#10;有形固定資産減価償却率"/>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381" name="n_2aveValue【消防施設】&#10;有形固定資産減価償却率"/>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382" name="n_3aveValue【消防施設】&#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383"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384" name="n_1mainValue【消防施設】&#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103522</xdr:rowOff>
    </xdr:from>
    <xdr:ext cx="405111" cy="259045"/>
    <xdr:sp macro="" textlink="">
      <xdr:nvSpPr>
        <xdr:cNvPr id="385" name="n_2mainValue【消防施設】&#10;有形固定資産減価償却率"/>
        <xdr:cNvSpPr txBox="1"/>
      </xdr:nvSpPr>
      <xdr:spPr>
        <a:xfrm>
          <a:off x="14389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386" name="n_3main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387" name="n_4mainValue【消防施設】&#10;有形固定資産減価償却率"/>
        <xdr:cNvSpPr txBox="1"/>
      </xdr:nvSpPr>
      <xdr:spPr>
        <a:xfrm>
          <a:off x="12611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409" name="直線コネクタ 408"/>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1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11" name="直線コネクタ 41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412" name="【消防施設】&#10;一人当たり面積最大値テキスト"/>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413" name="直線コネクタ 412"/>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414" name="【消防施設】&#10;一人当たり面積平均値テキスト"/>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415" name="フローチャート: 判断 414"/>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416" name="フローチャート: 判断 415"/>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417" name="フローチャート: 判断 416"/>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418" name="フローチャート: 判断 417"/>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419" name="フローチャート: 判断 418"/>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83769</xdr:rowOff>
    </xdr:from>
    <xdr:to>
      <xdr:col>116</xdr:col>
      <xdr:colOff>114300</xdr:colOff>
      <xdr:row>86</xdr:row>
      <xdr:rowOff>13919</xdr:rowOff>
    </xdr:to>
    <xdr:sp macro="" textlink="">
      <xdr:nvSpPr>
        <xdr:cNvPr id="425" name="楕円 424"/>
        <xdr:cNvSpPr/>
      </xdr:nvSpPr>
      <xdr:spPr>
        <a:xfrm>
          <a:off x="22110700"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30649</xdr:rowOff>
    </xdr:from>
    <xdr:ext cx="469744" cy="259045"/>
    <xdr:sp macro="" textlink="">
      <xdr:nvSpPr>
        <xdr:cNvPr id="426" name="【消防施設】&#10;一人当たり面積該当値テキスト"/>
        <xdr:cNvSpPr txBox="1"/>
      </xdr:nvSpPr>
      <xdr:spPr>
        <a:xfrm>
          <a:off x="22199600" y="1460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85141</xdr:rowOff>
    </xdr:from>
    <xdr:to>
      <xdr:col>112</xdr:col>
      <xdr:colOff>38100</xdr:colOff>
      <xdr:row>86</xdr:row>
      <xdr:rowOff>15291</xdr:rowOff>
    </xdr:to>
    <xdr:sp macro="" textlink="">
      <xdr:nvSpPr>
        <xdr:cNvPr id="427" name="楕円 426"/>
        <xdr:cNvSpPr/>
      </xdr:nvSpPr>
      <xdr:spPr>
        <a:xfrm>
          <a:off x="21272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134569</xdr:rowOff>
    </xdr:from>
    <xdr:to>
      <xdr:col>116</xdr:col>
      <xdr:colOff>63500</xdr:colOff>
      <xdr:row>85</xdr:row>
      <xdr:rowOff>135941</xdr:rowOff>
    </xdr:to>
    <xdr:cxnSp macro="">
      <xdr:nvCxnSpPr>
        <xdr:cNvPr id="428" name="直線コネクタ 427"/>
        <xdr:cNvCxnSpPr/>
      </xdr:nvCxnSpPr>
      <xdr:spPr>
        <a:xfrm flipV="1">
          <a:off x="21323300" y="1470781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88342</xdr:rowOff>
    </xdr:from>
    <xdr:to>
      <xdr:col>107</xdr:col>
      <xdr:colOff>101600</xdr:colOff>
      <xdr:row>86</xdr:row>
      <xdr:rowOff>18492</xdr:rowOff>
    </xdr:to>
    <xdr:sp macro="" textlink="">
      <xdr:nvSpPr>
        <xdr:cNvPr id="429" name="楕円 428"/>
        <xdr:cNvSpPr/>
      </xdr:nvSpPr>
      <xdr:spPr>
        <a:xfrm>
          <a:off x="20383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135941</xdr:rowOff>
    </xdr:from>
    <xdr:to>
      <xdr:col>111</xdr:col>
      <xdr:colOff>177800</xdr:colOff>
      <xdr:row>85</xdr:row>
      <xdr:rowOff>139142</xdr:rowOff>
    </xdr:to>
    <xdr:cxnSp macro="">
      <xdr:nvCxnSpPr>
        <xdr:cNvPr id="430" name="直線コネクタ 429"/>
        <xdr:cNvCxnSpPr/>
      </xdr:nvCxnSpPr>
      <xdr:spPr>
        <a:xfrm flipV="1">
          <a:off x="20434300" y="1470919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86513</xdr:rowOff>
    </xdr:from>
    <xdr:to>
      <xdr:col>102</xdr:col>
      <xdr:colOff>165100</xdr:colOff>
      <xdr:row>86</xdr:row>
      <xdr:rowOff>16663</xdr:rowOff>
    </xdr:to>
    <xdr:sp macro="" textlink="">
      <xdr:nvSpPr>
        <xdr:cNvPr id="431" name="楕円 430"/>
        <xdr:cNvSpPr/>
      </xdr:nvSpPr>
      <xdr:spPr>
        <a:xfrm>
          <a:off x="19494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137313</xdr:rowOff>
    </xdr:from>
    <xdr:to>
      <xdr:col>107</xdr:col>
      <xdr:colOff>50800</xdr:colOff>
      <xdr:row>85</xdr:row>
      <xdr:rowOff>139142</xdr:rowOff>
    </xdr:to>
    <xdr:cxnSp macro="">
      <xdr:nvCxnSpPr>
        <xdr:cNvPr id="432" name="直線コネクタ 431"/>
        <xdr:cNvCxnSpPr/>
      </xdr:nvCxnSpPr>
      <xdr:spPr>
        <a:xfrm>
          <a:off x="19545300" y="147105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86513</xdr:rowOff>
    </xdr:from>
    <xdr:to>
      <xdr:col>98</xdr:col>
      <xdr:colOff>38100</xdr:colOff>
      <xdr:row>86</xdr:row>
      <xdr:rowOff>16663</xdr:rowOff>
    </xdr:to>
    <xdr:sp macro="" textlink="">
      <xdr:nvSpPr>
        <xdr:cNvPr id="433" name="楕円 432"/>
        <xdr:cNvSpPr/>
      </xdr:nvSpPr>
      <xdr:spPr>
        <a:xfrm>
          <a:off x="18605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137313</xdr:rowOff>
    </xdr:from>
    <xdr:to>
      <xdr:col>102</xdr:col>
      <xdr:colOff>114300</xdr:colOff>
      <xdr:row>85</xdr:row>
      <xdr:rowOff>137313</xdr:rowOff>
    </xdr:to>
    <xdr:cxnSp macro="">
      <xdr:nvCxnSpPr>
        <xdr:cNvPr id="434" name="直線コネクタ 433"/>
        <xdr:cNvCxnSpPr/>
      </xdr:nvCxnSpPr>
      <xdr:spPr>
        <a:xfrm>
          <a:off x="18656300" y="14710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435" name="n_1aveValue【消防施設】&#10;一人当たり面積"/>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436" name="n_2aveValue【消防施設】&#10;一人当たり面積"/>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437" name="n_3aveValue【消防施設】&#10;一人当たり面積"/>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438" name="n_4aveValue【消防施設】&#10;一人当たり面積"/>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6418</xdr:rowOff>
    </xdr:from>
    <xdr:ext cx="469744" cy="259045"/>
    <xdr:sp macro="" textlink="">
      <xdr:nvSpPr>
        <xdr:cNvPr id="439" name="n_1mainValue【消防施設】&#10;一人当たり面積"/>
        <xdr:cNvSpPr txBox="1"/>
      </xdr:nvSpPr>
      <xdr:spPr>
        <a:xfrm>
          <a:off x="21075727" y="147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9619</xdr:rowOff>
    </xdr:from>
    <xdr:ext cx="469744" cy="259045"/>
    <xdr:sp macro="" textlink="">
      <xdr:nvSpPr>
        <xdr:cNvPr id="440" name="n_2mainValue【消防施設】&#10;一人当たり面積"/>
        <xdr:cNvSpPr txBox="1"/>
      </xdr:nvSpPr>
      <xdr:spPr>
        <a:xfrm>
          <a:off x="20199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7790</xdr:rowOff>
    </xdr:from>
    <xdr:ext cx="469744" cy="259045"/>
    <xdr:sp macro="" textlink="">
      <xdr:nvSpPr>
        <xdr:cNvPr id="441" name="n_3mainValue【消防施設】&#10;一人当たり面積"/>
        <xdr:cNvSpPr txBox="1"/>
      </xdr:nvSpPr>
      <xdr:spPr>
        <a:xfrm>
          <a:off x="19310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7790</xdr:rowOff>
    </xdr:from>
    <xdr:ext cx="469744" cy="259045"/>
    <xdr:sp macro="" textlink="">
      <xdr:nvSpPr>
        <xdr:cNvPr id="442" name="n_4mainValue【消防施設】&#10;一人当たり面積"/>
        <xdr:cNvSpPr txBox="1"/>
      </xdr:nvSpPr>
      <xdr:spPr>
        <a:xfrm>
          <a:off x="18421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468" name="直線コネクタ 467"/>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471" name="【庁舎】&#10;有形固定資産減価償却率最大値テキスト"/>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472" name="直線コネクタ 471"/>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473" name="【庁舎】&#10;有形固定資産減価償却率平均値テキスト"/>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474" name="フローチャート: 判断 473"/>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475" name="フローチャート: 判断 474"/>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476" name="フローチャート: 判断 475"/>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477" name="フローチャート: 判断 476"/>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478" name="フローチャート: 判断 477"/>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484" name="楕円 483"/>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151147</xdr:rowOff>
    </xdr:from>
    <xdr:ext cx="405111" cy="259045"/>
    <xdr:sp macro="" textlink="">
      <xdr:nvSpPr>
        <xdr:cNvPr id="485" name="【庁舎】&#10;有形固定資産減価償却率該当値テキスト"/>
        <xdr:cNvSpPr txBox="1"/>
      </xdr:nvSpPr>
      <xdr:spPr>
        <a:xfrm>
          <a:off x="16357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486" name="楕円 485"/>
        <xdr:cNvSpPr/>
      </xdr:nvSpPr>
      <xdr:spPr>
        <a:xfrm>
          <a:off x="1543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7620</xdr:rowOff>
    </xdr:to>
    <xdr:cxnSp macro="">
      <xdr:nvCxnSpPr>
        <xdr:cNvPr id="487" name="直線コネクタ 486"/>
        <xdr:cNvCxnSpPr/>
      </xdr:nvCxnSpPr>
      <xdr:spPr>
        <a:xfrm>
          <a:off x="15481300" y="1797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488" name="楕円 487"/>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146413</xdr:rowOff>
    </xdr:to>
    <xdr:cxnSp macro="">
      <xdr:nvCxnSpPr>
        <xdr:cNvPr id="489" name="直線コネクタ 488"/>
        <xdr:cNvCxnSpPr/>
      </xdr:nvCxnSpPr>
      <xdr:spPr>
        <a:xfrm>
          <a:off x="14592300" y="179445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490" name="楕円 489"/>
        <xdr:cNvSpPr/>
      </xdr:nvSpPr>
      <xdr:spPr>
        <a:xfrm>
          <a:off x="1365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104</xdr:row>
      <xdr:rowOff>113756</xdr:rowOff>
    </xdr:to>
    <xdr:cxnSp macro="">
      <xdr:nvCxnSpPr>
        <xdr:cNvPr id="491" name="直線コネクタ 490"/>
        <xdr:cNvCxnSpPr/>
      </xdr:nvCxnSpPr>
      <xdr:spPr>
        <a:xfrm>
          <a:off x="13703300" y="179429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18869</xdr:rowOff>
    </xdr:from>
    <xdr:to>
      <xdr:col>67</xdr:col>
      <xdr:colOff>101600</xdr:colOff>
      <xdr:row>104</xdr:row>
      <xdr:rowOff>120469</xdr:rowOff>
    </xdr:to>
    <xdr:sp macro="" textlink="">
      <xdr:nvSpPr>
        <xdr:cNvPr id="492" name="楕円 491"/>
        <xdr:cNvSpPr/>
      </xdr:nvSpPr>
      <xdr:spPr>
        <a:xfrm>
          <a:off x="1276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69669</xdr:rowOff>
    </xdr:from>
    <xdr:to>
      <xdr:col>71</xdr:col>
      <xdr:colOff>177800</xdr:colOff>
      <xdr:row>104</xdr:row>
      <xdr:rowOff>112123</xdr:rowOff>
    </xdr:to>
    <xdr:cxnSp macro="">
      <xdr:nvCxnSpPr>
        <xdr:cNvPr id="493" name="直線コネクタ 492"/>
        <xdr:cNvCxnSpPr/>
      </xdr:nvCxnSpPr>
      <xdr:spPr>
        <a:xfrm>
          <a:off x="12814300" y="179004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494" name="n_1aveValue【庁舎】&#10;有形固定資産減価償却率"/>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495" name="n_2aveValue【庁舎】&#10;有形固定資産減価償却率"/>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496" name="n_3ave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497"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42290</xdr:rowOff>
    </xdr:from>
    <xdr:ext cx="405111" cy="259045"/>
    <xdr:sp macro="" textlink="">
      <xdr:nvSpPr>
        <xdr:cNvPr id="498" name="n_1mainValue【庁舎】&#10;有形固定資産減価償却率"/>
        <xdr:cNvSpPr txBox="1"/>
      </xdr:nvSpPr>
      <xdr:spPr>
        <a:xfrm>
          <a:off x="15266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499" name="n_2main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8000</xdr:rowOff>
    </xdr:from>
    <xdr:ext cx="405111" cy="259045"/>
    <xdr:sp macro="" textlink="">
      <xdr:nvSpPr>
        <xdr:cNvPr id="500" name="n_3mainValue【庁舎】&#10;有形固定資産減価償却率"/>
        <xdr:cNvSpPr txBox="1"/>
      </xdr:nvSpPr>
      <xdr:spPr>
        <a:xfrm>
          <a:off x="13500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136996</xdr:rowOff>
    </xdr:from>
    <xdr:ext cx="405111" cy="259045"/>
    <xdr:sp macro="" textlink="">
      <xdr:nvSpPr>
        <xdr:cNvPr id="501" name="n_4mainValue【庁舎】&#10;有形固定資産減価償却率"/>
        <xdr:cNvSpPr txBox="1"/>
      </xdr:nvSpPr>
      <xdr:spPr>
        <a:xfrm>
          <a:off x="12611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527" name="直線コネクタ 526"/>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2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29" name="直線コネクタ 52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530" name="【庁舎】&#10;一人当たり面積最大値テキスト"/>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531" name="直線コネクタ 530"/>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532" name="【庁舎】&#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533" name="フローチャート: 判断 53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34" name="フローチャート: 判断 533"/>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35" name="フローチャート: 判断 534"/>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536" name="フローチャート: 判断 535"/>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537" name="フローチャート: 判断 536"/>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543" name="楕円 542"/>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87284</xdr:rowOff>
    </xdr:from>
    <xdr:ext cx="469744" cy="259045"/>
    <xdr:sp macro="" textlink="">
      <xdr:nvSpPr>
        <xdr:cNvPr id="544" name="【庁舎】&#10;一人当たり面積該当値テキスト"/>
        <xdr:cNvSpPr txBox="1"/>
      </xdr:nvSpPr>
      <xdr:spPr>
        <a:xfrm>
          <a:off x="22199600" y="1826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545" name="楕円 544"/>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57150</xdr:rowOff>
    </xdr:to>
    <xdr:cxnSp macro="">
      <xdr:nvCxnSpPr>
        <xdr:cNvPr id="546" name="直線コネクタ 545"/>
        <xdr:cNvCxnSpPr/>
      </xdr:nvCxnSpPr>
      <xdr:spPr>
        <a:xfrm flipV="1">
          <a:off x="21323300" y="1839685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11793</xdr:rowOff>
    </xdr:from>
    <xdr:to>
      <xdr:col>107</xdr:col>
      <xdr:colOff>101600</xdr:colOff>
      <xdr:row>107</xdr:row>
      <xdr:rowOff>113393</xdr:rowOff>
    </xdr:to>
    <xdr:sp macro="" textlink="">
      <xdr:nvSpPr>
        <xdr:cNvPr id="547" name="楕円 546"/>
        <xdr:cNvSpPr/>
      </xdr:nvSpPr>
      <xdr:spPr>
        <a:xfrm>
          <a:off x="20383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62593</xdr:rowOff>
    </xdr:to>
    <xdr:cxnSp macro="">
      <xdr:nvCxnSpPr>
        <xdr:cNvPr id="548" name="直線コネクタ 547"/>
        <xdr:cNvCxnSpPr/>
      </xdr:nvCxnSpPr>
      <xdr:spPr>
        <a:xfrm flipV="1">
          <a:off x="20434300" y="184023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15058</xdr:rowOff>
    </xdr:from>
    <xdr:to>
      <xdr:col>102</xdr:col>
      <xdr:colOff>165100</xdr:colOff>
      <xdr:row>107</xdr:row>
      <xdr:rowOff>116658</xdr:rowOff>
    </xdr:to>
    <xdr:sp macro="" textlink="">
      <xdr:nvSpPr>
        <xdr:cNvPr id="549" name="楕円 548"/>
        <xdr:cNvSpPr/>
      </xdr:nvSpPr>
      <xdr:spPr>
        <a:xfrm>
          <a:off x="19494500" y="18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62593</xdr:rowOff>
    </xdr:from>
    <xdr:to>
      <xdr:col>107</xdr:col>
      <xdr:colOff>50800</xdr:colOff>
      <xdr:row>107</xdr:row>
      <xdr:rowOff>65858</xdr:rowOff>
    </xdr:to>
    <xdr:cxnSp macro="">
      <xdr:nvCxnSpPr>
        <xdr:cNvPr id="550" name="直線コネクタ 549"/>
        <xdr:cNvCxnSpPr/>
      </xdr:nvCxnSpPr>
      <xdr:spPr>
        <a:xfrm flipV="1">
          <a:off x="19545300" y="184077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19413</xdr:rowOff>
    </xdr:from>
    <xdr:to>
      <xdr:col>98</xdr:col>
      <xdr:colOff>38100</xdr:colOff>
      <xdr:row>107</xdr:row>
      <xdr:rowOff>121013</xdr:rowOff>
    </xdr:to>
    <xdr:sp macro="" textlink="">
      <xdr:nvSpPr>
        <xdr:cNvPr id="551" name="楕円 550"/>
        <xdr:cNvSpPr/>
      </xdr:nvSpPr>
      <xdr:spPr>
        <a:xfrm>
          <a:off x="18605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65858</xdr:rowOff>
    </xdr:from>
    <xdr:to>
      <xdr:col>102</xdr:col>
      <xdr:colOff>114300</xdr:colOff>
      <xdr:row>107</xdr:row>
      <xdr:rowOff>70213</xdr:rowOff>
    </xdr:to>
    <xdr:cxnSp macro="">
      <xdr:nvCxnSpPr>
        <xdr:cNvPr id="552" name="直線コネクタ 551"/>
        <xdr:cNvCxnSpPr/>
      </xdr:nvCxnSpPr>
      <xdr:spPr>
        <a:xfrm flipV="1">
          <a:off x="18656300" y="184110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553"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554" name="n_2aveValue【庁舎】&#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555" name="n_3aveValue【庁舎】&#10;一人当たり面積"/>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556" name="n_4aveValue【庁舎】&#10;一人当たり面積"/>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557" name="n_1mainValue【庁舎】&#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104520</xdr:rowOff>
    </xdr:from>
    <xdr:ext cx="469744" cy="259045"/>
    <xdr:sp macro="" textlink="">
      <xdr:nvSpPr>
        <xdr:cNvPr id="558" name="n_2mainValue【庁舎】&#10;一人当たり面積"/>
        <xdr:cNvSpPr txBox="1"/>
      </xdr:nvSpPr>
      <xdr:spPr>
        <a:xfrm>
          <a:off x="201994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107785</xdr:rowOff>
    </xdr:from>
    <xdr:ext cx="469744" cy="259045"/>
    <xdr:sp macro="" textlink="">
      <xdr:nvSpPr>
        <xdr:cNvPr id="559" name="n_3mainValue【庁舎】&#10;一人当たり面積"/>
        <xdr:cNvSpPr txBox="1"/>
      </xdr:nvSpPr>
      <xdr:spPr>
        <a:xfrm>
          <a:off x="19310427" y="18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112140</xdr:rowOff>
    </xdr:from>
    <xdr:ext cx="469744" cy="259045"/>
    <xdr:sp macro="" textlink="">
      <xdr:nvSpPr>
        <xdr:cNvPr id="560" name="n_4mainValue【庁舎】&#10;一人当たり面積"/>
        <xdr:cNvSpPr txBox="1"/>
      </xdr:nvSpPr>
      <xdr:spPr>
        <a:xfrm>
          <a:off x="18421427" y="184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仙南地域広域行政事務組合が管理する消防施設、庁舎においては、緊急防災・減災対策（消防施設）、耐震化事業（庁舎）などを実施してきた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災害対策としてこれらの施設の整備が重要であることから、今後も長寿命化</a:t>
          </a:r>
          <a:r>
            <a:rPr kumimoji="1" lang="ja-JP" altLang="en-US" sz="1100">
              <a:solidFill>
                <a:schemeClr val="dk1"/>
              </a:solidFill>
              <a:effectLst/>
              <a:latin typeface="+mn-lt"/>
              <a:ea typeface="+mn-ea"/>
              <a:cs typeface="+mn-cs"/>
            </a:rPr>
            <a:t>計画に基づく</a:t>
          </a:r>
          <a:r>
            <a:rPr kumimoji="1" lang="ja-JP" altLang="ja-JP" sz="1100">
              <a:solidFill>
                <a:schemeClr val="dk1"/>
              </a:solidFill>
              <a:effectLst/>
              <a:latin typeface="+mn-lt"/>
              <a:ea typeface="+mn-ea"/>
              <a:cs typeface="+mn-cs"/>
            </a:rPr>
            <a:t>適切な適切な管理に努めていきたい。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5815164</v>
      </c>
      <c r="BO4" s="358"/>
      <c r="BP4" s="358"/>
      <c r="BQ4" s="358"/>
      <c r="BR4" s="358"/>
      <c r="BS4" s="358"/>
      <c r="BT4" s="358"/>
      <c r="BU4" s="359"/>
      <c r="BV4" s="357">
        <v>6133186</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9.3000000000000007</v>
      </c>
      <c r="CU4" s="364"/>
      <c r="CV4" s="364"/>
      <c r="CW4" s="364"/>
      <c r="CX4" s="364"/>
      <c r="CY4" s="364"/>
      <c r="CZ4" s="364"/>
      <c r="DA4" s="365"/>
      <c r="DB4" s="363">
        <v>7.1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5432905</v>
      </c>
      <c r="BO5" s="395"/>
      <c r="BP5" s="395"/>
      <c r="BQ5" s="395"/>
      <c r="BR5" s="395"/>
      <c r="BS5" s="395"/>
      <c r="BT5" s="395"/>
      <c r="BU5" s="396"/>
      <c r="BV5" s="394">
        <v>5839388</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89.1</v>
      </c>
      <c r="CU5" s="392"/>
      <c r="CV5" s="392"/>
      <c r="CW5" s="392"/>
      <c r="CX5" s="392"/>
      <c r="CY5" s="392"/>
      <c r="CZ5" s="392"/>
      <c r="DA5" s="393"/>
      <c r="DB5" s="391">
        <v>84.2</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382259</v>
      </c>
      <c r="BO6" s="395"/>
      <c r="BP6" s="395"/>
      <c r="BQ6" s="395"/>
      <c r="BR6" s="395"/>
      <c r="BS6" s="395"/>
      <c r="BT6" s="395"/>
      <c r="BU6" s="396"/>
      <c r="BV6" s="394">
        <v>293798</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90.1</v>
      </c>
      <c r="CU6" s="432"/>
      <c r="CV6" s="432"/>
      <c r="CW6" s="432"/>
      <c r="CX6" s="432"/>
      <c r="CY6" s="432"/>
      <c r="CZ6" s="432"/>
      <c r="DA6" s="433"/>
      <c r="DB6" s="431">
        <v>87.7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96</v>
      </c>
      <c r="AV7" s="427"/>
      <c r="AW7" s="427"/>
      <c r="AX7" s="427"/>
      <c r="AY7" s="428" t="s">
        <v>108</v>
      </c>
      <c r="AZ7" s="429"/>
      <c r="BA7" s="429"/>
      <c r="BB7" s="429"/>
      <c r="BC7" s="429"/>
      <c r="BD7" s="429"/>
      <c r="BE7" s="429"/>
      <c r="BF7" s="429"/>
      <c r="BG7" s="429"/>
      <c r="BH7" s="429"/>
      <c r="BI7" s="429"/>
      <c r="BJ7" s="429"/>
      <c r="BK7" s="429"/>
      <c r="BL7" s="429"/>
      <c r="BM7" s="430"/>
      <c r="BN7" s="394">
        <v>43034</v>
      </c>
      <c r="BO7" s="395"/>
      <c r="BP7" s="395"/>
      <c r="BQ7" s="395"/>
      <c r="BR7" s="395"/>
      <c r="BS7" s="395"/>
      <c r="BT7" s="395"/>
      <c r="BU7" s="396"/>
      <c r="BV7" s="394">
        <v>22385</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3657465</v>
      </c>
      <c r="CU7" s="395"/>
      <c r="CV7" s="395"/>
      <c r="CW7" s="395"/>
      <c r="CX7" s="395"/>
      <c r="CY7" s="395"/>
      <c r="CZ7" s="395"/>
      <c r="DA7" s="396"/>
      <c r="DB7" s="394">
        <v>3817980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339225</v>
      </c>
      <c r="BO8" s="395"/>
      <c r="BP8" s="395"/>
      <c r="BQ8" s="395"/>
      <c r="BR8" s="395"/>
      <c r="BS8" s="395"/>
      <c r="BT8" s="395"/>
      <c r="BU8" s="396"/>
      <c r="BV8" s="394">
        <v>271413</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0.3</v>
      </c>
      <c r="CU8" s="435"/>
      <c r="CV8" s="435"/>
      <c r="CW8" s="435"/>
      <c r="CX8" s="435"/>
      <c r="CY8" s="435"/>
      <c r="CZ8" s="435"/>
      <c r="DA8" s="436"/>
      <c r="DB8" s="434">
        <v>0.31</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8345</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96</v>
      </c>
      <c r="AV9" s="427"/>
      <c r="AW9" s="427"/>
      <c r="AX9" s="427"/>
      <c r="AY9" s="428" t="s">
        <v>117</v>
      </c>
      <c r="AZ9" s="429"/>
      <c r="BA9" s="429"/>
      <c r="BB9" s="429"/>
      <c r="BC9" s="429"/>
      <c r="BD9" s="429"/>
      <c r="BE9" s="429"/>
      <c r="BF9" s="429"/>
      <c r="BG9" s="429"/>
      <c r="BH9" s="429"/>
      <c r="BI9" s="429"/>
      <c r="BJ9" s="429"/>
      <c r="BK9" s="429"/>
      <c r="BL9" s="429"/>
      <c r="BM9" s="430"/>
      <c r="BN9" s="394">
        <v>67812</v>
      </c>
      <c r="BO9" s="395"/>
      <c r="BP9" s="395"/>
      <c r="BQ9" s="395"/>
      <c r="BR9" s="395"/>
      <c r="BS9" s="395"/>
      <c r="BT9" s="395"/>
      <c r="BU9" s="396"/>
      <c r="BV9" s="394">
        <v>95992</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6.8</v>
      </c>
      <c r="CU9" s="392"/>
      <c r="CV9" s="392"/>
      <c r="CW9" s="392"/>
      <c r="CX9" s="392"/>
      <c r="CY9" s="392"/>
      <c r="CZ9" s="392"/>
      <c r="DA9" s="393"/>
      <c r="DB9" s="391">
        <v>6.5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119</v>
      </c>
      <c r="M10" s="424"/>
      <c r="N10" s="424"/>
      <c r="O10" s="424"/>
      <c r="P10" s="424"/>
      <c r="Q10" s="425"/>
      <c r="R10" s="445">
        <v>9167</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500</v>
      </c>
      <c r="BO10" s="395"/>
      <c r="BP10" s="395"/>
      <c r="BQ10" s="395"/>
      <c r="BR10" s="395"/>
      <c r="BS10" s="395"/>
      <c r="BT10" s="395"/>
      <c r="BU10" s="396"/>
      <c r="BV10" s="394">
        <v>436975</v>
      </c>
      <c r="BW10" s="395"/>
      <c r="BX10" s="395"/>
      <c r="BY10" s="395"/>
      <c r="BZ10" s="395"/>
      <c r="CA10" s="395"/>
      <c r="CB10" s="395"/>
      <c r="CC10" s="396"/>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121</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8286</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140</v>
      </c>
      <c r="N13" s="486"/>
      <c r="O13" s="486"/>
      <c r="P13" s="486"/>
      <c r="Q13" s="487"/>
      <c r="R13" s="478">
        <v>8159</v>
      </c>
      <c r="S13" s="479"/>
      <c r="T13" s="479"/>
      <c r="U13" s="479"/>
      <c r="V13" s="480"/>
      <c r="W13" s="410" t="s">
        <v>141</v>
      </c>
      <c r="X13" s="411"/>
      <c r="Y13" s="411"/>
      <c r="Z13" s="411"/>
      <c r="AA13" s="411"/>
      <c r="AB13" s="401"/>
      <c r="AC13" s="445">
        <v>421</v>
      </c>
      <c r="AD13" s="446"/>
      <c r="AE13" s="446"/>
      <c r="AF13" s="446"/>
      <c r="AG13" s="488"/>
      <c r="AH13" s="445">
        <v>487</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68312</v>
      </c>
      <c r="BO13" s="395"/>
      <c r="BP13" s="395"/>
      <c r="BQ13" s="395"/>
      <c r="BR13" s="395"/>
      <c r="BS13" s="395"/>
      <c r="BT13" s="395"/>
      <c r="BU13" s="396"/>
      <c r="BV13" s="394">
        <v>532967</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4.5</v>
      </c>
      <c r="CU13" s="392"/>
      <c r="CV13" s="392"/>
      <c r="CW13" s="392"/>
      <c r="CX13" s="392"/>
      <c r="CY13" s="392"/>
      <c r="CZ13" s="392"/>
      <c r="DA13" s="393"/>
      <c r="DB13" s="391">
        <v>4.8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8430</v>
      </c>
      <c r="S14" s="479"/>
      <c r="T14" s="479"/>
      <c r="U14" s="479"/>
      <c r="V14" s="480"/>
      <c r="W14" s="384"/>
      <c r="X14" s="385"/>
      <c r="Y14" s="385"/>
      <c r="Z14" s="385"/>
      <c r="AA14" s="385"/>
      <c r="AB14" s="374"/>
      <c r="AC14" s="481">
        <v>9.6999999999999993</v>
      </c>
      <c r="AD14" s="482"/>
      <c r="AE14" s="482"/>
      <c r="AF14" s="482"/>
      <c r="AG14" s="483"/>
      <c r="AH14" s="481">
        <v>10.3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139</v>
      </c>
      <c r="CU14" s="493"/>
      <c r="CV14" s="493"/>
      <c r="CW14" s="493"/>
      <c r="CX14" s="493"/>
      <c r="CY14" s="493"/>
      <c r="CZ14" s="493"/>
      <c r="DA14" s="494"/>
      <c r="DB14" s="492" t="s">
        <v>130</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140</v>
      </c>
      <c r="N15" s="486"/>
      <c r="O15" s="486"/>
      <c r="P15" s="486"/>
      <c r="Q15" s="487"/>
      <c r="R15" s="478">
        <v>8305</v>
      </c>
      <c r="S15" s="479"/>
      <c r="T15" s="479"/>
      <c r="U15" s="479"/>
      <c r="V15" s="480"/>
      <c r="W15" s="410" t="s">
        <v>148</v>
      </c>
      <c r="X15" s="411"/>
      <c r="Y15" s="411"/>
      <c r="Z15" s="411"/>
      <c r="AA15" s="411"/>
      <c r="AB15" s="401"/>
      <c r="AC15" s="445">
        <v>1426</v>
      </c>
      <c r="AD15" s="446"/>
      <c r="AE15" s="446"/>
      <c r="AF15" s="446"/>
      <c r="AG15" s="488"/>
      <c r="AH15" s="445">
        <v>1540</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1011104</v>
      </c>
      <c r="BO15" s="358"/>
      <c r="BP15" s="358"/>
      <c r="BQ15" s="358"/>
      <c r="BR15" s="358"/>
      <c r="BS15" s="358"/>
      <c r="BT15" s="358"/>
      <c r="BU15" s="359"/>
      <c r="BV15" s="357">
        <v>975924</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32.700000000000003</v>
      </c>
      <c r="AD16" s="482"/>
      <c r="AE16" s="482"/>
      <c r="AF16" s="482"/>
      <c r="AG16" s="483"/>
      <c r="AH16" s="481">
        <v>32.4</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3368418</v>
      </c>
      <c r="BO16" s="395"/>
      <c r="BP16" s="395"/>
      <c r="BQ16" s="395"/>
      <c r="BR16" s="395"/>
      <c r="BS16" s="395"/>
      <c r="BT16" s="395"/>
      <c r="BU16" s="396"/>
      <c r="BV16" s="394">
        <v>3426632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2515</v>
      </c>
      <c r="AD17" s="446"/>
      <c r="AE17" s="446"/>
      <c r="AF17" s="446"/>
      <c r="AG17" s="488"/>
      <c r="AH17" s="445">
        <v>2723</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1259071</v>
      </c>
      <c r="BO17" s="395"/>
      <c r="BP17" s="395"/>
      <c r="BQ17" s="395"/>
      <c r="BR17" s="395"/>
      <c r="BS17" s="395"/>
      <c r="BT17" s="395"/>
      <c r="BU17" s="396"/>
      <c r="BV17" s="394">
        <v>1212836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158</v>
      </c>
      <c r="C18" s="437"/>
      <c r="D18" s="437"/>
      <c r="E18" s="517"/>
      <c r="F18" s="517"/>
      <c r="G18" s="517"/>
      <c r="H18" s="517"/>
      <c r="I18" s="517"/>
      <c r="J18" s="517"/>
      <c r="K18" s="517"/>
      <c r="L18" s="518">
        <v>270.77</v>
      </c>
      <c r="M18" s="518"/>
      <c r="N18" s="518"/>
      <c r="O18" s="518"/>
      <c r="P18" s="518"/>
      <c r="Q18" s="518"/>
      <c r="R18" s="519"/>
      <c r="S18" s="519"/>
      <c r="T18" s="519"/>
      <c r="U18" s="519"/>
      <c r="V18" s="520"/>
      <c r="W18" s="412"/>
      <c r="X18" s="413"/>
      <c r="Y18" s="413"/>
      <c r="Z18" s="413"/>
      <c r="AA18" s="413"/>
      <c r="AB18" s="404"/>
      <c r="AC18" s="521">
        <v>57.7</v>
      </c>
      <c r="AD18" s="522"/>
      <c r="AE18" s="522"/>
      <c r="AF18" s="522"/>
      <c r="AG18" s="523"/>
      <c r="AH18" s="521">
        <v>57.3</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3285900</v>
      </c>
      <c r="BO18" s="395"/>
      <c r="BP18" s="395"/>
      <c r="BQ18" s="395"/>
      <c r="BR18" s="395"/>
      <c r="BS18" s="395"/>
      <c r="BT18" s="395"/>
      <c r="BU18" s="396"/>
      <c r="BV18" s="394">
        <v>3255798</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160</v>
      </c>
      <c r="C19" s="437"/>
      <c r="D19" s="437"/>
      <c r="E19" s="517"/>
      <c r="F19" s="517"/>
      <c r="G19" s="517"/>
      <c r="H19" s="517"/>
      <c r="I19" s="517"/>
      <c r="J19" s="517"/>
      <c r="K19" s="517"/>
      <c r="L19" s="525">
        <v>31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4548503</v>
      </c>
      <c r="BO19" s="395"/>
      <c r="BP19" s="395"/>
      <c r="BQ19" s="395"/>
      <c r="BR19" s="395"/>
      <c r="BS19" s="395"/>
      <c r="BT19" s="395"/>
      <c r="BU19" s="396"/>
      <c r="BV19" s="394">
        <v>4784286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162</v>
      </c>
      <c r="C20" s="437"/>
      <c r="D20" s="437"/>
      <c r="E20" s="517"/>
      <c r="F20" s="517"/>
      <c r="G20" s="517"/>
      <c r="H20" s="517"/>
      <c r="I20" s="517"/>
      <c r="J20" s="517"/>
      <c r="K20" s="517"/>
      <c r="L20" s="525">
        <v>2967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2610638</v>
      </c>
      <c r="BO22" s="358"/>
      <c r="BP22" s="358"/>
      <c r="BQ22" s="358"/>
      <c r="BR22" s="358"/>
      <c r="BS22" s="358"/>
      <c r="BT22" s="358"/>
      <c r="BU22" s="359"/>
      <c r="BV22" s="357">
        <v>2554912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2359942</v>
      </c>
      <c r="BO23" s="395"/>
      <c r="BP23" s="395"/>
      <c r="BQ23" s="395"/>
      <c r="BR23" s="395"/>
      <c r="BS23" s="395"/>
      <c r="BT23" s="395"/>
      <c r="BU23" s="396"/>
      <c r="BV23" s="394">
        <v>2253248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172</v>
      </c>
      <c r="F24" s="424"/>
      <c r="G24" s="424"/>
      <c r="H24" s="424"/>
      <c r="I24" s="424"/>
      <c r="J24" s="424"/>
      <c r="K24" s="425"/>
      <c r="L24" s="445">
        <v>1</v>
      </c>
      <c r="M24" s="446"/>
      <c r="N24" s="446"/>
      <c r="O24" s="446"/>
      <c r="P24" s="488"/>
      <c r="Q24" s="445">
        <v>8450</v>
      </c>
      <c r="R24" s="446"/>
      <c r="S24" s="446"/>
      <c r="T24" s="446"/>
      <c r="U24" s="446"/>
      <c r="V24" s="488"/>
      <c r="W24" s="540"/>
      <c r="X24" s="541"/>
      <c r="Y24" s="542"/>
      <c r="Z24" s="444" t="s">
        <v>173</v>
      </c>
      <c r="AA24" s="424"/>
      <c r="AB24" s="424"/>
      <c r="AC24" s="424"/>
      <c r="AD24" s="424"/>
      <c r="AE24" s="424"/>
      <c r="AF24" s="424"/>
      <c r="AG24" s="425"/>
      <c r="AH24" s="445">
        <v>102</v>
      </c>
      <c r="AI24" s="446"/>
      <c r="AJ24" s="446"/>
      <c r="AK24" s="446"/>
      <c r="AL24" s="488"/>
      <c r="AM24" s="445">
        <v>287436</v>
      </c>
      <c r="AN24" s="446"/>
      <c r="AO24" s="446"/>
      <c r="AP24" s="446"/>
      <c r="AQ24" s="446"/>
      <c r="AR24" s="488"/>
      <c r="AS24" s="445">
        <v>2818</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1449104</v>
      </c>
      <c r="BO24" s="395"/>
      <c r="BP24" s="395"/>
      <c r="BQ24" s="395"/>
      <c r="BR24" s="395"/>
      <c r="BS24" s="395"/>
      <c r="BT24" s="395"/>
      <c r="BU24" s="396"/>
      <c r="BV24" s="394">
        <v>1310476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175</v>
      </c>
      <c r="F25" s="424"/>
      <c r="G25" s="424"/>
      <c r="H25" s="424"/>
      <c r="I25" s="424"/>
      <c r="J25" s="424"/>
      <c r="K25" s="425"/>
      <c r="L25" s="445">
        <v>1</v>
      </c>
      <c r="M25" s="446"/>
      <c r="N25" s="446"/>
      <c r="O25" s="446"/>
      <c r="P25" s="488"/>
      <c r="Q25" s="445">
        <v>6100</v>
      </c>
      <c r="R25" s="446"/>
      <c r="S25" s="446"/>
      <c r="T25" s="446"/>
      <c r="U25" s="446"/>
      <c r="V25" s="488"/>
      <c r="W25" s="540"/>
      <c r="X25" s="541"/>
      <c r="Y25" s="542"/>
      <c r="Z25" s="444" t="s">
        <v>176</v>
      </c>
      <c r="AA25" s="424"/>
      <c r="AB25" s="424"/>
      <c r="AC25" s="424"/>
      <c r="AD25" s="424"/>
      <c r="AE25" s="424"/>
      <c r="AF25" s="424"/>
      <c r="AG25" s="425"/>
      <c r="AH25" s="445" t="s">
        <v>139</v>
      </c>
      <c r="AI25" s="446"/>
      <c r="AJ25" s="446"/>
      <c r="AK25" s="446"/>
      <c r="AL25" s="488"/>
      <c r="AM25" s="445" t="s">
        <v>177</v>
      </c>
      <c r="AN25" s="446"/>
      <c r="AO25" s="446"/>
      <c r="AP25" s="446"/>
      <c r="AQ25" s="446"/>
      <c r="AR25" s="488"/>
      <c r="AS25" s="445" t="s">
        <v>139</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163877</v>
      </c>
      <c r="BO25" s="358"/>
      <c r="BP25" s="358"/>
      <c r="BQ25" s="358"/>
      <c r="BR25" s="358"/>
      <c r="BS25" s="358"/>
      <c r="BT25" s="358"/>
      <c r="BU25" s="359"/>
      <c r="BV25" s="357">
        <v>172360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5390</v>
      </c>
      <c r="R26" s="446"/>
      <c r="S26" s="446"/>
      <c r="T26" s="446"/>
      <c r="U26" s="446"/>
      <c r="V26" s="488"/>
      <c r="W26" s="540"/>
      <c r="X26" s="541"/>
      <c r="Y26" s="542"/>
      <c r="Z26" s="444" t="s">
        <v>180</v>
      </c>
      <c r="AA26" s="546"/>
      <c r="AB26" s="546"/>
      <c r="AC26" s="546"/>
      <c r="AD26" s="546"/>
      <c r="AE26" s="546"/>
      <c r="AF26" s="546"/>
      <c r="AG26" s="547"/>
      <c r="AH26" s="445">
        <v>2</v>
      </c>
      <c r="AI26" s="446"/>
      <c r="AJ26" s="446"/>
      <c r="AK26" s="446"/>
      <c r="AL26" s="488"/>
      <c r="AM26" s="445" t="s">
        <v>181</v>
      </c>
      <c r="AN26" s="446"/>
      <c r="AO26" s="446"/>
      <c r="AP26" s="446"/>
      <c r="AQ26" s="446"/>
      <c r="AR26" s="488"/>
      <c r="AS26" s="445" t="s">
        <v>181</v>
      </c>
      <c r="AT26" s="446"/>
      <c r="AU26" s="446"/>
      <c r="AV26" s="446"/>
      <c r="AW26" s="446"/>
      <c r="AX26" s="447"/>
      <c r="AY26" s="397" t="s">
        <v>182</v>
      </c>
      <c r="AZ26" s="398"/>
      <c r="BA26" s="398"/>
      <c r="BB26" s="398"/>
      <c r="BC26" s="398"/>
      <c r="BD26" s="398"/>
      <c r="BE26" s="398"/>
      <c r="BF26" s="398"/>
      <c r="BG26" s="398"/>
      <c r="BH26" s="398"/>
      <c r="BI26" s="398"/>
      <c r="BJ26" s="398"/>
      <c r="BK26" s="398"/>
      <c r="BL26" s="398"/>
      <c r="BM26" s="399"/>
      <c r="BN26" s="394" t="s">
        <v>139</v>
      </c>
      <c r="BO26" s="395"/>
      <c r="BP26" s="395"/>
      <c r="BQ26" s="395"/>
      <c r="BR26" s="395"/>
      <c r="BS26" s="395"/>
      <c r="BT26" s="395"/>
      <c r="BU26" s="396"/>
      <c r="BV26" s="394" t="s">
        <v>183</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184</v>
      </c>
      <c r="F27" s="424"/>
      <c r="G27" s="424"/>
      <c r="H27" s="424"/>
      <c r="I27" s="424"/>
      <c r="J27" s="424"/>
      <c r="K27" s="425"/>
      <c r="L27" s="445">
        <v>1</v>
      </c>
      <c r="M27" s="446"/>
      <c r="N27" s="446"/>
      <c r="O27" s="446"/>
      <c r="P27" s="488"/>
      <c r="Q27" s="445">
        <v>3200</v>
      </c>
      <c r="R27" s="446"/>
      <c r="S27" s="446"/>
      <c r="T27" s="446"/>
      <c r="U27" s="446"/>
      <c r="V27" s="488"/>
      <c r="W27" s="540"/>
      <c r="X27" s="541"/>
      <c r="Y27" s="542"/>
      <c r="Z27" s="444" t="s">
        <v>185</v>
      </c>
      <c r="AA27" s="424"/>
      <c r="AB27" s="424"/>
      <c r="AC27" s="424"/>
      <c r="AD27" s="424"/>
      <c r="AE27" s="424"/>
      <c r="AF27" s="424"/>
      <c r="AG27" s="425"/>
      <c r="AH27" s="445">
        <v>13</v>
      </c>
      <c r="AI27" s="446"/>
      <c r="AJ27" s="446"/>
      <c r="AK27" s="446"/>
      <c r="AL27" s="488"/>
      <c r="AM27" s="445">
        <v>35702</v>
      </c>
      <c r="AN27" s="446"/>
      <c r="AO27" s="446"/>
      <c r="AP27" s="446"/>
      <c r="AQ27" s="446"/>
      <c r="AR27" s="488"/>
      <c r="AS27" s="445">
        <v>2746</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v>307707</v>
      </c>
      <c r="BO27" s="514"/>
      <c r="BP27" s="514"/>
      <c r="BQ27" s="514"/>
      <c r="BR27" s="514"/>
      <c r="BS27" s="514"/>
      <c r="BT27" s="514"/>
      <c r="BU27" s="515"/>
      <c r="BV27" s="513">
        <v>307657</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187</v>
      </c>
      <c r="F28" s="424"/>
      <c r="G28" s="424"/>
      <c r="H28" s="424"/>
      <c r="I28" s="424"/>
      <c r="J28" s="424"/>
      <c r="K28" s="425"/>
      <c r="L28" s="445">
        <v>1</v>
      </c>
      <c r="M28" s="446"/>
      <c r="N28" s="446"/>
      <c r="O28" s="446"/>
      <c r="P28" s="488"/>
      <c r="Q28" s="445">
        <v>2720</v>
      </c>
      <c r="R28" s="446"/>
      <c r="S28" s="446"/>
      <c r="T28" s="446"/>
      <c r="U28" s="446"/>
      <c r="V28" s="488"/>
      <c r="W28" s="540"/>
      <c r="X28" s="541"/>
      <c r="Y28" s="542"/>
      <c r="Z28" s="444" t="s">
        <v>188</v>
      </c>
      <c r="AA28" s="424"/>
      <c r="AB28" s="424"/>
      <c r="AC28" s="424"/>
      <c r="AD28" s="424"/>
      <c r="AE28" s="424"/>
      <c r="AF28" s="424"/>
      <c r="AG28" s="425"/>
      <c r="AH28" s="445" t="s">
        <v>139</v>
      </c>
      <c r="AI28" s="446"/>
      <c r="AJ28" s="446"/>
      <c r="AK28" s="446"/>
      <c r="AL28" s="488"/>
      <c r="AM28" s="445" t="s">
        <v>139</v>
      </c>
      <c r="AN28" s="446"/>
      <c r="AO28" s="446"/>
      <c r="AP28" s="446"/>
      <c r="AQ28" s="446"/>
      <c r="AR28" s="488"/>
      <c r="AS28" s="445" t="s">
        <v>177</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1588790</v>
      </c>
      <c r="BO28" s="358"/>
      <c r="BP28" s="358"/>
      <c r="BQ28" s="358"/>
      <c r="BR28" s="358"/>
      <c r="BS28" s="358"/>
      <c r="BT28" s="358"/>
      <c r="BU28" s="359"/>
      <c r="BV28" s="357">
        <v>1388290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190</v>
      </c>
      <c r="F29" s="424"/>
      <c r="G29" s="424"/>
      <c r="H29" s="424"/>
      <c r="I29" s="424"/>
      <c r="J29" s="424"/>
      <c r="K29" s="425"/>
      <c r="L29" s="445">
        <v>11</v>
      </c>
      <c r="M29" s="446"/>
      <c r="N29" s="446"/>
      <c r="O29" s="446"/>
      <c r="P29" s="488"/>
      <c r="Q29" s="445">
        <v>2620</v>
      </c>
      <c r="R29" s="446"/>
      <c r="S29" s="446"/>
      <c r="T29" s="446"/>
      <c r="U29" s="446"/>
      <c r="V29" s="488"/>
      <c r="W29" s="543"/>
      <c r="X29" s="544"/>
      <c r="Y29" s="545"/>
      <c r="Z29" s="444" t="s">
        <v>191</v>
      </c>
      <c r="AA29" s="424"/>
      <c r="AB29" s="424"/>
      <c r="AC29" s="424"/>
      <c r="AD29" s="424"/>
      <c r="AE29" s="424"/>
      <c r="AF29" s="424"/>
      <c r="AG29" s="425"/>
      <c r="AH29" s="445">
        <v>115</v>
      </c>
      <c r="AI29" s="446"/>
      <c r="AJ29" s="446"/>
      <c r="AK29" s="446"/>
      <c r="AL29" s="488"/>
      <c r="AM29" s="445">
        <v>323138</v>
      </c>
      <c r="AN29" s="446"/>
      <c r="AO29" s="446"/>
      <c r="AP29" s="446"/>
      <c r="AQ29" s="446"/>
      <c r="AR29" s="488"/>
      <c r="AS29" s="445">
        <v>2810</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v>159153</v>
      </c>
      <c r="BO29" s="395"/>
      <c r="BP29" s="395"/>
      <c r="BQ29" s="395"/>
      <c r="BR29" s="395"/>
      <c r="BS29" s="395"/>
      <c r="BT29" s="395"/>
      <c r="BU29" s="396"/>
      <c r="BV29" s="394">
        <v>159053</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1">
        <v>97.3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1042078</v>
      </c>
      <c r="BO30" s="514"/>
      <c r="BP30" s="514"/>
      <c r="BQ30" s="514"/>
      <c r="BR30" s="514"/>
      <c r="BS30" s="514"/>
      <c r="BT30" s="514"/>
      <c r="BU30" s="515"/>
      <c r="BV30" s="513">
        <v>889347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200</v>
      </c>
      <c r="D33" s="418"/>
      <c r="E33" s="383" t="s">
        <v>201</v>
      </c>
      <c r="F33" s="383"/>
      <c r="G33" s="383"/>
      <c r="H33" s="383"/>
      <c r="I33" s="383"/>
      <c r="J33" s="383"/>
      <c r="K33" s="383"/>
      <c r="L33" s="383"/>
      <c r="M33" s="383"/>
      <c r="N33" s="383"/>
      <c r="O33" s="383"/>
      <c r="P33" s="383"/>
      <c r="Q33" s="383"/>
      <c r="R33" s="383"/>
      <c r="S33" s="383"/>
      <c r="T33" s="200"/>
      <c r="U33" s="418" t="s">
        <v>202</v>
      </c>
      <c r="V33" s="418"/>
      <c r="W33" s="383" t="s">
        <v>201</v>
      </c>
      <c r="X33" s="383"/>
      <c r="Y33" s="383"/>
      <c r="Z33" s="383"/>
      <c r="AA33" s="383"/>
      <c r="AB33" s="383"/>
      <c r="AC33" s="383"/>
      <c r="AD33" s="383"/>
      <c r="AE33" s="383"/>
      <c r="AF33" s="383"/>
      <c r="AG33" s="383"/>
      <c r="AH33" s="383"/>
      <c r="AI33" s="383"/>
      <c r="AJ33" s="383"/>
      <c r="AK33" s="383"/>
      <c r="AL33" s="200"/>
      <c r="AM33" s="418" t="s">
        <v>200</v>
      </c>
      <c r="AN33" s="418"/>
      <c r="AO33" s="383" t="s">
        <v>201</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418" t="s">
        <v>203</v>
      </c>
      <c r="BX33" s="418"/>
      <c r="BY33" s="383" t="s">
        <v>205</v>
      </c>
      <c r="BZ33" s="383"/>
      <c r="CA33" s="383"/>
      <c r="CB33" s="383"/>
      <c r="CC33" s="383"/>
      <c r="CD33" s="383"/>
      <c r="CE33" s="383"/>
      <c r="CF33" s="383"/>
      <c r="CG33" s="383"/>
      <c r="CH33" s="383"/>
      <c r="CI33" s="383"/>
      <c r="CJ33" s="383"/>
      <c r="CK33" s="383"/>
      <c r="CL33" s="383"/>
      <c r="CM33" s="383"/>
      <c r="CN33" s="200"/>
      <c r="CO33" s="418" t="s">
        <v>200</v>
      </c>
      <c r="CP33" s="418"/>
      <c r="CQ33" s="383" t="s">
        <v>206</v>
      </c>
      <c r="CR33" s="383"/>
      <c r="CS33" s="383"/>
      <c r="CT33" s="383"/>
      <c r="CU33" s="383"/>
      <c r="CV33" s="383"/>
      <c r="CW33" s="383"/>
      <c r="CX33" s="383"/>
      <c r="CY33" s="383"/>
      <c r="CZ33" s="383"/>
      <c r="DA33" s="383"/>
      <c r="DB33" s="383"/>
      <c r="DC33" s="383"/>
      <c r="DD33" s="383"/>
      <c r="DE33" s="383"/>
      <c r="DF33" s="200"/>
      <c r="DG33" s="583" t="s">
        <v>207</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川崎町国民健康保険特別会計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川崎町水道事業会計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川崎町公共下水道事業特別会計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宮城県市町村職員退職手当組合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川崎町介護保険特別会計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川崎町病院事業会計</v>
      </c>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川崎町温泉事業特別会計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宮城県市町村非常勤消防団員補償報償組合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川崎町後期高齢者医療保険特別会計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仙南地域広域行政事務組合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宮城県市町村自治振興センター</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宮城県後期高齢者医療広域連合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宮城県後期高齢者医療事業会計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TQ+u5LF+Qe96jqeP5Iohl6WiM49faQKLKqHYbHt4ueKn6pfGc+dur5uSDe9UsEmLFFL1U8ibvyOo9zA7VrlPaA==" saltValue="dd8c/ANFdVIZD4Aa6wrl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230</v>
      </c>
      <c r="C5" s="597"/>
      <c r="D5" s="597"/>
      <c r="E5" s="597"/>
      <c r="F5" s="597"/>
      <c r="G5" s="597"/>
      <c r="H5" s="597"/>
      <c r="I5" s="597"/>
      <c r="J5" s="597"/>
      <c r="K5" s="597"/>
      <c r="L5" s="597"/>
      <c r="M5" s="597"/>
      <c r="N5" s="597"/>
      <c r="O5" s="597"/>
      <c r="P5" s="597"/>
      <c r="Q5" s="598"/>
      <c r="R5" s="599">
        <v>936248</v>
      </c>
      <c r="S5" s="600"/>
      <c r="T5" s="600"/>
      <c r="U5" s="600"/>
      <c r="V5" s="600"/>
      <c r="W5" s="600"/>
      <c r="X5" s="600"/>
      <c r="Y5" s="601"/>
      <c r="Z5" s="602">
        <v>16.100000000000001</v>
      </c>
      <c r="AA5" s="602"/>
      <c r="AB5" s="602"/>
      <c r="AC5" s="602"/>
      <c r="AD5" s="603">
        <v>936248</v>
      </c>
      <c r="AE5" s="603"/>
      <c r="AF5" s="603"/>
      <c r="AG5" s="603"/>
      <c r="AH5" s="603"/>
      <c r="AI5" s="603"/>
      <c r="AJ5" s="603"/>
      <c r="AK5" s="603"/>
      <c r="AL5" s="604">
        <v>25.7</v>
      </c>
      <c r="AM5" s="605"/>
      <c r="AN5" s="605"/>
      <c r="AO5" s="606"/>
      <c r="AP5" s="596" t="s">
        <v>231</v>
      </c>
      <c r="AQ5" s="597"/>
      <c r="AR5" s="597"/>
      <c r="AS5" s="597"/>
      <c r="AT5" s="597"/>
      <c r="AU5" s="597"/>
      <c r="AV5" s="597"/>
      <c r="AW5" s="597"/>
      <c r="AX5" s="597"/>
      <c r="AY5" s="597"/>
      <c r="AZ5" s="597"/>
      <c r="BA5" s="597"/>
      <c r="BB5" s="597"/>
      <c r="BC5" s="597"/>
      <c r="BD5" s="597"/>
      <c r="BE5" s="597"/>
      <c r="BF5" s="598"/>
      <c r="BG5" s="610">
        <v>933519</v>
      </c>
      <c r="BH5" s="611"/>
      <c r="BI5" s="611"/>
      <c r="BJ5" s="611"/>
      <c r="BK5" s="611"/>
      <c r="BL5" s="611"/>
      <c r="BM5" s="611"/>
      <c r="BN5" s="612"/>
      <c r="BO5" s="613">
        <v>99.7</v>
      </c>
      <c r="BP5" s="613"/>
      <c r="BQ5" s="613"/>
      <c r="BR5" s="613"/>
      <c r="BS5" s="614" t="s">
        <v>183</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77294</v>
      </c>
      <c r="S6" s="611"/>
      <c r="T6" s="611"/>
      <c r="U6" s="611"/>
      <c r="V6" s="611"/>
      <c r="W6" s="611"/>
      <c r="X6" s="611"/>
      <c r="Y6" s="612"/>
      <c r="Z6" s="613">
        <v>1.3</v>
      </c>
      <c r="AA6" s="613"/>
      <c r="AB6" s="613"/>
      <c r="AC6" s="613"/>
      <c r="AD6" s="614">
        <v>77294</v>
      </c>
      <c r="AE6" s="614"/>
      <c r="AF6" s="614"/>
      <c r="AG6" s="614"/>
      <c r="AH6" s="614"/>
      <c r="AI6" s="614"/>
      <c r="AJ6" s="614"/>
      <c r="AK6" s="614"/>
      <c r="AL6" s="615">
        <v>2.1</v>
      </c>
      <c r="AM6" s="616"/>
      <c r="AN6" s="616"/>
      <c r="AO6" s="617"/>
      <c r="AP6" s="607" t="s">
        <v>236</v>
      </c>
      <c r="AQ6" s="608"/>
      <c r="AR6" s="608"/>
      <c r="AS6" s="608"/>
      <c r="AT6" s="608"/>
      <c r="AU6" s="608"/>
      <c r="AV6" s="608"/>
      <c r="AW6" s="608"/>
      <c r="AX6" s="608"/>
      <c r="AY6" s="608"/>
      <c r="AZ6" s="608"/>
      <c r="BA6" s="608"/>
      <c r="BB6" s="608"/>
      <c r="BC6" s="608"/>
      <c r="BD6" s="608"/>
      <c r="BE6" s="608"/>
      <c r="BF6" s="609"/>
      <c r="BG6" s="610">
        <v>933519</v>
      </c>
      <c r="BH6" s="611"/>
      <c r="BI6" s="611"/>
      <c r="BJ6" s="611"/>
      <c r="BK6" s="611"/>
      <c r="BL6" s="611"/>
      <c r="BM6" s="611"/>
      <c r="BN6" s="612"/>
      <c r="BO6" s="613">
        <v>99.7</v>
      </c>
      <c r="BP6" s="613"/>
      <c r="BQ6" s="613"/>
      <c r="BR6" s="613"/>
      <c r="BS6" s="614" t="s">
        <v>237</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100547</v>
      </c>
      <c r="CS6" s="611"/>
      <c r="CT6" s="611"/>
      <c r="CU6" s="611"/>
      <c r="CV6" s="611"/>
      <c r="CW6" s="611"/>
      <c r="CX6" s="611"/>
      <c r="CY6" s="612"/>
      <c r="CZ6" s="604">
        <v>1.9</v>
      </c>
      <c r="DA6" s="605"/>
      <c r="DB6" s="605"/>
      <c r="DC6" s="621"/>
      <c r="DD6" s="619" t="s">
        <v>237</v>
      </c>
      <c r="DE6" s="611"/>
      <c r="DF6" s="611"/>
      <c r="DG6" s="611"/>
      <c r="DH6" s="611"/>
      <c r="DI6" s="611"/>
      <c r="DJ6" s="611"/>
      <c r="DK6" s="611"/>
      <c r="DL6" s="611"/>
      <c r="DM6" s="611"/>
      <c r="DN6" s="611"/>
      <c r="DO6" s="611"/>
      <c r="DP6" s="612"/>
      <c r="DQ6" s="619">
        <v>100547</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190</v>
      </c>
      <c r="S7" s="611"/>
      <c r="T7" s="611"/>
      <c r="U7" s="611"/>
      <c r="V7" s="611"/>
      <c r="W7" s="611"/>
      <c r="X7" s="611"/>
      <c r="Y7" s="612"/>
      <c r="Z7" s="613">
        <v>0</v>
      </c>
      <c r="AA7" s="613"/>
      <c r="AB7" s="613"/>
      <c r="AC7" s="613"/>
      <c r="AD7" s="614">
        <v>190</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319242</v>
      </c>
      <c r="BH7" s="611"/>
      <c r="BI7" s="611"/>
      <c r="BJ7" s="611"/>
      <c r="BK7" s="611"/>
      <c r="BL7" s="611"/>
      <c r="BM7" s="611"/>
      <c r="BN7" s="612"/>
      <c r="BO7" s="613">
        <v>34.1</v>
      </c>
      <c r="BP7" s="613"/>
      <c r="BQ7" s="613"/>
      <c r="BR7" s="613"/>
      <c r="BS7" s="614" t="s">
        <v>183</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895760</v>
      </c>
      <c r="CS7" s="611"/>
      <c r="CT7" s="611"/>
      <c r="CU7" s="611"/>
      <c r="CV7" s="611"/>
      <c r="CW7" s="611"/>
      <c r="CX7" s="611"/>
      <c r="CY7" s="612"/>
      <c r="CZ7" s="613">
        <v>16.5</v>
      </c>
      <c r="DA7" s="613"/>
      <c r="DB7" s="613"/>
      <c r="DC7" s="613"/>
      <c r="DD7" s="619">
        <v>15281</v>
      </c>
      <c r="DE7" s="611"/>
      <c r="DF7" s="611"/>
      <c r="DG7" s="611"/>
      <c r="DH7" s="611"/>
      <c r="DI7" s="611"/>
      <c r="DJ7" s="611"/>
      <c r="DK7" s="611"/>
      <c r="DL7" s="611"/>
      <c r="DM7" s="611"/>
      <c r="DN7" s="611"/>
      <c r="DO7" s="611"/>
      <c r="DP7" s="612"/>
      <c r="DQ7" s="619">
        <v>782931</v>
      </c>
      <c r="DR7" s="611"/>
      <c r="DS7" s="611"/>
      <c r="DT7" s="611"/>
      <c r="DU7" s="611"/>
      <c r="DV7" s="611"/>
      <c r="DW7" s="611"/>
      <c r="DX7" s="611"/>
      <c r="DY7" s="611"/>
      <c r="DZ7" s="611"/>
      <c r="EA7" s="611"/>
      <c r="EB7" s="611"/>
      <c r="EC7" s="620"/>
    </row>
    <row r="8" spans="2:143" ht="11.25" customHeight="1" x14ac:dyDescent="0.15">
      <c r="B8" s="607" t="s">
        <v>242</v>
      </c>
      <c r="C8" s="608"/>
      <c r="D8" s="608"/>
      <c r="E8" s="608"/>
      <c r="F8" s="608"/>
      <c r="G8" s="608"/>
      <c r="H8" s="608"/>
      <c r="I8" s="608"/>
      <c r="J8" s="608"/>
      <c r="K8" s="608"/>
      <c r="L8" s="608"/>
      <c r="M8" s="608"/>
      <c r="N8" s="608"/>
      <c r="O8" s="608"/>
      <c r="P8" s="608"/>
      <c r="Q8" s="609"/>
      <c r="R8" s="610">
        <v>2318</v>
      </c>
      <c r="S8" s="611"/>
      <c r="T8" s="611"/>
      <c r="U8" s="611"/>
      <c r="V8" s="611"/>
      <c r="W8" s="611"/>
      <c r="X8" s="611"/>
      <c r="Y8" s="612"/>
      <c r="Z8" s="613">
        <v>0</v>
      </c>
      <c r="AA8" s="613"/>
      <c r="AB8" s="613"/>
      <c r="AC8" s="613"/>
      <c r="AD8" s="614">
        <v>2318</v>
      </c>
      <c r="AE8" s="614"/>
      <c r="AF8" s="614"/>
      <c r="AG8" s="614"/>
      <c r="AH8" s="614"/>
      <c r="AI8" s="614"/>
      <c r="AJ8" s="614"/>
      <c r="AK8" s="614"/>
      <c r="AL8" s="615">
        <v>0.1</v>
      </c>
      <c r="AM8" s="616"/>
      <c r="AN8" s="616"/>
      <c r="AO8" s="617"/>
      <c r="AP8" s="607" t="s">
        <v>243</v>
      </c>
      <c r="AQ8" s="608"/>
      <c r="AR8" s="608"/>
      <c r="AS8" s="608"/>
      <c r="AT8" s="608"/>
      <c r="AU8" s="608"/>
      <c r="AV8" s="608"/>
      <c r="AW8" s="608"/>
      <c r="AX8" s="608"/>
      <c r="AY8" s="608"/>
      <c r="AZ8" s="608"/>
      <c r="BA8" s="608"/>
      <c r="BB8" s="608"/>
      <c r="BC8" s="608"/>
      <c r="BD8" s="608"/>
      <c r="BE8" s="608"/>
      <c r="BF8" s="609"/>
      <c r="BG8" s="610">
        <v>15022</v>
      </c>
      <c r="BH8" s="611"/>
      <c r="BI8" s="611"/>
      <c r="BJ8" s="611"/>
      <c r="BK8" s="611"/>
      <c r="BL8" s="611"/>
      <c r="BM8" s="611"/>
      <c r="BN8" s="612"/>
      <c r="BO8" s="613">
        <v>1.6</v>
      </c>
      <c r="BP8" s="613"/>
      <c r="BQ8" s="613"/>
      <c r="BR8" s="613"/>
      <c r="BS8" s="614" t="s">
        <v>183</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1314937</v>
      </c>
      <c r="CS8" s="611"/>
      <c r="CT8" s="611"/>
      <c r="CU8" s="611"/>
      <c r="CV8" s="611"/>
      <c r="CW8" s="611"/>
      <c r="CX8" s="611"/>
      <c r="CY8" s="612"/>
      <c r="CZ8" s="613">
        <v>24.2</v>
      </c>
      <c r="DA8" s="613"/>
      <c r="DB8" s="613"/>
      <c r="DC8" s="613"/>
      <c r="DD8" s="619">
        <v>7986</v>
      </c>
      <c r="DE8" s="611"/>
      <c r="DF8" s="611"/>
      <c r="DG8" s="611"/>
      <c r="DH8" s="611"/>
      <c r="DI8" s="611"/>
      <c r="DJ8" s="611"/>
      <c r="DK8" s="611"/>
      <c r="DL8" s="611"/>
      <c r="DM8" s="611"/>
      <c r="DN8" s="611"/>
      <c r="DO8" s="611"/>
      <c r="DP8" s="612"/>
      <c r="DQ8" s="619">
        <v>839892</v>
      </c>
      <c r="DR8" s="611"/>
      <c r="DS8" s="611"/>
      <c r="DT8" s="611"/>
      <c r="DU8" s="611"/>
      <c r="DV8" s="611"/>
      <c r="DW8" s="611"/>
      <c r="DX8" s="611"/>
      <c r="DY8" s="611"/>
      <c r="DZ8" s="611"/>
      <c r="EA8" s="611"/>
      <c r="EB8" s="611"/>
      <c r="EC8" s="620"/>
    </row>
    <row r="9" spans="2:143" ht="11.25" customHeight="1" x14ac:dyDescent="0.15">
      <c r="B9" s="607" t="s">
        <v>245</v>
      </c>
      <c r="C9" s="608"/>
      <c r="D9" s="608"/>
      <c r="E9" s="608"/>
      <c r="F9" s="608"/>
      <c r="G9" s="608"/>
      <c r="H9" s="608"/>
      <c r="I9" s="608"/>
      <c r="J9" s="608"/>
      <c r="K9" s="608"/>
      <c r="L9" s="608"/>
      <c r="M9" s="608"/>
      <c r="N9" s="608"/>
      <c r="O9" s="608"/>
      <c r="P9" s="608"/>
      <c r="Q9" s="609"/>
      <c r="R9" s="610">
        <v>1819</v>
      </c>
      <c r="S9" s="611"/>
      <c r="T9" s="611"/>
      <c r="U9" s="611"/>
      <c r="V9" s="611"/>
      <c r="W9" s="611"/>
      <c r="X9" s="611"/>
      <c r="Y9" s="612"/>
      <c r="Z9" s="613">
        <v>0</v>
      </c>
      <c r="AA9" s="613"/>
      <c r="AB9" s="613"/>
      <c r="AC9" s="613"/>
      <c r="AD9" s="614">
        <v>1819</v>
      </c>
      <c r="AE9" s="614"/>
      <c r="AF9" s="614"/>
      <c r="AG9" s="614"/>
      <c r="AH9" s="614"/>
      <c r="AI9" s="614"/>
      <c r="AJ9" s="614"/>
      <c r="AK9" s="614"/>
      <c r="AL9" s="615">
        <v>0</v>
      </c>
      <c r="AM9" s="616"/>
      <c r="AN9" s="616"/>
      <c r="AO9" s="617"/>
      <c r="AP9" s="607" t="s">
        <v>246</v>
      </c>
      <c r="AQ9" s="608"/>
      <c r="AR9" s="608"/>
      <c r="AS9" s="608"/>
      <c r="AT9" s="608"/>
      <c r="AU9" s="608"/>
      <c r="AV9" s="608"/>
      <c r="AW9" s="608"/>
      <c r="AX9" s="608"/>
      <c r="AY9" s="608"/>
      <c r="AZ9" s="608"/>
      <c r="BA9" s="608"/>
      <c r="BB9" s="608"/>
      <c r="BC9" s="608"/>
      <c r="BD9" s="608"/>
      <c r="BE9" s="608"/>
      <c r="BF9" s="609"/>
      <c r="BG9" s="610">
        <v>259566</v>
      </c>
      <c r="BH9" s="611"/>
      <c r="BI9" s="611"/>
      <c r="BJ9" s="611"/>
      <c r="BK9" s="611"/>
      <c r="BL9" s="611"/>
      <c r="BM9" s="611"/>
      <c r="BN9" s="612"/>
      <c r="BO9" s="613">
        <v>27.7</v>
      </c>
      <c r="BP9" s="613"/>
      <c r="BQ9" s="613"/>
      <c r="BR9" s="613"/>
      <c r="BS9" s="614" t="s">
        <v>237</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658726</v>
      </c>
      <c r="CS9" s="611"/>
      <c r="CT9" s="611"/>
      <c r="CU9" s="611"/>
      <c r="CV9" s="611"/>
      <c r="CW9" s="611"/>
      <c r="CX9" s="611"/>
      <c r="CY9" s="612"/>
      <c r="CZ9" s="613">
        <v>12.1</v>
      </c>
      <c r="DA9" s="613"/>
      <c r="DB9" s="613"/>
      <c r="DC9" s="613"/>
      <c r="DD9" s="619">
        <v>1606</v>
      </c>
      <c r="DE9" s="611"/>
      <c r="DF9" s="611"/>
      <c r="DG9" s="611"/>
      <c r="DH9" s="611"/>
      <c r="DI9" s="611"/>
      <c r="DJ9" s="611"/>
      <c r="DK9" s="611"/>
      <c r="DL9" s="611"/>
      <c r="DM9" s="611"/>
      <c r="DN9" s="611"/>
      <c r="DO9" s="611"/>
      <c r="DP9" s="612"/>
      <c r="DQ9" s="619">
        <v>593789</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237</v>
      </c>
      <c r="S10" s="611"/>
      <c r="T10" s="611"/>
      <c r="U10" s="611"/>
      <c r="V10" s="611"/>
      <c r="W10" s="611"/>
      <c r="X10" s="611"/>
      <c r="Y10" s="612"/>
      <c r="Z10" s="613" t="s">
        <v>183</v>
      </c>
      <c r="AA10" s="613"/>
      <c r="AB10" s="613"/>
      <c r="AC10" s="613"/>
      <c r="AD10" s="614" t="s">
        <v>183</v>
      </c>
      <c r="AE10" s="614"/>
      <c r="AF10" s="614"/>
      <c r="AG10" s="614"/>
      <c r="AH10" s="614"/>
      <c r="AI10" s="614"/>
      <c r="AJ10" s="614"/>
      <c r="AK10" s="614"/>
      <c r="AL10" s="615" t="s">
        <v>237</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24430</v>
      </c>
      <c r="BH10" s="611"/>
      <c r="BI10" s="611"/>
      <c r="BJ10" s="611"/>
      <c r="BK10" s="611"/>
      <c r="BL10" s="611"/>
      <c r="BM10" s="611"/>
      <c r="BN10" s="612"/>
      <c r="BO10" s="613">
        <v>2.6</v>
      </c>
      <c r="BP10" s="613"/>
      <c r="BQ10" s="613"/>
      <c r="BR10" s="613"/>
      <c r="BS10" s="614" t="s">
        <v>139</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t="s">
        <v>237</v>
      </c>
      <c r="CS10" s="611"/>
      <c r="CT10" s="611"/>
      <c r="CU10" s="611"/>
      <c r="CV10" s="611"/>
      <c r="CW10" s="611"/>
      <c r="CX10" s="611"/>
      <c r="CY10" s="612"/>
      <c r="CZ10" s="613" t="s">
        <v>237</v>
      </c>
      <c r="DA10" s="613"/>
      <c r="DB10" s="613"/>
      <c r="DC10" s="613"/>
      <c r="DD10" s="619" t="s">
        <v>237</v>
      </c>
      <c r="DE10" s="611"/>
      <c r="DF10" s="611"/>
      <c r="DG10" s="611"/>
      <c r="DH10" s="611"/>
      <c r="DI10" s="611"/>
      <c r="DJ10" s="611"/>
      <c r="DK10" s="611"/>
      <c r="DL10" s="611"/>
      <c r="DM10" s="611"/>
      <c r="DN10" s="611"/>
      <c r="DO10" s="611"/>
      <c r="DP10" s="612"/>
      <c r="DQ10" s="619" t="s">
        <v>183</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209927</v>
      </c>
      <c r="S11" s="611"/>
      <c r="T11" s="611"/>
      <c r="U11" s="611"/>
      <c r="V11" s="611"/>
      <c r="W11" s="611"/>
      <c r="X11" s="611"/>
      <c r="Y11" s="612"/>
      <c r="Z11" s="615">
        <v>3.6</v>
      </c>
      <c r="AA11" s="616"/>
      <c r="AB11" s="616"/>
      <c r="AC11" s="622"/>
      <c r="AD11" s="619">
        <v>209927</v>
      </c>
      <c r="AE11" s="611"/>
      <c r="AF11" s="611"/>
      <c r="AG11" s="611"/>
      <c r="AH11" s="611"/>
      <c r="AI11" s="611"/>
      <c r="AJ11" s="611"/>
      <c r="AK11" s="612"/>
      <c r="AL11" s="615">
        <v>5.8</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20224</v>
      </c>
      <c r="BH11" s="611"/>
      <c r="BI11" s="611"/>
      <c r="BJ11" s="611"/>
      <c r="BK11" s="611"/>
      <c r="BL11" s="611"/>
      <c r="BM11" s="611"/>
      <c r="BN11" s="612"/>
      <c r="BO11" s="613">
        <v>2.2000000000000002</v>
      </c>
      <c r="BP11" s="613"/>
      <c r="BQ11" s="613"/>
      <c r="BR11" s="613"/>
      <c r="BS11" s="614" t="s">
        <v>237</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320527</v>
      </c>
      <c r="CS11" s="611"/>
      <c r="CT11" s="611"/>
      <c r="CU11" s="611"/>
      <c r="CV11" s="611"/>
      <c r="CW11" s="611"/>
      <c r="CX11" s="611"/>
      <c r="CY11" s="612"/>
      <c r="CZ11" s="613">
        <v>5.9</v>
      </c>
      <c r="DA11" s="613"/>
      <c r="DB11" s="613"/>
      <c r="DC11" s="613"/>
      <c r="DD11" s="619">
        <v>62877</v>
      </c>
      <c r="DE11" s="611"/>
      <c r="DF11" s="611"/>
      <c r="DG11" s="611"/>
      <c r="DH11" s="611"/>
      <c r="DI11" s="611"/>
      <c r="DJ11" s="611"/>
      <c r="DK11" s="611"/>
      <c r="DL11" s="611"/>
      <c r="DM11" s="611"/>
      <c r="DN11" s="611"/>
      <c r="DO11" s="611"/>
      <c r="DP11" s="612"/>
      <c r="DQ11" s="619">
        <v>225596</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v>29431</v>
      </c>
      <c r="S12" s="611"/>
      <c r="T12" s="611"/>
      <c r="U12" s="611"/>
      <c r="V12" s="611"/>
      <c r="W12" s="611"/>
      <c r="X12" s="611"/>
      <c r="Y12" s="612"/>
      <c r="Z12" s="613">
        <v>0.5</v>
      </c>
      <c r="AA12" s="613"/>
      <c r="AB12" s="613"/>
      <c r="AC12" s="613"/>
      <c r="AD12" s="614">
        <v>29431</v>
      </c>
      <c r="AE12" s="614"/>
      <c r="AF12" s="614"/>
      <c r="AG12" s="614"/>
      <c r="AH12" s="614"/>
      <c r="AI12" s="614"/>
      <c r="AJ12" s="614"/>
      <c r="AK12" s="614"/>
      <c r="AL12" s="615">
        <v>0.8</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503661</v>
      </c>
      <c r="BH12" s="611"/>
      <c r="BI12" s="611"/>
      <c r="BJ12" s="611"/>
      <c r="BK12" s="611"/>
      <c r="BL12" s="611"/>
      <c r="BM12" s="611"/>
      <c r="BN12" s="612"/>
      <c r="BO12" s="613">
        <v>53.8</v>
      </c>
      <c r="BP12" s="613"/>
      <c r="BQ12" s="613"/>
      <c r="BR12" s="613"/>
      <c r="BS12" s="614" t="s">
        <v>183</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400090</v>
      </c>
      <c r="CS12" s="611"/>
      <c r="CT12" s="611"/>
      <c r="CU12" s="611"/>
      <c r="CV12" s="611"/>
      <c r="CW12" s="611"/>
      <c r="CX12" s="611"/>
      <c r="CY12" s="612"/>
      <c r="CZ12" s="613">
        <v>7.4</v>
      </c>
      <c r="DA12" s="613"/>
      <c r="DB12" s="613"/>
      <c r="DC12" s="613"/>
      <c r="DD12" s="619">
        <v>90951</v>
      </c>
      <c r="DE12" s="611"/>
      <c r="DF12" s="611"/>
      <c r="DG12" s="611"/>
      <c r="DH12" s="611"/>
      <c r="DI12" s="611"/>
      <c r="DJ12" s="611"/>
      <c r="DK12" s="611"/>
      <c r="DL12" s="611"/>
      <c r="DM12" s="611"/>
      <c r="DN12" s="611"/>
      <c r="DO12" s="611"/>
      <c r="DP12" s="612"/>
      <c r="DQ12" s="619">
        <v>260946</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237</v>
      </c>
      <c r="S13" s="611"/>
      <c r="T13" s="611"/>
      <c r="U13" s="611"/>
      <c r="V13" s="611"/>
      <c r="W13" s="611"/>
      <c r="X13" s="611"/>
      <c r="Y13" s="612"/>
      <c r="Z13" s="613" t="s">
        <v>183</v>
      </c>
      <c r="AA13" s="613"/>
      <c r="AB13" s="613"/>
      <c r="AC13" s="613"/>
      <c r="AD13" s="614" t="s">
        <v>183</v>
      </c>
      <c r="AE13" s="614"/>
      <c r="AF13" s="614"/>
      <c r="AG13" s="614"/>
      <c r="AH13" s="614"/>
      <c r="AI13" s="614"/>
      <c r="AJ13" s="614"/>
      <c r="AK13" s="614"/>
      <c r="AL13" s="615" t="s">
        <v>237</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490528</v>
      </c>
      <c r="BH13" s="611"/>
      <c r="BI13" s="611"/>
      <c r="BJ13" s="611"/>
      <c r="BK13" s="611"/>
      <c r="BL13" s="611"/>
      <c r="BM13" s="611"/>
      <c r="BN13" s="612"/>
      <c r="BO13" s="613">
        <v>52.4</v>
      </c>
      <c r="BP13" s="613"/>
      <c r="BQ13" s="613"/>
      <c r="BR13" s="613"/>
      <c r="BS13" s="614" t="s">
        <v>183</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584702</v>
      </c>
      <c r="CS13" s="611"/>
      <c r="CT13" s="611"/>
      <c r="CU13" s="611"/>
      <c r="CV13" s="611"/>
      <c r="CW13" s="611"/>
      <c r="CX13" s="611"/>
      <c r="CY13" s="612"/>
      <c r="CZ13" s="613">
        <v>10.8</v>
      </c>
      <c r="DA13" s="613"/>
      <c r="DB13" s="613"/>
      <c r="DC13" s="613"/>
      <c r="DD13" s="619">
        <v>237307</v>
      </c>
      <c r="DE13" s="611"/>
      <c r="DF13" s="611"/>
      <c r="DG13" s="611"/>
      <c r="DH13" s="611"/>
      <c r="DI13" s="611"/>
      <c r="DJ13" s="611"/>
      <c r="DK13" s="611"/>
      <c r="DL13" s="611"/>
      <c r="DM13" s="611"/>
      <c r="DN13" s="611"/>
      <c r="DO13" s="611"/>
      <c r="DP13" s="612"/>
      <c r="DQ13" s="619">
        <v>363588</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t="s">
        <v>237</v>
      </c>
      <c r="S14" s="611"/>
      <c r="T14" s="611"/>
      <c r="U14" s="611"/>
      <c r="V14" s="611"/>
      <c r="W14" s="611"/>
      <c r="X14" s="611"/>
      <c r="Y14" s="612"/>
      <c r="Z14" s="613" t="s">
        <v>237</v>
      </c>
      <c r="AA14" s="613"/>
      <c r="AB14" s="613"/>
      <c r="AC14" s="613"/>
      <c r="AD14" s="614" t="s">
        <v>237</v>
      </c>
      <c r="AE14" s="614"/>
      <c r="AF14" s="614"/>
      <c r="AG14" s="614"/>
      <c r="AH14" s="614"/>
      <c r="AI14" s="614"/>
      <c r="AJ14" s="614"/>
      <c r="AK14" s="614"/>
      <c r="AL14" s="615" t="s">
        <v>183</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35517</v>
      </c>
      <c r="BH14" s="611"/>
      <c r="BI14" s="611"/>
      <c r="BJ14" s="611"/>
      <c r="BK14" s="611"/>
      <c r="BL14" s="611"/>
      <c r="BM14" s="611"/>
      <c r="BN14" s="612"/>
      <c r="BO14" s="613">
        <v>3.8</v>
      </c>
      <c r="BP14" s="613"/>
      <c r="BQ14" s="613"/>
      <c r="BR14" s="613"/>
      <c r="BS14" s="614" t="s">
        <v>237</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232318</v>
      </c>
      <c r="CS14" s="611"/>
      <c r="CT14" s="611"/>
      <c r="CU14" s="611"/>
      <c r="CV14" s="611"/>
      <c r="CW14" s="611"/>
      <c r="CX14" s="611"/>
      <c r="CY14" s="612"/>
      <c r="CZ14" s="613">
        <v>4.3</v>
      </c>
      <c r="DA14" s="613"/>
      <c r="DB14" s="613"/>
      <c r="DC14" s="613"/>
      <c r="DD14" s="619">
        <v>30024</v>
      </c>
      <c r="DE14" s="611"/>
      <c r="DF14" s="611"/>
      <c r="DG14" s="611"/>
      <c r="DH14" s="611"/>
      <c r="DI14" s="611"/>
      <c r="DJ14" s="611"/>
      <c r="DK14" s="611"/>
      <c r="DL14" s="611"/>
      <c r="DM14" s="611"/>
      <c r="DN14" s="611"/>
      <c r="DO14" s="611"/>
      <c r="DP14" s="612"/>
      <c r="DQ14" s="619">
        <v>209195</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183</v>
      </c>
      <c r="S15" s="611"/>
      <c r="T15" s="611"/>
      <c r="U15" s="611"/>
      <c r="V15" s="611"/>
      <c r="W15" s="611"/>
      <c r="X15" s="611"/>
      <c r="Y15" s="612"/>
      <c r="Z15" s="613" t="s">
        <v>237</v>
      </c>
      <c r="AA15" s="613"/>
      <c r="AB15" s="613"/>
      <c r="AC15" s="613"/>
      <c r="AD15" s="614" t="s">
        <v>183</v>
      </c>
      <c r="AE15" s="614"/>
      <c r="AF15" s="614"/>
      <c r="AG15" s="614"/>
      <c r="AH15" s="614"/>
      <c r="AI15" s="614"/>
      <c r="AJ15" s="614"/>
      <c r="AK15" s="614"/>
      <c r="AL15" s="615" t="s">
        <v>183</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75099</v>
      </c>
      <c r="BH15" s="611"/>
      <c r="BI15" s="611"/>
      <c r="BJ15" s="611"/>
      <c r="BK15" s="611"/>
      <c r="BL15" s="611"/>
      <c r="BM15" s="611"/>
      <c r="BN15" s="612"/>
      <c r="BO15" s="613">
        <v>8</v>
      </c>
      <c r="BP15" s="613"/>
      <c r="BQ15" s="613"/>
      <c r="BR15" s="613"/>
      <c r="BS15" s="614" t="s">
        <v>237</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529223</v>
      </c>
      <c r="CS15" s="611"/>
      <c r="CT15" s="611"/>
      <c r="CU15" s="611"/>
      <c r="CV15" s="611"/>
      <c r="CW15" s="611"/>
      <c r="CX15" s="611"/>
      <c r="CY15" s="612"/>
      <c r="CZ15" s="613">
        <v>9.6999999999999993</v>
      </c>
      <c r="DA15" s="613"/>
      <c r="DB15" s="613"/>
      <c r="DC15" s="613"/>
      <c r="DD15" s="619">
        <v>24201</v>
      </c>
      <c r="DE15" s="611"/>
      <c r="DF15" s="611"/>
      <c r="DG15" s="611"/>
      <c r="DH15" s="611"/>
      <c r="DI15" s="611"/>
      <c r="DJ15" s="611"/>
      <c r="DK15" s="611"/>
      <c r="DL15" s="611"/>
      <c r="DM15" s="611"/>
      <c r="DN15" s="611"/>
      <c r="DO15" s="611"/>
      <c r="DP15" s="612"/>
      <c r="DQ15" s="619">
        <v>453547</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5503</v>
      </c>
      <c r="S16" s="611"/>
      <c r="T16" s="611"/>
      <c r="U16" s="611"/>
      <c r="V16" s="611"/>
      <c r="W16" s="611"/>
      <c r="X16" s="611"/>
      <c r="Y16" s="612"/>
      <c r="Z16" s="613">
        <v>0.1</v>
      </c>
      <c r="AA16" s="613"/>
      <c r="AB16" s="613"/>
      <c r="AC16" s="613"/>
      <c r="AD16" s="614">
        <v>5503</v>
      </c>
      <c r="AE16" s="614"/>
      <c r="AF16" s="614"/>
      <c r="AG16" s="614"/>
      <c r="AH16" s="614"/>
      <c r="AI16" s="614"/>
      <c r="AJ16" s="614"/>
      <c r="AK16" s="614"/>
      <c r="AL16" s="615">
        <v>0.2</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237</v>
      </c>
      <c r="BH16" s="611"/>
      <c r="BI16" s="611"/>
      <c r="BJ16" s="611"/>
      <c r="BK16" s="611"/>
      <c r="BL16" s="611"/>
      <c r="BM16" s="611"/>
      <c r="BN16" s="612"/>
      <c r="BO16" s="613" t="s">
        <v>183</v>
      </c>
      <c r="BP16" s="613"/>
      <c r="BQ16" s="613"/>
      <c r="BR16" s="613"/>
      <c r="BS16" s="614" t="s">
        <v>237</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84851</v>
      </c>
      <c r="CS16" s="611"/>
      <c r="CT16" s="611"/>
      <c r="CU16" s="611"/>
      <c r="CV16" s="611"/>
      <c r="CW16" s="611"/>
      <c r="CX16" s="611"/>
      <c r="CY16" s="612"/>
      <c r="CZ16" s="613">
        <v>1.6</v>
      </c>
      <c r="DA16" s="613"/>
      <c r="DB16" s="613"/>
      <c r="DC16" s="613"/>
      <c r="DD16" s="619" t="s">
        <v>237</v>
      </c>
      <c r="DE16" s="611"/>
      <c r="DF16" s="611"/>
      <c r="DG16" s="611"/>
      <c r="DH16" s="611"/>
      <c r="DI16" s="611"/>
      <c r="DJ16" s="611"/>
      <c r="DK16" s="611"/>
      <c r="DL16" s="611"/>
      <c r="DM16" s="611"/>
      <c r="DN16" s="611"/>
      <c r="DO16" s="611"/>
      <c r="DP16" s="612"/>
      <c r="DQ16" s="619">
        <v>24989</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16675</v>
      </c>
      <c r="S17" s="611"/>
      <c r="T17" s="611"/>
      <c r="U17" s="611"/>
      <c r="V17" s="611"/>
      <c r="W17" s="611"/>
      <c r="X17" s="611"/>
      <c r="Y17" s="612"/>
      <c r="Z17" s="613">
        <v>0.3</v>
      </c>
      <c r="AA17" s="613"/>
      <c r="AB17" s="613"/>
      <c r="AC17" s="613"/>
      <c r="AD17" s="614">
        <v>16675</v>
      </c>
      <c r="AE17" s="614"/>
      <c r="AF17" s="614"/>
      <c r="AG17" s="614"/>
      <c r="AH17" s="614"/>
      <c r="AI17" s="614"/>
      <c r="AJ17" s="614"/>
      <c r="AK17" s="614"/>
      <c r="AL17" s="615">
        <v>0.5</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183</v>
      </c>
      <c r="BH17" s="611"/>
      <c r="BI17" s="611"/>
      <c r="BJ17" s="611"/>
      <c r="BK17" s="611"/>
      <c r="BL17" s="611"/>
      <c r="BM17" s="611"/>
      <c r="BN17" s="612"/>
      <c r="BO17" s="613" t="s">
        <v>237</v>
      </c>
      <c r="BP17" s="613"/>
      <c r="BQ17" s="613"/>
      <c r="BR17" s="613"/>
      <c r="BS17" s="614" t="s">
        <v>183</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311224</v>
      </c>
      <c r="CS17" s="611"/>
      <c r="CT17" s="611"/>
      <c r="CU17" s="611"/>
      <c r="CV17" s="611"/>
      <c r="CW17" s="611"/>
      <c r="CX17" s="611"/>
      <c r="CY17" s="612"/>
      <c r="CZ17" s="613">
        <v>5.7</v>
      </c>
      <c r="DA17" s="613"/>
      <c r="DB17" s="613"/>
      <c r="DC17" s="613"/>
      <c r="DD17" s="619" t="s">
        <v>237</v>
      </c>
      <c r="DE17" s="611"/>
      <c r="DF17" s="611"/>
      <c r="DG17" s="611"/>
      <c r="DH17" s="611"/>
      <c r="DI17" s="611"/>
      <c r="DJ17" s="611"/>
      <c r="DK17" s="611"/>
      <c r="DL17" s="611"/>
      <c r="DM17" s="611"/>
      <c r="DN17" s="611"/>
      <c r="DO17" s="611"/>
      <c r="DP17" s="612"/>
      <c r="DQ17" s="619">
        <v>311224</v>
      </c>
      <c r="DR17" s="611"/>
      <c r="DS17" s="611"/>
      <c r="DT17" s="611"/>
      <c r="DU17" s="611"/>
      <c r="DV17" s="611"/>
      <c r="DW17" s="611"/>
      <c r="DX17" s="611"/>
      <c r="DY17" s="611"/>
      <c r="DZ17" s="611"/>
      <c r="EA17" s="611"/>
      <c r="EB17" s="611"/>
      <c r="EC17" s="620"/>
    </row>
    <row r="18" spans="2:133" ht="11.25" customHeight="1" x14ac:dyDescent="0.15">
      <c r="B18" s="607" t="s">
        <v>272</v>
      </c>
      <c r="C18" s="608"/>
      <c r="D18" s="608"/>
      <c r="E18" s="608"/>
      <c r="F18" s="608"/>
      <c r="G18" s="608"/>
      <c r="H18" s="608"/>
      <c r="I18" s="608"/>
      <c r="J18" s="608"/>
      <c r="K18" s="608"/>
      <c r="L18" s="608"/>
      <c r="M18" s="608"/>
      <c r="N18" s="608"/>
      <c r="O18" s="608"/>
      <c r="P18" s="608"/>
      <c r="Q18" s="609"/>
      <c r="R18" s="610">
        <v>4854</v>
      </c>
      <c r="S18" s="611"/>
      <c r="T18" s="611"/>
      <c r="U18" s="611"/>
      <c r="V18" s="611"/>
      <c r="W18" s="611"/>
      <c r="X18" s="611"/>
      <c r="Y18" s="612"/>
      <c r="Z18" s="613">
        <v>0.1</v>
      </c>
      <c r="AA18" s="613"/>
      <c r="AB18" s="613"/>
      <c r="AC18" s="613"/>
      <c r="AD18" s="614">
        <v>4854</v>
      </c>
      <c r="AE18" s="614"/>
      <c r="AF18" s="614"/>
      <c r="AG18" s="614"/>
      <c r="AH18" s="614"/>
      <c r="AI18" s="614"/>
      <c r="AJ18" s="614"/>
      <c r="AK18" s="614"/>
      <c r="AL18" s="615">
        <v>0.1</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237</v>
      </c>
      <c r="BH18" s="611"/>
      <c r="BI18" s="611"/>
      <c r="BJ18" s="611"/>
      <c r="BK18" s="611"/>
      <c r="BL18" s="611"/>
      <c r="BM18" s="611"/>
      <c r="BN18" s="612"/>
      <c r="BO18" s="613" t="s">
        <v>183</v>
      </c>
      <c r="BP18" s="613"/>
      <c r="BQ18" s="613"/>
      <c r="BR18" s="613"/>
      <c r="BS18" s="614" t="s">
        <v>183</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183</v>
      </c>
      <c r="CS18" s="611"/>
      <c r="CT18" s="611"/>
      <c r="CU18" s="611"/>
      <c r="CV18" s="611"/>
      <c r="CW18" s="611"/>
      <c r="CX18" s="611"/>
      <c r="CY18" s="612"/>
      <c r="CZ18" s="613" t="s">
        <v>237</v>
      </c>
      <c r="DA18" s="613"/>
      <c r="DB18" s="613"/>
      <c r="DC18" s="613"/>
      <c r="DD18" s="619" t="s">
        <v>237</v>
      </c>
      <c r="DE18" s="611"/>
      <c r="DF18" s="611"/>
      <c r="DG18" s="611"/>
      <c r="DH18" s="611"/>
      <c r="DI18" s="611"/>
      <c r="DJ18" s="611"/>
      <c r="DK18" s="611"/>
      <c r="DL18" s="611"/>
      <c r="DM18" s="611"/>
      <c r="DN18" s="611"/>
      <c r="DO18" s="611"/>
      <c r="DP18" s="612"/>
      <c r="DQ18" s="619" t="s">
        <v>237</v>
      </c>
      <c r="DR18" s="611"/>
      <c r="DS18" s="611"/>
      <c r="DT18" s="611"/>
      <c r="DU18" s="611"/>
      <c r="DV18" s="611"/>
      <c r="DW18" s="611"/>
      <c r="DX18" s="611"/>
      <c r="DY18" s="611"/>
      <c r="DZ18" s="611"/>
      <c r="EA18" s="611"/>
      <c r="EB18" s="611"/>
      <c r="EC18" s="620"/>
    </row>
    <row r="19" spans="2:133" ht="11.25" customHeight="1" x14ac:dyDescent="0.15">
      <c r="B19" s="607" t="s">
        <v>275</v>
      </c>
      <c r="C19" s="608"/>
      <c r="D19" s="608"/>
      <c r="E19" s="608"/>
      <c r="F19" s="608"/>
      <c r="G19" s="608"/>
      <c r="H19" s="608"/>
      <c r="I19" s="608"/>
      <c r="J19" s="608"/>
      <c r="K19" s="608"/>
      <c r="L19" s="608"/>
      <c r="M19" s="608"/>
      <c r="N19" s="608"/>
      <c r="O19" s="608"/>
      <c r="P19" s="608"/>
      <c r="Q19" s="609"/>
      <c r="R19" s="610">
        <v>4854</v>
      </c>
      <c r="S19" s="611"/>
      <c r="T19" s="611"/>
      <c r="U19" s="611"/>
      <c r="V19" s="611"/>
      <c r="W19" s="611"/>
      <c r="X19" s="611"/>
      <c r="Y19" s="612"/>
      <c r="Z19" s="613">
        <v>0.1</v>
      </c>
      <c r="AA19" s="613"/>
      <c r="AB19" s="613"/>
      <c r="AC19" s="613"/>
      <c r="AD19" s="614">
        <v>4854</v>
      </c>
      <c r="AE19" s="614"/>
      <c r="AF19" s="614"/>
      <c r="AG19" s="614"/>
      <c r="AH19" s="614"/>
      <c r="AI19" s="614"/>
      <c r="AJ19" s="614"/>
      <c r="AK19" s="614"/>
      <c r="AL19" s="615">
        <v>0.1</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2729</v>
      </c>
      <c r="BH19" s="611"/>
      <c r="BI19" s="611"/>
      <c r="BJ19" s="611"/>
      <c r="BK19" s="611"/>
      <c r="BL19" s="611"/>
      <c r="BM19" s="611"/>
      <c r="BN19" s="612"/>
      <c r="BO19" s="613">
        <v>0.3</v>
      </c>
      <c r="BP19" s="613"/>
      <c r="BQ19" s="613"/>
      <c r="BR19" s="613"/>
      <c r="BS19" s="614" t="s">
        <v>237</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237</v>
      </c>
      <c r="CS19" s="611"/>
      <c r="CT19" s="611"/>
      <c r="CU19" s="611"/>
      <c r="CV19" s="611"/>
      <c r="CW19" s="611"/>
      <c r="CX19" s="611"/>
      <c r="CY19" s="612"/>
      <c r="CZ19" s="613" t="s">
        <v>237</v>
      </c>
      <c r="DA19" s="613"/>
      <c r="DB19" s="613"/>
      <c r="DC19" s="613"/>
      <c r="DD19" s="619" t="s">
        <v>237</v>
      </c>
      <c r="DE19" s="611"/>
      <c r="DF19" s="611"/>
      <c r="DG19" s="611"/>
      <c r="DH19" s="611"/>
      <c r="DI19" s="611"/>
      <c r="DJ19" s="611"/>
      <c r="DK19" s="611"/>
      <c r="DL19" s="611"/>
      <c r="DM19" s="611"/>
      <c r="DN19" s="611"/>
      <c r="DO19" s="611"/>
      <c r="DP19" s="612"/>
      <c r="DQ19" s="619" t="s">
        <v>183</v>
      </c>
      <c r="DR19" s="611"/>
      <c r="DS19" s="611"/>
      <c r="DT19" s="611"/>
      <c r="DU19" s="611"/>
      <c r="DV19" s="611"/>
      <c r="DW19" s="611"/>
      <c r="DX19" s="611"/>
      <c r="DY19" s="611"/>
      <c r="DZ19" s="611"/>
      <c r="EA19" s="611"/>
      <c r="EB19" s="611"/>
      <c r="EC19" s="620"/>
    </row>
    <row r="20" spans="2:133" ht="11.25" customHeight="1" x14ac:dyDescent="0.15">
      <c r="B20" s="623" t="s">
        <v>278</v>
      </c>
      <c r="C20" s="624"/>
      <c r="D20" s="624"/>
      <c r="E20" s="624"/>
      <c r="F20" s="624"/>
      <c r="G20" s="624"/>
      <c r="H20" s="624"/>
      <c r="I20" s="624"/>
      <c r="J20" s="624"/>
      <c r="K20" s="624"/>
      <c r="L20" s="624"/>
      <c r="M20" s="624"/>
      <c r="N20" s="624"/>
      <c r="O20" s="624"/>
      <c r="P20" s="624"/>
      <c r="Q20" s="625"/>
      <c r="R20" s="610" t="s">
        <v>183</v>
      </c>
      <c r="S20" s="611"/>
      <c r="T20" s="611"/>
      <c r="U20" s="611"/>
      <c r="V20" s="611"/>
      <c r="W20" s="611"/>
      <c r="X20" s="611"/>
      <c r="Y20" s="612"/>
      <c r="Z20" s="613" t="s">
        <v>237</v>
      </c>
      <c r="AA20" s="613"/>
      <c r="AB20" s="613"/>
      <c r="AC20" s="613"/>
      <c r="AD20" s="614" t="s">
        <v>237</v>
      </c>
      <c r="AE20" s="614"/>
      <c r="AF20" s="614"/>
      <c r="AG20" s="614"/>
      <c r="AH20" s="614"/>
      <c r="AI20" s="614"/>
      <c r="AJ20" s="614"/>
      <c r="AK20" s="614"/>
      <c r="AL20" s="615" t="s">
        <v>183</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2729</v>
      </c>
      <c r="BH20" s="611"/>
      <c r="BI20" s="611"/>
      <c r="BJ20" s="611"/>
      <c r="BK20" s="611"/>
      <c r="BL20" s="611"/>
      <c r="BM20" s="611"/>
      <c r="BN20" s="612"/>
      <c r="BO20" s="613">
        <v>0.3</v>
      </c>
      <c r="BP20" s="613"/>
      <c r="BQ20" s="613"/>
      <c r="BR20" s="613"/>
      <c r="BS20" s="614" t="s">
        <v>237</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5432905</v>
      </c>
      <c r="CS20" s="611"/>
      <c r="CT20" s="611"/>
      <c r="CU20" s="611"/>
      <c r="CV20" s="611"/>
      <c r="CW20" s="611"/>
      <c r="CX20" s="611"/>
      <c r="CY20" s="612"/>
      <c r="CZ20" s="613">
        <v>100</v>
      </c>
      <c r="DA20" s="613"/>
      <c r="DB20" s="613"/>
      <c r="DC20" s="613"/>
      <c r="DD20" s="619">
        <v>470233</v>
      </c>
      <c r="DE20" s="611"/>
      <c r="DF20" s="611"/>
      <c r="DG20" s="611"/>
      <c r="DH20" s="611"/>
      <c r="DI20" s="611"/>
      <c r="DJ20" s="611"/>
      <c r="DK20" s="611"/>
      <c r="DL20" s="611"/>
      <c r="DM20" s="611"/>
      <c r="DN20" s="611"/>
      <c r="DO20" s="611"/>
      <c r="DP20" s="612"/>
      <c r="DQ20" s="619">
        <v>4166244</v>
      </c>
      <c r="DR20" s="611"/>
      <c r="DS20" s="611"/>
      <c r="DT20" s="611"/>
      <c r="DU20" s="611"/>
      <c r="DV20" s="611"/>
      <c r="DW20" s="611"/>
      <c r="DX20" s="611"/>
      <c r="DY20" s="611"/>
      <c r="DZ20" s="611"/>
      <c r="EA20" s="611"/>
      <c r="EB20" s="611"/>
      <c r="EC20" s="620"/>
    </row>
    <row r="21" spans="2:133" ht="11.25" customHeight="1" x14ac:dyDescent="0.15">
      <c r="B21" s="607" t="s">
        <v>281</v>
      </c>
      <c r="C21" s="608"/>
      <c r="D21" s="608"/>
      <c r="E21" s="608"/>
      <c r="F21" s="608"/>
      <c r="G21" s="608"/>
      <c r="H21" s="608"/>
      <c r="I21" s="608"/>
      <c r="J21" s="608"/>
      <c r="K21" s="608"/>
      <c r="L21" s="608"/>
      <c r="M21" s="608"/>
      <c r="N21" s="608"/>
      <c r="O21" s="608"/>
      <c r="P21" s="608"/>
      <c r="Q21" s="609"/>
      <c r="R21" s="610">
        <v>2732240</v>
      </c>
      <c r="S21" s="611"/>
      <c r="T21" s="611"/>
      <c r="U21" s="611"/>
      <c r="V21" s="611"/>
      <c r="W21" s="611"/>
      <c r="X21" s="611"/>
      <c r="Y21" s="612"/>
      <c r="Z21" s="613">
        <v>47</v>
      </c>
      <c r="AA21" s="613"/>
      <c r="AB21" s="613"/>
      <c r="AC21" s="613"/>
      <c r="AD21" s="614">
        <v>2357314</v>
      </c>
      <c r="AE21" s="614"/>
      <c r="AF21" s="614"/>
      <c r="AG21" s="614"/>
      <c r="AH21" s="614"/>
      <c r="AI21" s="614"/>
      <c r="AJ21" s="614"/>
      <c r="AK21" s="614"/>
      <c r="AL21" s="615">
        <v>64.7</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v>2729</v>
      </c>
      <c r="BH21" s="611"/>
      <c r="BI21" s="611"/>
      <c r="BJ21" s="611"/>
      <c r="BK21" s="611"/>
      <c r="BL21" s="611"/>
      <c r="BM21" s="611"/>
      <c r="BN21" s="612"/>
      <c r="BO21" s="613">
        <v>0.3</v>
      </c>
      <c r="BP21" s="613"/>
      <c r="BQ21" s="613"/>
      <c r="BR21" s="613"/>
      <c r="BS21" s="614" t="s">
        <v>183</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283</v>
      </c>
      <c r="C22" s="608"/>
      <c r="D22" s="608"/>
      <c r="E22" s="608"/>
      <c r="F22" s="608"/>
      <c r="G22" s="608"/>
      <c r="H22" s="608"/>
      <c r="I22" s="608"/>
      <c r="J22" s="608"/>
      <c r="K22" s="608"/>
      <c r="L22" s="608"/>
      <c r="M22" s="608"/>
      <c r="N22" s="608"/>
      <c r="O22" s="608"/>
      <c r="P22" s="608"/>
      <c r="Q22" s="609"/>
      <c r="R22" s="610">
        <v>2357314</v>
      </c>
      <c r="S22" s="611"/>
      <c r="T22" s="611"/>
      <c r="U22" s="611"/>
      <c r="V22" s="611"/>
      <c r="W22" s="611"/>
      <c r="X22" s="611"/>
      <c r="Y22" s="612"/>
      <c r="Z22" s="613">
        <v>40.5</v>
      </c>
      <c r="AA22" s="613"/>
      <c r="AB22" s="613"/>
      <c r="AC22" s="613"/>
      <c r="AD22" s="614">
        <v>2357314</v>
      </c>
      <c r="AE22" s="614"/>
      <c r="AF22" s="614"/>
      <c r="AG22" s="614"/>
      <c r="AH22" s="614"/>
      <c r="AI22" s="614"/>
      <c r="AJ22" s="614"/>
      <c r="AK22" s="614"/>
      <c r="AL22" s="615">
        <v>64.7</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237</v>
      </c>
      <c r="BH22" s="611"/>
      <c r="BI22" s="611"/>
      <c r="BJ22" s="611"/>
      <c r="BK22" s="611"/>
      <c r="BL22" s="611"/>
      <c r="BM22" s="611"/>
      <c r="BN22" s="612"/>
      <c r="BO22" s="613" t="s">
        <v>183</v>
      </c>
      <c r="BP22" s="613"/>
      <c r="BQ22" s="613"/>
      <c r="BR22" s="613"/>
      <c r="BS22" s="614" t="s">
        <v>237</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286</v>
      </c>
      <c r="C23" s="608"/>
      <c r="D23" s="608"/>
      <c r="E23" s="608"/>
      <c r="F23" s="608"/>
      <c r="G23" s="608"/>
      <c r="H23" s="608"/>
      <c r="I23" s="608"/>
      <c r="J23" s="608"/>
      <c r="K23" s="608"/>
      <c r="L23" s="608"/>
      <c r="M23" s="608"/>
      <c r="N23" s="608"/>
      <c r="O23" s="608"/>
      <c r="P23" s="608"/>
      <c r="Q23" s="609"/>
      <c r="R23" s="610">
        <v>365374</v>
      </c>
      <c r="S23" s="611"/>
      <c r="T23" s="611"/>
      <c r="U23" s="611"/>
      <c r="V23" s="611"/>
      <c r="W23" s="611"/>
      <c r="X23" s="611"/>
      <c r="Y23" s="612"/>
      <c r="Z23" s="613">
        <v>6.3</v>
      </c>
      <c r="AA23" s="613"/>
      <c r="AB23" s="613"/>
      <c r="AC23" s="613"/>
      <c r="AD23" s="614" t="s">
        <v>237</v>
      </c>
      <c r="AE23" s="614"/>
      <c r="AF23" s="614"/>
      <c r="AG23" s="614"/>
      <c r="AH23" s="614"/>
      <c r="AI23" s="614"/>
      <c r="AJ23" s="614"/>
      <c r="AK23" s="614"/>
      <c r="AL23" s="615" t="s">
        <v>237</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t="s">
        <v>237</v>
      </c>
      <c r="BH23" s="611"/>
      <c r="BI23" s="611"/>
      <c r="BJ23" s="611"/>
      <c r="BK23" s="611"/>
      <c r="BL23" s="611"/>
      <c r="BM23" s="611"/>
      <c r="BN23" s="612"/>
      <c r="BO23" s="613" t="s">
        <v>237</v>
      </c>
      <c r="BP23" s="613"/>
      <c r="BQ23" s="613"/>
      <c r="BR23" s="613"/>
      <c r="BS23" s="614" t="s">
        <v>237</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15">
      <c r="B24" s="607" t="s">
        <v>293</v>
      </c>
      <c r="C24" s="608"/>
      <c r="D24" s="608"/>
      <c r="E24" s="608"/>
      <c r="F24" s="608"/>
      <c r="G24" s="608"/>
      <c r="H24" s="608"/>
      <c r="I24" s="608"/>
      <c r="J24" s="608"/>
      <c r="K24" s="608"/>
      <c r="L24" s="608"/>
      <c r="M24" s="608"/>
      <c r="N24" s="608"/>
      <c r="O24" s="608"/>
      <c r="P24" s="608"/>
      <c r="Q24" s="609"/>
      <c r="R24" s="610">
        <v>9552</v>
      </c>
      <c r="S24" s="611"/>
      <c r="T24" s="611"/>
      <c r="U24" s="611"/>
      <c r="V24" s="611"/>
      <c r="W24" s="611"/>
      <c r="X24" s="611"/>
      <c r="Y24" s="612"/>
      <c r="Z24" s="613">
        <v>0.2</v>
      </c>
      <c r="AA24" s="613"/>
      <c r="AB24" s="613"/>
      <c r="AC24" s="613"/>
      <c r="AD24" s="614" t="s">
        <v>183</v>
      </c>
      <c r="AE24" s="614"/>
      <c r="AF24" s="614"/>
      <c r="AG24" s="614"/>
      <c r="AH24" s="614"/>
      <c r="AI24" s="614"/>
      <c r="AJ24" s="614"/>
      <c r="AK24" s="614"/>
      <c r="AL24" s="615" t="s">
        <v>139</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183</v>
      </c>
      <c r="BH24" s="611"/>
      <c r="BI24" s="611"/>
      <c r="BJ24" s="611"/>
      <c r="BK24" s="611"/>
      <c r="BL24" s="611"/>
      <c r="BM24" s="611"/>
      <c r="BN24" s="612"/>
      <c r="BO24" s="613" t="s">
        <v>237</v>
      </c>
      <c r="BP24" s="613"/>
      <c r="BQ24" s="613"/>
      <c r="BR24" s="613"/>
      <c r="BS24" s="614" t="s">
        <v>183</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1852191</v>
      </c>
      <c r="CS24" s="600"/>
      <c r="CT24" s="600"/>
      <c r="CU24" s="600"/>
      <c r="CV24" s="600"/>
      <c r="CW24" s="600"/>
      <c r="CX24" s="600"/>
      <c r="CY24" s="601"/>
      <c r="CZ24" s="604">
        <v>34.1</v>
      </c>
      <c r="DA24" s="605"/>
      <c r="DB24" s="605"/>
      <c r="DC24" s="621"/>
      <c r="DD24" s="642">
        <v>1441322</v>
      </c>
      <c r="DE24" s="600"/>
      <c r="DF24" s="600"/>
      <c r="DG24" s="600"/>
      <c r="DH24" s="600"/>
      <c r="DI24" s="600"/>
      <c r="DJ24" s="600"/>
      <c r="DK24" s="601"/>
      <c r="DL24" s="642">
        <v>1353226</v>
      </c>
      <c r="DM24" s="600"/>
      <c r="DN24" s="600"/>
      <c r="DO24" s="600"/>
      <c r="DP24" s="600"/>
      <c r="DQ24" s="600"/>
      <c r="DR24" s="600"/>
      <c r="DS24" s="600"/>
      <c r="DT24" s="600"/>
      <c r="DU24" s="600"/>
      <c r="DV24" s="601"/>
      <c r="DW24" s="604">
        <v>36.700000000000003</v>
      </c>
      <c r="DX24" s="605"/>
      <c r="DY24" s="605"/>
      <c r="DZ24" s="605"/>
      <c r="EA24" s="605"/>
      <c r="EB24" s="605"/>
      <c r="EC24" s="606"/>
    </row>
    <row r="25" spans="2:133" ht="11.25" customHeight="1" x14ac:dyDescent="0.15">
      <c r="B25" s="607" t="s">
        <v>296</v>
      </c>
      <c r="C25" s="608"/>
      <c r="D25" s="608"/>
      <c r="E25" s="608"/>
      <c r="F25" s="608"/>
      <c r="G25" s="608"/>
      <c r="H25" s="608"/>
      <c r="I25" s="608"/>
      <c r="J25" s="608"/>
      <c r="K25" s="608"/>
      <c r="L25" s="608"/>
      <c r="M25" s="608"/>
      <c r="N25" s="608"/>
      <c r="O25" s="608"/>
      <c r="P25" s="608"/>
      <c r="Q25" s="609"/>
      <c r="R25" s="610">
        <v>4016499</v>
      </c>
      <c r="S25" s="611"/>
      <c r="T25" s="611"/>
      <c r="U25" s="611"/>
      <c r="V25" s="611"/>
      <c r="W25" s="611"/>
      <c r="X25" s="611"/>
      <c r="Y25" s="612"/>
      <c r="Z25" s="613">
        <v>69.099999999999994</v>
      </c>
      <c r="AA25" s="613"/>
      <c r="AB25" s="613"/>
      <c r="AC25" s="613"/>
      <c r="AD25" s="614">
        <v>3641573</v>
      </c>
      <c r="AE25" s="614"/>
      <c r="AF25" s="614"/>
      <c r="AG25" s="614"/>
      <c r="AH25" s="614"/>
      <c r="AI25" s="614"/>
      <c r="AJ25" s="614"/>
      <c r="AK25" s="614"/>
      <c r="AL25" s="615">
        <v>99.9</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183</v>
      </c>
      <c r="BH25" s="611"/>
      <c r="BI25" s="611"/>
      <c r="BJ25" s="611"/>
      <c r="BK25" s="611"/>
      <c r="BL25" s="611"/>
      <c r="BM25" s="611"/>
      <c r="BN25" s="612"/>
      <c r="BO25" s="613" t="s">
        <v>237</v>
      </c>
      <c r="BP25" s="613"/>
      <c r="BQ25" s="613"/>
      <c r="BR25" s="613"/>
      <c r="BS25" s="614" t="s">
        <v>237</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1072270</v>
      </c>
      <c r="CS25" s="643"/>
      <c r="CT25" s="643"/>
      <c r="CU25" s="643"/>
      <c r="CV25" s="643"/>
      <c r="CW25" s="643"/>
      <c r="CX25" s="643"/>
      <c r="CY25" s="644"/>
      <c r="CZ25" s="615">
        <v>19.7</v>
      </c>
      <c r="DA25" s="640"/>
      <c r="DB25" s="640"/>
      <c r="DC25" s="645"/>
      <c r="DD25" s="619">
        <v>998563</v>
      </c>
      <c r="DE25" s="643"/>
      <c r="DF25" s="643"/>
      <c r="DG25" s="643"/>
      <c r="DH25" s="643"/>
      <c r="DI25" s="643"/>
      <c r="DJ25" s="643"/>
      <c r="DK25" s="644"/>
      <c r="DL25" s="619">
        <v>919150</v>
      </c>
      <c r="DM25" s="643"/>
      <c r="DN25" s="643"/>
      <c r="DO25" s="643"/>
      <c r="DP25" s="643"/>
      <c r="DQ25" s="643"/>
      <c r="DR25" s="643"/>
      <c r="DS25" s="643"/>
      <c r="DT25" s="643"/>
      <c r="DU25" s="643"/>
      <c r="DV25" s="644"/>
      <c r="DW25" s="615">
        <v>24.9</v>
      </c>
      <c r="DX25" s="640"/>
      <c r="DY25" s="640"/>
      <c r="DZ25" s="640"/>
      <c r="EA25" s="640"/>
      <c r="EB25" s="640"/>
      <c r="EC25" s="641"/>
    </row>
    <row r="26" spans="2:133" ht="11.25" customHeight="1" x14ac:dyDescent="0.15">
      <c r="B26" s="607" t="s">
        <v>299</v>
      </c>
      <c r="C26" s="608"/>
      <c r="D26" s="608"/>
      <c r="E26" s="608"/>
      <c r="F26" s="608"/>
      <c r="G26" s="608"/>
      <c r="H26" s="608"/>
      <c r="I26" s="608"/>
      <c r="J26" s="608"/>
      <c r="K26" s="608"/>
      <c r="L26" s="608"/>
      <c r="M26" s="608"/>
      <c r="N26" s="608"/>
      <c r="O26" s="608"/>
      <c r="P26" s="608"/>
      <c r="Q26" s="609"/>
      <c r="R26" s="610">
        <v>893</v>
      </c>
      <c r="S26" s="611"/>
      <c r="T26" s="611"/>
      <c r="U26" s="611"/>
      <c r="V26" s="611"/>
      <c r="W26" s="611"/>
      <c r="X26" s="611"/>
      <c r="Y26" s="612"/>
      <c r="Z26" s="613">
        <v>0</v>
      </c>
      <c r="AA26" s="613"/>
      <c r="AB26" s="613"/>
      <c r="AC26" s="613"/>
      <c r="AD26" s="614">
        <v>893</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237</v>
      </c>
      <c r="BH26" s="611"/>
      <c r="BI26" s="611"/>
      <c r="BJ26" s="611"/>
      <c r="BK26" s="611"/>
      <c r="BL26" s="611"/>
      <c r="BM26" s="611"/>
      <c r="BN26" s="612"/>
      <c r="BO26" s="613" t="s">
        <v>183</v>
      </c>
      <c r="BP26" s="613"/>
      <c r="BQ26" s="613"/>
      <c r="BR26" s="613"/>
      <c r="BS26" s="614" t="s">
        <v>183</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629278</v>
      </c>
      <c r="CS26" s="611"/>
      <c r="CT26" s="611"/>
      <c r="CU26" s="611"/>
      <c r="CV26" s="611"/>
      <c r="CW26" s="611"/>
      <c r="CX26" s="611"/>
      <c r="CY26" s="612"/>
      <c r="CZ26" s="615">
        <v>11.6</v>
      </c>
      <c r="DA26" s="640"/>
      <c r="DB26" s="640"/>
      <c r="DC26" s="645"/>
      <c r="DD26" s="619">
        <v>564515</v>
      </c>
      <c r="DE26" s="611"/>
      <c r="DF26" s="611"/>
      <c r="DG26" s="611"/>
      <c r="DH26" s="611"/>
      <c r="DI26" s="611"/>
      <c r="DJ26" s="611"/>
      <c r="DK26" s="612"/>
      <c r="DL26" s="619" t="s">
        <v>183</v>
      </c>
      <c r="DM26" s="611"/>
      <c r="DN26" s="611"/>
      <c r="DO26" s="611"/>
      <c r="DP26" s="611"/>
      <c r="DQ26" s="611"/>
      <c r="DR26" s="611"/>
      <c r="DS26" s="611"/>
      <c r="DT26" s="611"/>
      <c r="DU26" s="611"/>
      <c r="DV26" s="612"/>
      <c r="DW26" s="615" t="s">
        <v>237</v>
      </c>
      <c r="DX26" s="640"/>
      <c r="DY26" s="640"/>
      <c r="DZ26" s="640"/>
      <c r="EA26" s="640"/>
      <c r="EB26" s="640"/>
      <c r="EC26" s="641"/>
    </row>
    <row r="27" spans="2:133" ht="11.25" customHeight="1" x14ac:dyDescent="0.15">
      <c r="B27" s="607" t="s">
        <v>302</v>
      </c>
      <c r="C27" s="608"/>
      <c r="D27" s="608"/>
      <c r="E27" s="608"/>
      <c r="F27" s="608"/>
      <c r="G27" s="608"/>
      <c r="H27" s="608"/>
      <c r="I27" s="608"/>
      <c r="J27" s="608"/>
      <c r="K27" s="608"/>
      <c r="L27" s="608"/>
      <c r="M27" s="608"/>
      <c r="N27" s="608"/>
      <c r="O27" s="608"/>
      <c r="P27" s="608"/>
      <c r="Q27" s="609"/>
      <c r="R27" s="610">
        <v>20562</v>
      </c>
      <c r="S27" s="611"/>
      <c r="T27" s="611"/>
      <c r="U27" s="611"/>
      <c r="V27" s="611"/>
      <c r="W27" s="611"/>
      <c r="X27" s="611"/>
      <c r="Y27" s="612"/>
      <c r="Z27" s="613">
        <v>0.4</v>
      </c>
      <c r="AA27" s="613"/>
      <c r="AB27" s="613"/>
      <c r="AC27" s="613"/>
      <c r="AD27" s="614" t="s">
        <v>237</v>
      </c>
      <c r="AE27" s="614"/>
      <c r="AF27" s="614"/>
      <c r="AG27" s="614"/>
      <c r="AH27" s="614"/>
      <c r="AI27" s="614"/>
      <c r="AJ27" s="614"/>
      <c r="AK27" s="614"/>
      <c r="AL27" s="615" t="s">
        <v>183</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936248</v>
      </c>
      <c r="BH27" s="611"/>
      <c r="BI27" s="611"/>
      <c r="BJ27" s="611"/>
      <c r="BK27" s="611"/>
      <c r="BL27" s="611"/>
      <c r="BM27" s="611"/>
      <c r="BN27" s="612"/>
      <c r="BO27" s="613">
        <v>100</v>
      </c>
      <c r="BP27" s="613"/>
      <c r="BQ27" s="613"/>
      <c r="BR27" s="613"/>
      <c r="BS27" s="614" t="s">
        <v>237</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468697</v>
      </c>
      <c r="CS27" s="643"/>
      <c r="CT27" s="643"/>
      <c r="CU27" s="643"/>
      <c r="CV27" s="643"/>
      <c r="CW27" s="643"/>
      <c r="CX27" s="643"/>
      <c r="CY27" s="644"/>
      <c r="CZ27" s="615">
        <v>8.6</v>
      </c>
      <c r="DA27" s="640"/>
      <c r="DB27" s="640"/>
      <c r="DC27" s="645"/>
      <c r="DD27" s="619">
        <v>131535</v>
      </c>
      <c r="DE27" s="643"/>
      <c r="DF27" s="643"/>
      <c r="DG27" s="643"/>
      <c r="DH27" s="643"/>
      <c r="DI27" s="643"/>
      <c r="DJ27" s="643"/>
      <c r="DK27" s="644"/>
      <c r="DL27" s="619">
        <v>122852</v>
      </c>
      <c r="DM27" s="643"/>
      <c r="DN27" s="643"/>
      <c r="DO27" s="643"/>
      <c r="DP27" s="643"/>
      <c r="DQ27" s="643"/>
      <c r="DR27" s="643"/>
      <c r="DS27" s="643"/>
      <c r="DT27" s="643"/>
      <c r="DU27" s="643"/>
      <c r="DV27" s="644"/>
      <c r="DW27" s="615">
        <v>3.3</v>
      </c>
      <c r="DX27" s="640"/>
      <c r="DY27" s="640"/>
      <c r="DZ27" s="640"/>
      <c r="EA27" s="640"/>
      <c r="EB27" s="640"/>
      <c r="EC27" s="641"/>
    </row>
    <row r="28" spans="2:133" ht="11.25" customHeight="1" x14ac:dyDescent="0.15">
      <c r="B28" s="607" t="s">
        <v>305</v>
      </c>
      <c r="C28" s="608"/>
      <c r="D28" s="608"/>
      <c r="E28" s="608"/>
      <c r="F28" s="608"/>
      <c r="G28" s="608"/>
      <c r="H28" s="608"/>
      <c r="I28" s="608"/>
      <c r="J28" s="608"/>
      <c r="K28" s="608"/>
      <c r="L28" s="608"/>
      <c r="M28" s="608"/>
      <c r="N28" s="608"/>
      <c r="O28" s="608"/>
      <c r="P28" s="608"/>
      <c r="Q28" s="609"/>
      <c r="R28" s="610">
        <v>56778</v>
      </c>
      <c r="S28" s="611"/>
      <c r="T28" s="611"/>
      <c r="U28" s="611"/>
      <c r="V28" s="611"/>
      <c r="W28" s="611"/>
      <c r="X28" s="611"/>
      <c r="Y28" s="612"/>
      <c r="Z28" s="613">
        <v>1</v>
      </c>
      <c r="AA28" s="613"/>
      <c r="AB28" s="613"/>
      <c r="AC28" s="613"/>
      <c r="AD28" s="614">
        <v>2948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311224</v>
      </c>
      <c r="CS28" s="611"/>
      <c r="CT28" s="611"/>
      <c r="CU28" s="611"/>
      <c r="CV28" s="611"/>
      <c r="CW28" s="611"/>
      <c r="CX28" s="611"/>
      <c r="CY28" s="612"/>
      <c r="CZ28" s="615">
        <v>5.7</v>
      </c>
      <c r="DA28" s="640"/>
      <c r="DB28" s="640"/>
      <c r="DC28" s="645"/>
      <c r="DD28" s="619">
        <v>311224</v>
      </c>
      <c r="DE28" s="611"/>
      <c r="DF28" s="611"/>
      <c r="DG28" s="611"/>
      <c r="DH28" s="611"/>
      <c r="DI28" s="611"/>
      <c r="DJ28" s="611"/>
      <c r="DK28" s="612"/>
      <c r="DL28" s="619">
        <v>311224</v>
      </c>
      <c r="DM28" s="611"/>
      <c r="DN28" s="611"/>
      <c r="DO28" s="611"/>
      <c r="DP28" s="611"/>
      <c r="DQ28" s="611"/>
      <c r="DR28" s="611"/>
      <c r="DS28" s="611"/>
      <c r="DT28" s="611"/>
      <c r="DU28" s="611"/>
      <c r="DV28" s="612"/>
      <c r="DW28" s="615">
        <v>8.4</v>
      </c>
      <c r="DX28" s="640"/>
      <c r="DY28" s="640"/>
      <c r="DZ28" s="640"/>
      <c r="EA28" s="640"/>
      <c r="EB28" s="640"/>
      <c r="EC28" s="641"/>
    </row>
    <row r="29" spans="2:133" ht="11.25" customHeight="1" x14ac:dyDescent="0.15">
      <c r="B29" s="607" t="s">
        <v>307</v>
      </c>
      <c r="C29" s="608"/>
      <c r="D29" s="608"/>
      <c r="E29" s="608"/>
      <c r="F29" s="608"/>
      <c r="G29" s="608"/>
      <c r="H29" s="608"/>
      <c r="I29" s="608"/>
      <c r="J29" s="608"/>
      <c r="K29" s="608"/>
      <c r="L29" s="608"/>
      <c r="M29" s="608"/>
      <c r="N29" s="608"/>
      <c r="O29" s="608"/>
      <c r="P29" s="608"/>
      <c r="Q29" s="609"/>
      <c r="R29" s="610">
        <v>19292</v>
      </c>
      <c r="S29" s="611"/>
      <c r="T29" s="611"/>
      <c r="U29" s="611"/>
      <c r="V29" s="611"/>
      <c r="W29" s="611"/>
      <c r="X29" s="611"/>
      <c r="Y29" s="612"/>
      <c r="Z29" s="613">
        <v>0.3</v>
      </c>
      <c r="AA29" s="613"/>
      <c r="AB29" s="613"/>
      <c r="AC29" s="613"/>
      <c r="AD29" s="614" t="s">
        <v>237</v>
      </c>
      <c r="AE29" s="614"/>
      <c r="AF29" s="614"/>
      <c r="AG29" s="614"/>
      <c r="AH29" s="614"/>
      <c r="AI29" s="614"/>
      <c r="AJ29" s="614"/>
      <c r="AK29" s="614"/>
      <c r="AL29" s="615" t="s">
        <v>183</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72</v>
      </c>
      <c r="CG29" s="608"/>
      <c r="CH29" s="608"/>
      <c r="CI29" s="608"/>
      <c r="CJ29" s="608"/>
      <c r="CK29" s="608"/>
      <c r="CL29" s="608"/>
      <c r="CM29" s="608"/>
      <c r="CN29" s="608"/>
      <c r="CO29" s="608"/>
      <c r="CP29" s="608"/>
      <c r="CQ29" s="609"/>
      <c r="CR29" s="610">
        <v>311224</v>
      </c>
      <c r="CS29" s="643"/>
      <c r="CT29" s="643"/>
      <c r="CU29" s="643"/>
      <c r="CV29" s="643"/>
      <c r="CW29" s="643"/>
      <c r="CX29" s="643"/>
      <c r="CY29" s="644"/>
      <c r="CZ29" s="615">
        <v>5.7</v>
      </c>
      <c r="DA29" s="640"/>
      <c r="DB29" s="640"/>
      <c r="DC29" s="645"/>
      <c r="DD29" s="619">
        <v>311224</v>
      </c>
      <c r="DE29" s="643"/>
      <c r="DF29" s="643"/>
      <c r="DG29" s="643"/>
      <c r="DH29" s="643"/>
      <c r="DI29" s="643"/>
      <c r="DJ29" s="643"/>
      <c r="DK29" s="644"/>
      <c r="DL29" s="619">
        <v>311224</v>
      </c>
      <c r="DM29" s="643"/>
      <c r="DN29" s="643"/>
      <c r="DO29" s="643"/>
      <c r="DP29" s="643"/>
      <c r="DQ29" s="643"/>
      <c r="DR29" s="643"/>
      <c r="DS29" s="643"/>
      <c r="DT29" s="643"/>
      <c r="DU29" s="643"/>
      <c r="DV29" s="644"/>
      <c r="DW29" s="615">
        <v>8.4</v>
      </c>
      <c r="DX29" s="640"/>
      <c r="DY29" s="640"/>
      <c r="DZ29" s="640"/>
      <c r="EA29" s="640"/>
      <c r="EB29" s="640"/>
      <c r="EC29" s="641"/>
    </row>
    <row r="30" spans="2:133" ht="11.25" customHeight="1" x14ac:dyDescent="0.15">
      <c r="B30" s="607" t="s">
        <v>309</v>
      </c>
      <c r="C30" s="608"/>
      <c r="D30" s="608"/>
      <c r="E30" s="608"/>
      <c r="F30" s="608"/>
      <c r="G30" s="608"/>
      <c r="H30" s="608"/>
      <c r="I30" s="608"/>
      <c r="J30" s="608"/>
      <c r="K30" s="608"/>
      <c r="L30" s="608"/>
      <c r="M30" s="608"/>
      <c r="N30" s="608"/>
      <c r="O30" s="608"/>
      <c r="P30" s="608"/>
      <c r="Q30" s="609"/>
      <c r="R30" s="610">
        <v>675916</v>
      </c>
      <c r="S30" s="611"/>
      <c r="T30" s="611"/>
      <c r="U30" s="611"/>
      <c r="V30" s="611"/>
      <c r="W30" s="611"/>
      <c r="X30" s="611"/>
      <c r="Y30" s="612"/>
      <c r="Z30" s="613">
        <v>11.6</v>
      </c>
      <c r="AA30" s="613"/>
      <c r="AB30" s="613"/>
      <c r="AC30" s="613"/>
      <c r="AD30" s="614" t="s">
        <v>237</v>
      </c>
      <c r="AE30" s="614"/>
      <c r="AF30" s="614"/>
      <c r="AG30" s="614"/>
      <c r="AH30" s="614"/>
      <c r="AI30" s="614"/>
      <c r="AJ30" s="614"/>
      <c r="AK30" s="614"/>
      <c r="AL30" s="615" t="s">
        <v>237</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310</v>
      </c>
      <c r="BH30" s="646"/>
      <c r="BI30" s="646"/>
      <c r="BJ30" s="646"/>
      <c r="BK30" s="646"/>
      <c r="BL30" s="646"/>
      <c r="BM30" s="646"/>
      <c r="BN30" s="646"/>
      <c r="BO30" s="646"/>
      <c r="BP30" s="646"/>
      <c r="BQ30" s="647"/>
      <c r="BR30" s="592" t="s">
        <v>311</v>
      </c>
      <c r="BS30" s="646"/>
      <c r="BT30" s="646"/>
      <c r="BU30" s="646"/>
      <c r="BV30" s="646"/>
      <c r="BW30" s="646"/>
      <c r="BX30" s="646"/>
      <c r="BY30" s="646"/>
      <c r="BZ30" s="646"/>
      <c r="CA30" s="646"/>
      <c r="CB30" s="647"/>
      <c r="CD30" s="650"/>
      <c r="CE30" s="651"/>
      <c r="CF30" s="607" t="s">
        <v>312</v>
      </c>
      <c r="CG30" s="608"/>
      <c r="CH30" s="608"/>
      <c r="CI30" s="608"/>
      <c r="CJ30" s="608"/>
      <c r="CK30" s="608"/>
      <c r="CL30" s="608"/>
      <c r="CM30" s="608"/>
      <c r="CN30" s="608"/>
      <c r="CO30" s="608"/>
      <c r="CP30" s="608"/>
      <c r="CQ30" s="609"/>
      <c r="CR30" s="610">
        <v>304773</v>
      </c>
      <c r="CS30" s="611"/>
      <c r="CT30" s="611"/>
      <c r="CU30" s="611"/>
      <c r="CV30" s="611"/>
      <c r="CW30" s="611"/>
      <c r="CX30" s="611"/>
      <c r="CY30" s="612"/>
      <c r="CZ30" s="615">
        <v>5.6</v>
      </c>
      <c r="DA30" s="640"/>
      <c r="DB30" s="640"/>
      <c r="DC30" s="645"/>
      <c r="DD30" s="619">
        <v>304773</v>
      </c>
      <c r="DE30" s="611"/>
      <c r="DF30" s="611"/>
      <c r="DG30" s="611"/>
      <c r="DH30" s="611"/>
      <c r="DI30" s="611"/>
      <c r="DJ30" s="611"/>
      <c r="DK30" s="612"/>
      <c r="DL30" s="619">
        <v>304773</v>
      </c>
      <c r="DM30" s="611"/>
      <c r="DN30" s="611"/>
      <c r="DO30" s="611"/>
      <c r="DP30" s="611"/>
      <c r="DQ30" s="611"/>
      <c r="DR30" s="611"/>
      <c r="DS30" s="611"/>
      <c r="DT30" s="611"/>
      <c r="DU30" s="611"/>
      <c r="DV30" s="612"/>
      <c r="DW30" s="615">
        <v>8.3000000000000007</v>
      </c>
      <c r="DX30" s="640"/>
      <c r="DY30" s="640"/>
      <c r="DZ30" s="640"/>
      <c r="EA30" s="640"/>
      <c r="EB30" s="640"/>
      <c r="EC30" s="641"/>
    </row>
    <row r="31" spans="2:133" ht="11.25" customHeight="1" x14ac:dyDescent="0.15">
      <c r="B31" s="623" t="s">
        <v>313</v>
      </c>
      <c r="C31" s="624"/>
      <c r="D31" s="624"/>
      <c r="E31" s="624"/>
      <c r="F31" s="624"/>
      <c r="G31" s="624"/>
      <c r="H31" s="624"/>
      <c r="I31" s="624"/>
      <c r="J31" s="624"/>
      <c r="K31" s="624"/>
      <c r="L31" s="624"/>
      <c r="M31" s="624"/>
      <c r="N31" s="624"/>
      <c r="O31" s="624"/>
      <c r="P31" s="624"/>
      <c r="Q31" s="625"/>
      <c r="R31" s="610" t="s">
        <v>237</v>
      </c>
      <c r="S31" s="611"/>
      <c r="T31" s="611"/>
      <c r="U31" s="611"/>
      <c r="V31" s="611"/>
      <c r="W31" s="611"/>
      <c r="X31" s="611"/>
      <c r="Y31" s="612"/>
      <c r="Z31" s="613" t="s">
        <v>237</v>
      </c>
      <c r="AA31" s="613"/>
      <c r="AB31" s="613"/>
      <c r="AC31" s="613"/>
      <c r="AD31" s="614" t="s">
        <v>183</v>
      </c>
      <c r="AE31" s="614"/>
      <c r="AF31" s="614"/>
      <c r="AG31" s="614"/>
      <c r="AH31" s="614"/>
      <c r="AI31" s="614"/>
      <c r="AJ31" s="614"/>
      <c r="AK31" s="614"/>
      <c r="AL31" s="615" t="s">
        <v>139</v>
      </c>
      <c r="AM31" s="616"/>
      <c r="AN31" s="616"/>
      <c r="AO31" s="617"/>
      <c r="AP31" s="658" t="s">
        <v>314</v>
      </c>
      <c r="AQ31" s="659"/>
      <c r="AR31" s="659"/>
      <c r="AS31" s="659"/>
      <c r="AT31" s="664" t="s">
        <v>315</v>
      </c>
      <c r="AU31" s="212"/>
      <c r="AV31" s="212"/>
      <c r="AW31" s="212"/>
      <c r="AX31" s="596" t="s">
        <v>191</v>
      </c>
      <c r="AY31" s="597"/>
      <c r="AZ31" s="597"/>
      <c r="BA31" s="597"/>
      <c r="BB31" s="597"/>
      <c r="BC31" s="597"/>
      <c r="BD31" s="597"/>
      <c r="BE31" s="597"/>
      <c r="BF31" s="598"/>
      <c r="BG31" s="657">
        <v>98.4</v>
      </c>
      <c r="BH31" s="654"/>
      <c r="BI31" s="654"/>
      <c r="BJ31" s="654"/>
      <c r="BK31" s="654"/>
      <c r="BL31" s="654"/>
      <c r="BM31" s="605">
        <v>94.5</v>
      </c>
      <c r="BN31" s="654"/>
      <c r="BO31" s="654"/>
      <c r="BP31" s="654"/>
      <c r="BQ31" s="655"/>
      <c r="BR31" s="657">
        <v>98.3</v>
      </c>
      <c r="BS31" s="654"/>
      <c r="BT31" s="654"/>
      <c r="BU31" s="654"/>
      <c r="BV31" s="654"/>
      <c r="BW31" s="654"/>
      <c r="BX31" s="605">
        <v>94.1</v>
      </c>
      <c r="BY31" s="654"/>
      <c r="BZ31" s="654"/>
      <c r="CA31" s="654"/>
      <c r="CB31" s="655"/>
      <c r="CD31" s="650"/>
      <c r="CE31" s="651"/>
      <c r="CF31" s="607" t="s">
        <v>316</v>
      </c>
      <c r="CG31" s="608"/>
      <c r="CH31" s="608"/>
      <c r="CI31" s="608"/>
      <c r="CJ31" s="608"/>
      <c r="CK31" s="608"/>
      <c r="CL31" s="608"/>
      <c r="CM31" s="608"/>
      <c r="CN31" s="608"/>
      <c r="CO31" s="608"/>
      <c r="CP31" s="608"/>
      <c r="CQ31" s="609"/>
      <c r="CR31" s="610">
        <v>6451</v>
      </c>
      <c r="CS31" s="643"/>
      <c r="CT31" s="643"/>
      <c r="CU31" s="643"/>
      <c r="CV31" s="643"/>
      <c r="CW31" s="643"/>
      <c r="CX31" s="643"/>
      <c r="CY31" s="644"/>
      <c r="CZ31" s="615">
        <v>0.1</v>
      </c>
      <c r="DA31" s="640"/>
      <c r="DB31" s="640"/>
      <c r="DC31" s="645"/>
      <c r="DD31" s="619">
        <v>6451</v>
      </c>
      <c r="DE31" s="643"/>
      <c r="DF31" s="643"/>
      <c r="DG31" s="643"/>
      <c r="DH31" s="643"/>
      <c r="DI31" s="643"/>
      <c r="DJ31" s="643"/>
      <c r="DK31" s="644"/>
      <c r="DL31" s="619">
        <v>6451</v>
      </c>
      <c r="DM31" s="643"/>
      <c r="DN31" s="643"/>
      <c r="DO31" s="643"/>
      <c r="DP31" s="643"/>
      <c r="DQ31" s="643"/>
      <c r="DR31" s="643"/>
      <c r="DS31" s="643"/>
      <c r="DT31" s="643"/>
      <c r="DU31" s="643"/>
      <c r="DV31" s="644"/>
      <c r="DW31" s="615">
        <v>0.2</v>
      </c>
      <c r="DX31" s="640"/>
      <c r="DY31" s="640"/>
      <c r="DZ31" s="640"/>
      <c r="EA31" s="640"/>
      <c r="EB31" s="640"/>
      <c r="EC31" s="641"/>
    </row>
    <row r="32" spans="2:133" ht="11.25" customHeight="1" x14ac:dyDescent="0.15">
      <c r="B32" s="607" t="s">
        <v>317</v>
      </c>
      <c r="C32" s="608"/>
      <c r="D32" s="608"/>
      <c r="E32" s="608"/>
      <c r="F32" s="608"/>
      <c r="G32" s="608"/>
      <c r="H32" s="608"/>
      <c r="I32" s="608"/>
      <c r="J32" s="608"/>
      <c r="K32" s="608"/>
      <c r="L32" s="608"/>
      <c r="M32" s="608"/>
      <c r="N32" s="608"/>
      <c r="O32" s="608"/>
      <c r="P32" s="608"/>
      <c r="Q32" s="609"/>
      <c r="R32" s="610">
        <v>279944</v>
      </c>
      <c r="S32" s="611"/>
      <c r="T32" s="611"/>
      <c r="U32" s="611"/>
      <c r="V32" s="611"/>
      <c r="W32" s="611"/>
      <c r="X32" s="611"/>
      <c r="Y32" s="612"/>
      <c r="Z32" s="613">
        <v>4.8</v>
      </c>
      <c r="AA32" s="613"/>
      <c r="AB32" s="613"/>
      <c r="AC32" s="613"/>
      <c r="AD32" s="614" t="s">
        <v>237</v>
      </c>
      <c r="AE32" s="614"/>
      <c r="AF32" s="614"/>
      <c r="AG32" s="614"/>
      <c r="AH32" s="614"/>
      <c r="AI32" s="614"/>
      <c r="AJ32" s="614"/>
      <c r="AK32" s="614"/>
      <c r="AL32" s="615" t="s">
        <v>183</v>
      </c>
      <c r="AM32" s="616"/>
      <c r="AN32" s="616"/>
      <c r="AO32" s="617"/>
      <c r="AP32" s="660"/>
      <c r="AQ32" s="661"/>
      <c r="AR32" s="661"/>
      <c r="AS32" s="661"/>
      <c r="AT32" s="665"/>
      <c r="AU32" s="208" t="s">
        <v>318</v>
      </c>
      <c r="AX32" s="607" t="s">
        <v>319</v>
      </c>
      <c r="AY32" s="608"/>
      <c r="AZ32" s="608"/>
      <c r="BA32" s="608"/>
      <c r="BB32" s="608"/>
      <c r="BC32" s="608"/>
      <c r="BD32" s="608"/>
      <c r="BE32" s="608"/>
      <c r="BF32" s="609"/>
      <c r="BG32" s="667">
        <v>98.5</v>
      </c>
      <c r="BH32" s="643"/>
      <c r="BI32" s="643"/>
      <c r="BJ32" s="643"/>
      <c r="BK32" s="643"/>
      <c r="BL32" s="643"/>
      <c r="BM32" s="616">
        <v>94.4</v>
      </c>
      <c r="BN32" s="643"/>
      <c r="BO32" s="643"/>
      <c r="BP32" s="643"/>
      <c r="BQ32" s="656"/>
      <c r="BR32" s="667">
        <v>97.5</v>
      </c>
      <c r="BS32" s="643"/>
      <c r="BT32" s="643"/>
      <c r="BU32" s="643"/>
      <c r="BV32" s="643"/>
      <c r="BW32" s="643"/>
      <c r="BX32" s="616">
        <v>93.4</v>
      </c>
      <c r="BY32" s="643"/>
      <c r="BZ32" s="643"/>
      <c r="CA32" s="643"/>
      <c r="CB32" s="656"/>
      <c r="CD32" s="652"/>
      <c r="CE32" s="653"/>
      <c r="CF32" s="607" t="s">
        <v>320</v>
      </c>
      <c r="CG32" s="608"/>
      <c r="CH32" s="608"/>
      <c r="CI32" s="608"/>
      <c r="CJ32" s="608"/>
      <c r="CK32" s="608"/>
      <c r="CL32" s="608"/>
      <c r="CM32" s="608"/>
      <c r="CN32" s="608"/>
      <c r="CO32" s="608"/>
      <c r="CP32" s="608"/>
      <c r="CQ32" s="609"/>
      <c r="CR32" s="610" t="s">
        <v>237</v>
      </c>
      <c r="CS32" s="611"/>
      <c r="CT32" s="611"/>
      <c r="CU32" s="611"/>
      <c r="CV32" s="611"/>
      <c r="CW32" s="611"/>
      <c r="CX32" s="611"/>
      <c r="CY32" s="612"/>
      <c r="CZ32" s="615" t="s">
        <v>183</v>
      </c>
      <c r="DA32" s="640"/>
      <c r="DB32" s="640"/>
      <c r="DC32" s="645"/>
      <c r="DD32" s="619" t="s">
        <v>237</v>
      </c>
      <c r="DE32" s="611"/>
      <c r="DF32" s="611"/>
      <c r="DG32" s="611"/>
      <c r="DH32" s="611"/>
      <c r="DI32" s="611"/>
      <c r="DJ32" s="611"/>
      <c r="DK32" s="612"/>
      <c r="DL32" s="619" t="s">
        <v>183</v>
      </c>
      <c r="DM32" s="611"/>
      <c r="DN32" s="611"/>
      <c r="DO32" s="611"/>
      <c r="DP32" s="611"/>
      <c r="DQ32" s="611"/>
      <c r="DR32" s="611"/>
      <c r="DS32" s="611"/>
      <c r="DT32" s="611"/>
      <c r="DU32" s="611"/>
      <c r="DV32" s="612"/>
      <c r="DW32" s="615" t="s">
        <v>183</v>
      </c>
      <c r="DX32" s="640"/>
      <c r="DY32" s="640"/>
      <c r="DZ32" s="640"/>
      <c r="EA32" s="640"/>
      <c r="EB32" s="640"/>
      <c r="EC32" s="641"/>
    </row>
    <row r="33" spans="2:133" ht="11.25" customHeight="1" x14ac:dyDescent="0.15">
      <c r="B33" s="607" t="s">
        <v>321</v>
      </c>
      <c r="C33" s="608"/>
      <c r="D33" s="608"/>
      <c r="E33" s="608"/>
      <c r="F33" s="608"/>
      <c r="G33" s="608"/>
      <c r="H33" s="608"/>
      <c r="I33" s="608"/>
      <c r="J33" s="608"/>
      <c r="K33" s="608"/>
      <c r="L33" s="608"/>
      <c r="M33" s="608"/>
      <c r="N33" s="608"/>
      <c r="O33" s="608"/>
      <c r="P33" s="608"/>
      <c r="Q33" s="609"/>
      <c r="R33" s="610">
        <v>31748</v>
      </c>
      <c r="S33" s="611"/>
      <c r="T33" s="611"/>
      <c r="U33" s="611"/>
      <c r="V33" s="611"/>
      <c r="W33" s="611"/>
      <c r="X33" s="611"/>
      <c r="Y33" s="612"/>
      <c r="Z33" s="613">
        <v>0.5</v>
      </c>
      <c r="AA33" s="613"/>
      <c r="AB33" s="613"/>
      <c r="AC33" s="613"/>
      <c r="AD33" s="614" t="s">
        <v>237</v>
      </c>
      <c r="AE33" s="614"/>
      <c r="AF33" s="614"/>
      <c r="AG33" s="614"/>
      <c r="AH33" s="614"/>
      <c r="AI33" s="614"/>
      <c r="AJ33" s="614"/>
      <c r="AK33" s="614"/>
      <c r="AL33" s="615" t="s">
        <v>183</v>
      </c>
      <c r="AM33" s="616"/>
      <c r="AN33" s="616"/>
      <c r="AO33" s="617"/>
      <c r="AP33" s="662"/>
      <c r="AQ33" s="663"/>
      <c r="AR33" s="663"/>
      <c r="AS33" s="663"/>
      <c r="AT33" s="666"/>
      <c r="AU33" s="213"/>
      <c r="AV33" s="213"/>
      <c r="AW33" s="213"/>
      <c r="AX33" s="631" t="s">
        <v>322</v>
      </c>
      <c r="AY33" s="632"/>
      <c r="AZ33" s="632"/>
      <c r="BA33" s="632"/>
      <c r="BB33" s="632"/>
      <c r="BC33" s="632"/>
      <c r="BD33" s="632"/>
      <c r="BE33" s="632"/>
      <c r="BF33" s="633"/>
      <c r="BG33" s="668">
        <v>98</v>
      </c>
      <c r="BH33" s="669"/>
      <c r="BI33" s="669"/>
      <c r="BJ33" s="669"/>
      <c r="BK33" s="669"/>
      <c r="BL33" s="669"/>
      <c r="BM33" s="670">
        <v>93.6</v>
      </c>
      <c r="BN33" s="669"/>
      <c r="BO33" s="669"/>
      <c r="BP33" s="669"/>
      <c r="BQ33" s="671"/>
      <c r="BR33" s="668">
        <v>98.6</v>
      </c>
      <c r="BS33" s="669"/>
      <c r="BT33" s="669"/>
      <c r="BU33" s="669"/>
      <c r="BV33" s="669"/>
      <c r="BW33" s="669"/>
      <c r="BX33" s="670">
        <v>93.6</v>
      </c>
      <c r="BY33" s="669"/>
      <c r="BZ33" s="669"/>
      <c r="CA33" s="669"/>
      <c r="CB33" s="671"/>
      <c r="CD33" s="607" t="s">
        <v>323</v>
      </c>
      <c r="CE33" s="608"/>
      <c r="CF33" s="608"/>
      <c r="CG33" s="608"/>
      <c r="CH33" s="608"/>
      <c r="CI33" s="608"/>
      <c r="CJ33" s="608"/>
      <c r="CK33" s="608"/>
      <c r="CL33" s="608"/>
      <c r="CM33" s="608"/>
      <c r="CN33" s="608"/>
      <c r="CO33" s="608"/>
      <c r="CP33" s="608"/>
      <c r="CQ33" s="609"/>
      <c r="CR33" s="610">
        <v>3025630</v>
      </c>
      <c r="CS33" s="643"/>
      <c r="CT33" s="643"/>
      <c r="CU33" s="643"/>
      <c r="CV33" s="643"/>
      <c r="CW33" s="643"/>
      <c r="CX33" s="643"/>
      <c r="CY33" s="644"/>
      <c r="CZ33" s="615">
        <v>55.7</v>
      </c>
      <c r="DA33" s="640"/>
      <c r="DB33" s="640"/>
      <c r="DC33" s="645"/>
      <c r="DD33" s="619">
        <v>2573523</v>
      </c>
      <c r="DE33" s="643"/>
      <c r="DF33" s="643"/>
      <c r="DG33" s="643"/>
      <c r="DH33" s="643"/>
      <c r="DI33" s="643"/>
      <c r="DJ33" s="643"/>
      <c r="DK33" s="644"/>
      <c r="DL33" s="619">
        <v>1932674</v>
      </c>
      <c r="DM33" s="643"/>
      <c r="DN33" s="643"/>
      <c r="DO33" s="643"/>
      <c r="DP33" s="643"/>
      <c r="DQ33" s="643"/>
      <c r="DR33" s="643"/>
      <c r="DS33" s="643"/>
      <c r="DT33" s="643"/>
      <c r="DU33" s="643"/>
      <c r="DV33" s="644"/>
      <c r="DW33" s="615">
        <v>52.4</v>
      </c>
      <c r="DX33" s="640"/>
      <c r="DY33" s="640"/>
      <c r="DZ33" s="640"/>
      <c r="EA33" s="640"/>
      <c r="EB33" s="640"/>
      <c r="EC33" s="641"/>
    </row>
    <row r="34" spans="2:133" ht="11.25" customHeight="1" x14ac:dyDescent="0.15">
      <c r="B34" s="607" t="s">
        <v>324</v>
      </c>
      <c r="C34" s="608"/>
      <c r="D34" s="608"/>
      <c r="E34" s="608"/>
      <c r="F34" s="608"/>
      <c r="G34" s="608"/>
      <c r="H34" s="608"/>
      <c r="I34" s="608"/>
      <c r="J34" s="608"/>
      <c r="K34" s="608"/>
      <c r="L34" s="608"/>
      <c r="M34" s="608"/>
      <c r="N34" s="608"/>
      <c r="O34" s="608"/>
      <c r="P34" s="608"/>
      <c r="Q34" s="609"/>
      <c r="R34" s="610">
        <v>117657</v>
      </c>
      <c r="S34" s="611"/>
      <c r="T34" s="611"/>
      <c r="U34" s="611"/>
      <c r="V34" s="611"/>
      <c r="W34" s="611"/>
      <c r="X34" s="611"/>
      <c r="Y34" s="612"/>
      <c r="Z34" s="613">
        <v>2</v>
      </c>
      <c r="AA34" s="613"/>
      <c r="AB34" s="613"/>
      <c r="AC34" s="613"/>
      <c r="AD34" s="614" t="s">
        <v>183</v>
      </c>
      <c r="AE34" s="614"/>
      <c r="AF34" s="614"/>
      <c r="AG34" s="614"/>
      <c r="AH34" s="614"/>
      <c r="AI34" s="614"/>
      <c r="AJ34" s="614"/>
      <c r="AK34" s="614"/>
      <c r="AL34" s="615" t="s">
        <v>237</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325</v>
      </c>
      <c r="CE34" s="608"/>
      <c r="CF34" s="608"/>
      <c r="CG34" s="608"/>
      <c r="CH34" s="608"/>
      <c r="CI34" s="608"/>
      <c r="CJ34" s="608"/>
      <c r="CK34" s="608"/>
      <c r="CL34" s="608"/>
      <c r="CM34" s="608"/>
      <c r="CN34" s="608"/>
      <c r="CO34" s="608"/>
      <c r="CP34" s="608"/>
      <c r="CQ34" s="609"/>
      <c r="CR34" s="610">
        <v>1025541</v>
      </c>
      <c r="CS34" s="611"/>
      <c r="CT34" s="611"/>
      <c r="CU34" s="611"/>
      <c r="CV34" s="611"/>
      <c r="CW34" s="611"/>
      <c r="CX34" s="611"/>
      <c r="CY34" s="612"/>
      <c r="CZ34" s="615">
        <v>18.899999999999999</v>
      </c>
      <c r="DA34" s="640"/>
      <c r="DB34" s="640"/>
      <c r="DC34" s="645"/>
      <c r="DD34" s="619">
        <v>762070</v>
      </c>
      <c r="DE34" s="611"/>
      <c r="DF34" s="611"/>
      <c r="DG34" s="611"/>
      <c r="DH34" s="611"/>
      <c r="DI34" s="611"/>
      <c r="DJ34" s="611"/>
      <c r="DK34" s="612"/>
      <c r="DL34" s="619">
        <v>689682</v>
      </c>
      <c r="DM34" s="611"/>
      <c r="DN34" s="611"/>
      <c r="DO34" s="611"/>
      <c r="DP34" s="611"/>
      <c r="DQ34" s="611"/>
      <c r="DR34" s="611"/>
      <c r="DS34" s="611"/>
      <c r="DT34" s="611"/>
      <c r="DU34" s="611"/>
      <c r="DV34" s="612"/>
      <c r="DW34" s="615">
        <v>18.7</v>
      </c>
      <c r="DX34" s="640"/>
      <c r="DY34" s="640"/>
      <c r="DZ34" s="640"/>
      <c r="EA34" s="640"/>
      <c r="EB34" s="640"/>
      <c r="EC34" s="641"/>
    </row>
    <row r="35" spans="2:133" ht="11.25" customHeight="1" x14ac:dyDescent="0.15">
      <c r="B35" s="607" t="s">
        <v>326</v>
      </c>
      <c r="C35" s="608"/>
      <c r="D35" s="608"/>
      <c r="E35" s="608"/>
      <c r="F35" s="608"/>
      <c r="G35" s="608"/>
      <c r="H35" s="608"/>
      <c r="I35" s="608"/>
      <c r="J35" s="608"/>
      <c r="K35" s="608"/>
      <c r="L35" s="608"/>
      <c r="M35" s="608"/>
      <c r="N35" s="608"/>
      <c r="O35" s="608"/>
      <c r="P35" s="608"/>
      <c r="Q35" s="609"/>
      <c r="R35" s="610">
        <v>31691</v>
      </c>
      <c r="S35" s="611"/>
      <c r="T35" s="611"/>
      <c r="U35" s="611"/>
      <c r="V35" s="611"/>
      <c r="W35" s="611"/>
      <c r="X35" s="611"/>
      <c r="Y35" s="612"/>
      <c r="Z35" s="613">
        <v>0.5</v>
      </c>
      <c r="AA35" s="613"/>
      <c r="AB35" s="613"/>
      <c r="AC35" s="613"/>
      <c r="AD35" s="614" t="s">
        <v>183</v>
      </c>
      <c r="AE35" s="614"/>
      <c r="AF35" s="614"/>
      <c r="AG35" s="614"/>
      <c r="AH35" s="614"/>
      <c r="AI35" s="614"/>
      <c r="AJ35" s="614"/>
      <c r="AK35" s="614"/>
      <c r="AL35" s="615" t="s">
        <v>237</v>
      </c>
      <c r="AM35" s="616"/>
      <c r="AN35" s="616"/>
      <c r="AO35" s="617"/>
      <c r="AP35" s="216"/>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138479</v>
      </c>
      <c r="CS35" s="643"/>
      <c r="CT35" s="643"/>
      <c r="CU35" s="643"/>
      <c r="CV35" s="643"/>
      <c r="CW35" s="643"/>
      <c r="CX35" s="643"/>
      <c r="CY35" s="644"/>
      <c r="CZ35" s="615">
        <v>2.5</v>
      </c>
      <c r="DA35" s="640"/>
      <c r="DB35" s="640"/>
      <c r="DC35" s="645"/>
      <c r="DD35" s="619">
        <v>127263</v>
      </c>
      <c r="DE35" s="643"/>
      <c r="DF35" s="643"/>
      <c r="DG35" s="643"/>
      <c r="DH35" s="643"/>
      <c r="DI35" s="643"/>
      <c r="DJ35" s="643"/>
      <c r="DK35" s="644"/>
      <c r="DL35" s="619">
        <v>110908</v>
      </c>
      <c r="DM35" s="643"/>
      <c r="DN35" s="643"/>
      <c r="DO35" s="643"/>
      <c r="DP35" s="643"/>
      <c r="DQ35" s="643"/>
      <c r="DR35" s="643"/>
      <c r="DS35" s="643"/>
      <c r="DT35" s="643"/>
      <c r="DU35" s="643"/>
      <c r="DV35" s="644"/>
      <c r="DW35" s="615">
        <v>3</v>
      </c>
      <c r="DX35" s="640"/>
      <c r="DY35" s="640"/>
      <c r="DZ35" s="640"/>
      <c r="EA35" s="640"/>
      <c r="EB35" s="640"/>
      <c r="EC35" s="641"/>
    </row>
    <row r="36" spans="2:133" ht="11.25" customHeight="1" x14ac:dyDescent="0.15">
      <c r="B36" s="607" t="s">
        <v>330</v>
      </c>
      <c r="C36" s="608"/>
      <c r="D36" s="608"/>
      <c r="E36" s="608"/>
      <c r="F36" s="608"/>
      <c r="G36" s="608"/>
      <c r="H36" s="608"/>
      <c r="I36" s="608"/>
      <c r="J36" s="608"/>
      <c r="K36" s="608"/>
      <c r="L36" s="608"/>
      <c r="M36" s="608"/>
      <c r="N36" s="608"/>
      <c r="O36" s="608"/>
      <c r="P36" s="608"/>
      <c r="Q36" s="609"/>
      <c r="R36" s="610">
        <v>93798</v>
      </c>
      <c r="S36" s="611"/>
      <c r="T36" s="611"/>
      <c r="U36" s="611"/>
      <c r="V36" s="611"/>
      <c r="W36" s="611"/>
      <c r="X36" s="611"/>
      <c r="Y36" s="612"/>
      <c r="Z36" s="613">
        <v>1.6</v>
      </c>
      <c r="AA36" s="613"/>
      <c r="AB36" s="613"/>
      <c r="AC36" s="613"/>
      <c r="AD36" s="614" t="s">
        <v>237</v>
      </c>
      <c r="AE36" s="614"/>
      <c r="AF36" s="614"/>
      <c r="AG36" s="614"/>
      <c r="AH36" s="614"/>
      <c r="AI36" s="614"/>
      <c r="AJ36" s="614"/>
      <c r="AK36" s="614"/>
      <c r="AL36" s="615" t="s">
        <v>237</v>
      </c>
      <c r="AM36" s="616"/>
      <c r="AN36" s="616"/>
      <c r="AO36" s="617"/>
      <c r="AP36" s="216"/>
      <c r="AQ36" s="676" t="s">
        <v>331</v>
      </c>
      <c r="AR36" s="677"/>
      <c r="AS36" s="677"/>
      <c r="AT36" s="677"/>
      <c r="AU36" s="677"/>
      <c r="AV36" s="677"/>
      <c r="AW36" s="677"/>
      <c r="AX36" s="677"/>
      <c r="AY36" s="678"/>
      <c r="AZ36" s="599">
        <v>935664</v>
      </c>
      <c r="BA36" s="600"/>
      <c r="BB36" s="600"/>
      <c r="BC36" s="600"/>
      <c r="BD36" s="600"/>
      <c r="BE36" s="600"/>
      <c r="BF36" s="672"/>
      <c r="BG36" s="596" t="s">
        <v>332</v>
      </c>
      <c r="BH36" s="597"/>
      <c r="BI36" s="597"/>
      <c r="BJ36" s="597"/>
      <c r="BK36" s="597"/>
      <c r="BL36" s="597"/>
      <c r="BM36" s="597"/>
      <c r="BN36" s="597"/>
      <c r="BO36" s="597"/>
      <c r="BP36" s="597"/>
      <c r="BQ36" s="597"/>
      <c r="BR36" s="597"/>
      <c r="BS36" s="597"/>
      <c r="BT36" s="597"/>
      <c r="BU36" s="598"/>
      <c r="BV36" s="599">
        <v>90094</v>
      </c>
      <c r="BW36" s="600"/>
      <c r="BX36" s="600"/>
      <c r="BY36" s="600"/>
      <c r="BZ36" s="600"/>
      <c r="CA36" s="600"/>
      <c r="CB36" s="672"/>
      <c r="CD36" s="607" t="s">
        <v>333</v>
      </c>
      <c r="CE36" s="608"/>
      <c r="CF36" s="608"/>
      <c r="CG36" s="608"/>
      <c r="CH36" s="608"/>
      <c r="CI36" s="608"/>
      <c r="CJ36" s="608"/>
      <c r="CK36" s="608"/>
      <c r="CL36" s="608"/>
      <c r="CM36" s="608"/>
      <c r="CN36" s="608"/>
      <c r="CO36" s="608"/>
      <c r="CP36" s="608"/>
      <c r="CQ36" s="609"/>
      <c r="CR36" s="610">
        <v>1020714</v>
      </c>
      <c r="CS36" s="611"/>
      <c r="CT36" s="611"/>
      <c r="CU36" s="611"/>
      <c r="CV36" s="611"/>
      <c r="CW36" s="611"/>
      <c r="CX36" s="611"/>
      <c r="CY36" s="612"/>
      <c r="CZ36" s="615">
        <v>18.8</v>
      </c>
      <c r="DA36" s="640"/>
      <c r="DB36" s="640"/>
      <c r="DC36" s="645"/>
      <c r="DD36" s="619">
        <v>942621</v>
      </c>
      <c r="DE36" s="611"/>
      <c r="DF36" s="611"/>
      <c r="DG36" s="611"/>
      <c r="DH36" s="611"/>
      <c r="DI36" s="611"/>
      <c r="DJ36" s="611"/>
      <c r="DK36" s="612"/>
      <c r="DL36" s="619">
        <v>632724</v>
      </c>
      <c r="DM36" s="611"/>
      <c r="DN36" s="611"/>
      <c r="DO36" s="611"/>
      <c r="DP36" s="611"/>
      <c r="DQ36" s="611"/>
      <c r="DR36" s="611"/>
      <c r="DS36" s="611"/>
      <c r="DT36" s="611"/>
      <c r="DU36" s="611"/>
      <c r="DV36" s="612"/>
      <c r="DW36" s="615">
        <v>17.2</v>
      </c>
      <c r="DX36" s="640"/>
      <c r="DY36" s="640"/>
      <c r="DZ36" s="640"/>
      <c r="EA36" s="640"/>
      <c r="EB36" s="640"/>
      <c r="EC36" s="641"/>
    </row>
    <row r="37" spans="2:133" ht="11.25" customHeight="1" x14ac:dyDescent="0.15">
      <c r="B37" s="607" t="s">
        <v>334</v>
      </c>
      <c r="C37" s="608"/>
      <c r="D37" s="608"/>
      <c r="E37" s="608"/>
      <c r="F37" s="608"/>
      <c r="G37" s="608"/>
      <c r="H37" s="608"/>
      <c r="I37" s="608"/>
      <c r="J37" s="608"/>
      <c r="K37" s="608"/>
      <c r="L37" s="608"/>
      <c r="M37" s="608"/>
      <c r="N37" s="608"/>
      <c r="O37" s="608"/>
      <c r="P37" s="608"/>
      <c r="Q37" s="609"/>
      <c r="R37" s="610">
        <v>109886</v>
      </c>
      <c r="S37" s="611"/>
      <c r="T37" s="611"/>
      <c r="U37" s="611"/>
      <c r="V37" s="611"/>
      <c r="W37" s="611"/>
      <c r="X37" s="611"/>
      <c r="Y37" s="612"/>
      <c r="Z37" s="613">
        <v>1.9</v>
      </c>
      <c r="AA37" s="613"/>
      <c r="AB37" s="613"/>
      <c r="AC37" s="613"/>
      <c r="AD37" s="614" t="s">
        <v>183</v>
      </c>
      <c r="AE37" s="614"/>
      <c r="AF37" s="614"/>
      <c r="AG37" s="614"/>
      <c r="AH37" s="614"/>
      <c r="AI37" s="614"/>
      <c r="AJ37" s="614"/>
      <c r="AK37" s="614"/>
      <c r="AL37" s="615" t="s">
        <v>183</v>
      </c>
      <c r="AM37" s="616"/>
      <c r="AN37" s="616"/>
      <c r="AO37" s="617"/>
      <c r="AQ37" s="673" t="s">
        <v>335</v>
      </c>
      <c r="AR37" s="674"/>
      <c r="AS37" s="674"/>
      <c r="AT37" s="674"/>
      <c r="AU37" s="674"/>
      <c r="AV37" s="674"/>
      <c r="AW37" s="674"/>
      <c r="AX37" s="674"/>
      <c r="AY37" s="675"/>
      <c r="AZ37" s="610">
        <v>327100</v>
      </c>
      <c r="BA37" s="611"/>
      <c r="BB37" s="611"/>
      <c r="BC37" s="611"/>
      <c r="BD37" s="643"/>
      <c r="BE37" s="643"/>
      <c r="BF37" s="656"/>
      <c r="BG37" s="607" t="s">
        <v>336</v>
      </c>
      <c r="BH37" s="608"/>
      <c r="BI37" s="608"/>
      <c r="BJ37" s="608"/>
      <c r="BK37" s="608"/>
      <c r="BL37" s="608"/>
      <c r="BM37" s="608"/>
      <c r="BN37" s="608"/>
      <c r="BO37" s="608"/>
      <c r="BP37" s="608"/>
      <c r="BQ37" s="608"/>
      <c r="BR37" s="608"/>
      <c r="BS37" s="608"/>
      <c r="BT37" s="608"/>
      <c r="BU37" s="609"/>
      <c r="BV37" s="610">
        <v>73039</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240225</v>
      </c>
      <c r="CS37" s="643"/>
      <c r="CT37" s="643"/>
      <c r="CU37" s="643"/>
      <c r="CV37" s="643"/>
      <c r="CW37" s="643"/>
      <c r="CX37" s="643"/>
      <c r="CY37" s="644"/>
      <c r="CZ37" s="615">
        <v>4.4000000000000004</v>
      </c>
      <c r="DA37" s="640"/>
      <c r="DB37" s="640"/>
      <c r="DC37" s="645"/>
      <c r="DD37" s="619">
        <v>240225</v>
      </c>
      <c r="DE37" s="643"/>
      <c r="DF37" s="643"/>
      <c r="DG37" s="643"/>
      <c r="DH37" s="643"/>
      <c r="DI37" s="643"/>
      <c r="DJ37" s="643"/>
      <c r="DK37" s="644"/>
      <c r="DL37" s="619">
        <v>225966</v>
      </c>
      <c r="DM37" s="643"/>
      <c r="DN37" s="643"/>
      <c r="DO37" s="643"/>
      <c r="DP37" s="643"/>
      <c r="DQ37" s="643"/>
      <c r="DR37" s="643"/>
      <c r="DS37" s="643"/>
      <c r="DT37" s="643"/>
      <c r="DU37" s="643"/>
      <c r="DV37" s="644"/>
      <c r="DW37" s="615">
        <v>6.1</v>
      </c>
      <c r="DX37" s="640"/>
      <c r="DY37" s="640"/>
      <c r="DZ37" s="640"/>
      <c r="EA37" s="640"/>
      <c r="EB37" s="640"/>
      <c r="EC37" s="641"/>
    </row>
    <row r="38" spans="2:133" ht="11.25" customHeight="1" x14ac:dyDescent="0.15">
      <c r="B38" s="607" t="s">
        <v>338</v>
      </c>
      <c r="C38" s="608"/>
      <c r="D38" s="608"/>
      <c r="E38" s="608"/>
      <c r="F38" s="608"/>
      <c r="G38" s="608"/>
      <c r="H38" s="608"/>
      <c r="I38" s="608"/>
      <c r="J38" s="608"/>
      <c r="K38" s="608"/>
      <c r="L38" s="608"/>
      <c r="M38" s="608"/>
      <c r="N38" s="608"/>
      <c r="O38" s="608"/>
      <c r="P38" s="608"/>
      <c r="Q38" s="609"/>
      <c r="R38" s="610">
        <v>360500</v>
      </c>
      <c r="S38" s="611"/>
      <c r="T38" s="611"/>
      <c r="U38" s="611"/>
      <c r="V38" s="611"/>
      <c r="W38" s="611"/>
      <c r="X38" s="611"/>
      <c r="Y38" s="612"/>
      <c r="Z38" s="613">
        <v>6.2</v>
      </c>
      <c r="AA38" s="613"/>
      <c r="AB38" s="613"/>
      <c r="AC38" s="613"/>
      <c r="AD38" s="614" t="s">
        <v>183</v>
      </c>
      <c r="AE38" s="614"/>
      <c r="AF38" s="614"/>
      <c r="AG38" s="614"/>
      <c r="AH38" s="614"/>
      <c r="AI38" s="614"/>
      <c r="AJ38" s="614"/>
      <c r="AK38" s="614"/>
      <c r="AL38" s="615" t="s">
        <v>139</v>
      </c>
      <c r="AM38" s="616"/>
      <c r="AN38" s="616"/>
      <c r="AO38" s="617"/>
      <c r="AQ38" s="673" t="s">
        <v>339</v>
      </c>
      <c r="AR38" s="674"/>
      <c r="AS38" s="674"/>
      <c r="AT38" s="674"/>
      <c r="AU38" s="674"/>
      <c r="AV38" s="674"/>
      <c r="AW38" s="674"/>
      <c r="AX38" s="674"/>
      <c r="AY38" s="675"/>
      <c r="AZ38" s="610">
        <v>182592</v>
      </c>
      <c r="BA38" s="611"/>
      <c r="BB38" s="611"/>
      <c r="BC38" s="611"/>
      <c r="BD38" s="643"/>
      <c r="BE38" s="643"/>
      <c r="BF38" s="656"/>
      <c r="BG38" s="607" t="s">
        <v>340</v>
      </c>
      <c r="BH38" s="608"/>
      <c r="BI38" s="608"/>
      <c r="BJ38" s="608"/>
      <c r="BK38" s="608"/>
      <c r="BL38" s="608"/>
      <c r="BM38" s="608"/>
      <c r="BN38" s="608"/>
      <c r="BO38" s="608"/>
      <c r="BP38" s="608"/>
      <c r="BQ38" s="608"/>
      <c r="BR38" s="608"/>
      <c r="BS38" s="608"/>
      <c r="BT38" s="608"/>
      <c r="BU38" s="609"/>
      <c r="BV38" s="610">
        <v>1315</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584254</v>
      </c>
      <c r="CS38" s="611"/>
      <c r="CT38" s="611"/>
      <c r="CU38" s="611"/>
      <c r="CV38" s="611"/>
      <c r="CW38" s="611"/>
      <c r="CX38" s="611"/>
      <c r="CY38" s="612"/>
      <c r="CZ38" s="615">
        <v>10.8</v>
      </c>
      <c r="DA38" s="640"/>
      <c r="DB38" s="640"/>
      <c r="DC38" s="645"/>
      <c r="DD38" s="619">
        <v>505451</v>
      </c>
      <c r="DE38" s="611"/>
      <c r="DF38" s="611"/>
      <c r="DG38" s="611"/>
      <c r="DH38" s="611"/>
      <c r="DI38" s="611"/>
      <c r="DJ38" s="611"/>
      <c r="DK38" s="612"/>
      <c r="DL38" s="619">
        <v>499360</v>
      </c>
      <c r="DM38" s="611"/>
      <c r="DN38" s="611"/>
      <c r="DO38" s="611"/>
      <c r="DP38" s="611"/>
      <c r="DQ38" s="611"/>
      <c r="DR38" s="611"/>
      <c r="DS38" s="611"/>
      <c r="DT38" s="611"/>
      <c r="DU38" s="611"/>
      <c r="DV38" s="612"/>
      <c r="DW38" s="615">
        <v>13.5</v>
      </c>
      <c r="DX38" s="640"/>
      <c r="DY38" s="640"/>
      <c r="DZ38" s="640"/>
      <c r="EA38" s="640"/>
      <c r="EB38" s="640"/>
      <c r="EC38" s="641"/>
    </row>
    <row r="39" spans="2:133" ht="11.25" customHeight="1" x14ac:dyDescent="0.15">
      <c r="B39" s="607" t="s">
        <v>342</v>
      </c>
      <c r="C39" s="608"/>
      <c r="D39" s="608"/>
      <c r="E39" s="608"/>
      <c r="F39" s="608"/>
      <c r="G39" s="608"/>
      <c r="H39" s="608"/>
      <c r="I39" s="608"/>
      <c r="J39" s="608"/>
      <c r="K39" s="608"/>
      <c r="L39" s="608"/>
      <c r="M39" s="608"/>
      <c r="N39" s="608"/>
      <c r="O39" s="608"/>
      <c r="P39" s="608"/>
      <c r="Q39" s="609"/>
      <c r="R39" s="610" t="s">
        <v>237</v>
      </c>
      <c r="S39" s="611"/>
      <c r="T39" s="611"/>
      <c r="U39" s="611"/>
      <c r="V39" s="611"/>
      <c r="W39" s="611"/>
      <c r="X39" s="611"/>
      <c r="Y39" s="612"/>
      <c r="Z39" s="613" t="s">
        <v>237</v>
      </c>
      <c r="AA39" s="613"/>
      <c r="AB39" s="613"/>
      <c r="AC39" s="613"/>
      <c r="AD39" s="614" t="s">
        <v>183</v>
      </c>
      <c r="AE39" s="614"/>
      <c r="AF39" s="614"/>
      <c r="AG39" s="614"/>
      <c r="AH39" s="614"/>
      <c r="AI39" s="614"/>
      <c r="AJ39" s="614"/>
      <c r="AK39" s="614"/>
      <c r="AL39" s="615" t="s">
        <v>237</v>
      </c>
      <c r="AM39" s="616"/>
      <c r="AN39" s="616"/>
      <c r="AO39" s="617"/>
      <c r="AQ39" s="673" t="s">
        <v>343</v>
      </c>
      <c r="AR39" s="674"/>
      <c r="AS39" s="674"/>
      <c r="AT39" s="674"/>
      <c r="AU39" s="674"/>
      <c r="AV39" s="674"/>
      <c r="AW39" s="674"/>
      <c r="AX39" s="674"/>
      <c r="AY39" s="675"/>
      <c r="AZ39" s="610">
        <v>24310</v>
      </c>
      <c r="BA39" s="611"/>
      <c r="BB39" s="611"/>
      <c r="BC39" s="611"/>
      <c r="BD39" s="643"/>
      <c r="BE39" s="643"/>
      <c r="BF39" s="656"/>
      <c r="BG39" s="607" t="s">
        <v>344</v>
      </c>
      <c r="BH39" s="608"/>
      <c r="BI39" s="608"/>
      <c r="BJ39" s="608"/>
      <c r="BK39" s="608"/>
      <c r="BL39" s="608"/>
      <c r="BM39" s="608"/>
      <c r="BN39" s="608"/>
      <c r="BO39" s="608"/>
      <c r="BP39" s="608"/>
      <c r="BQ39" s="608"/>
      <c r="BR39" s="608"/>
      <c r="BS39" s="608"/>
      <c r="BT39" s="608"/>
      <c r="BU39" s="609"/>
      <c r="BV39" s="610">
        <v>1995</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185021</v>
      </c>
      <c r="CS39" s="643"/>
      <c r="CT39" s="643"/>
      <c r="CU39" s="643"/>
      <c r="CV39" s="643"/>
      <c r="CW39" s="643"/>
      <c r="CX39" s="643"/>
      <c r="CY39" s="644"/>
      <c r="CZ39" s="615">
        <v>3.4</v>
      </c>
      <c r="DA39" s="640"/>
      <c r="DB39" s="640"/>
      <c r="DC39" s="645"/>
      <c r="DD39" s="619">
        <v>184497</v>
      </c>
      <c r="DE39" s="643"/>
      <c r="DF39" s="643"/>
      <c r="DG39" s="643"/>
      <c r="DH39" s="643"/>
      <c r="DI39" s="643"/>
      <c r="DJ39" s="643"/>
      <c r="DK39" s="644"/>
      <c r="DL39" s="619" t="s">
        <v>237</v>
      </c>
      <c r="DM39" s="643"/>
      <c r="DN39" s="643"/>
      <c r="DO39" s="643"/>
      <c r="DP39" s="643"/>
      <c r="DQ39" s="643"/>
      <c r="DR39" s="643"/>
      <c r="DS39" s="643"/>
      <c r="DT39" s="643"/>
      <c r="DU39" s="643"/>
      <c r="DV39" s="644"/>
      <c r="DW39" s="615" t="s">
        <v>183</v>
      </c>
      <c r="DX39" s="640"/>
      <c r="DY39" s="640"/>
      <c r="DZ39" s="640"/>
      <c r="EA39" s="640"/>
      <c r="EB39" s="640"/>
      <c r="EC39" s="641"/>
    </row>
    <row r="40" spans="2:133" ht="11.25" customHeight="1" x14ac:dyDescent="0.15">
      <c r="B40" s="607" t="s">
        <v>346</v>
      </c>
      <c r="C40" s="608"/>
      <c r="D40" s="608"/>
      <c r="E40" s="608"/>
      <c r="F40" s="608"/>
      <c r="G40" s="608"/>
      <c r="H40" s="608"/>
      <c r="I40" s="608"/>
      <c r="J40" s="608"/>
      <c r="K40" s="608"/>
      <c r="L40" s="608"/>
      <c r="M40" s="608"/>
      <c r="N40" s="608"/>
      <c r="O40" s="608"/>
      <c r="P40" s="608"/>
      <c r="Q40" s="609"/>
      <c r="R40" s="610">
        <v>41000</v>
      </c>
      <c r="S40" s="611"/>
      <c r="T40" s="611"/>
      <c r="U40" s="611"/>
      <c r="V40" s="611"/>
      <c r="W40" s="611"/>
      <c r="X40" s="611"/>
      <c r="Y40" s="612"/>
      <c r="Z40" s="613">
        <v>0.7</v>
      </c>
      <c r="AA40" s="613"/>
      <c r="AB40" s="613"/>
      <c r="AC40" s="613"/>
      <c r="AD40" s="614" t="s">
        <v>183</v>
      </c>
      <c r="AE40" s="614"/>
      <c r="AF40" s="614"/>
      <c r="AG40" s="614"/>
      <c r="AH40" s="614"/>
      <c r="AI40" s="614"/>
      <c r="AJ40" s="614"/>
      <c r="AK40" s="614"/>
      <c r="AL40" s="615" t="s">
        <v>237</v>
      </c>
      <c r="AM40" s="616"/>
      <c r="AN40" s="616"/>
      <c r="AO40" s="617"/>
      <c r="AQ40" s="673" t="s">
        <v>347</v>
      </c>
      <c r="AR40" s="674"/>
      <c r="AS40" s="674"/>
      <c r="AT40" s="674"/>
      <c r="AU40" s="674"/>
      <c r="AV40" s="674"/>
      <c r="AW40" s="674"/>
      <c r="AX40" s="674"/>
      <c r="AY40" s="675"/>
      <c r="AZ40" s="610" t="s">
        <v>183</v>
      </c>
      <c r="BA40" s="611"/>
      <c r="BB40" s="611"/>
      <c r="BC40" s="611"/>
      <c r="BD40" s="643"/>
      <c r="BE40" s="643"/>
      <c r="BF40" s="656"/>
      <c r="BG40" s="660" t="s">
        <v>348</v>
      </c>
      <c r="BH40" s="661"/>
      <c r="BI40" s="661"/>
      <c r="BJ40" s="661"/>
      <c r="BK40" s="661"/>
      <c r="BL40" s="217"/>
      <c r="BM40" s="608" t="s">
        <v>349</v>
      </c>
      <c r="BN40" s="608"/>
      <c r="BO40" s="608"/>
      <c r="BP40" s="608"/>
      <c r="BQ40" s="608"/>
      <c r="BR40" s="608"/>
      <c r="BS40" s="608"/>
      <c r="BT40" s="608"/>
      <c r="BU40" s="609"/>
      <c r="BV40" s="610">
        <v>90</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71621</v>
      </c>
      <c r="CS40" s="611"/>
      <c r="CT40" s="611"/>
      <c r="CU40" s="611"/>
      <c r="CV40" s="611"/>
      <c r="CW40" s="611"/>
      <c r="CX40" s="611"/>
      <c r="CY40" s="612"/>
      <c r="CZ40" s="615">
        <v>1.3</v>
      </c>
      <c r="DA40" s="640"/>
      <c r="DB40" s="640"/>
      <c r="DC40" s="645"/>
      <c r="DD40" s="619">
        <v>51621</v>
      </c>
      <c r="DE40" s="611"/>
      <c r="DF40" s="611"/>
      <c r="DG40" s="611"/>
      <c r="DH40" s="611"/>
      <c r="DI40" s="611"/>
      <c r="DJ40" s="611"/>
      <c r="DK40" s="612"/>
      <c r="DL40" s="619" t="s">
        <v>237</v>
      </c>
      <c r="DM40" s="611"/>
      <c r="DN40" s="611"/>
      <c r="DO40" s="611"/>
      <c r="DP40" s="611"/>
      <c r="DQ40" s="611"/>
      <c r="DR40" s="611"/>
      <c r="DS40" s="611"/>
      <c r="DT40" s="611"/>
      <c r="DU40" s="611"/>
      <c r="DV40" s="612"/>
      <c r="DW40" s="615" t="s">
        <v>237</v>
      </c>
      <c r="DX40" s="640"/>
      <c r="DY40" s="640"/>
      <c r="DZ40" s="640"/>
      <c r="EA40" s="640"/>
      <c r="EB40" s="640"/>
      <c r="EC40" s="641"/>
    </row>
    <row r="41" spans="2:133" ht="11.25" customHeight="1" x14ac:dyDescent="0.15">
      <c r="B41" s="631" t="s">
        <v>351</v>
      </c>
      <c r="C41" s="632"/>
      <c r="D41" s="632"/>
      <c r="E41" s="632"/>
      <c r="F41" s="632"/>
      <c r="G41" s="632"/>
      <c r="H41" s="632"/>
      <c r="I41" s="632"/>
      <c r="J41" s="632"/>
      <c r="K41" s="632"/>
      <c r="L41" s="632"/>
      <c r="M41" s="632"/>
      <c r="N41" s="632"/>
      <c r="O41" s="632"/>
      <c r="P41" s="632"/>
      <c r="Q41" s="633"/>
      <c r="R41" s="682">
        <v>5815164</v>
      </c>
      <c r="S41" s="683"/>
      <c r="T41" s="683"/>
      <c r="U41" s="683"/>
      <c r="V41" s="683"/>
      <c r="W41" s="683"/>
      <c r="X41" s="683"/>
      <c r="Y41" s="687"/>
      <c r="Z41" s="688">
        <v>100</v>
      </c>
      <c r="AA41" s="688"/>
      <c r="AB41" s="688"/>
      <c r="AC41" s="688"/>
      <c r="AD41" s="689">
        <v>3645414</v>
      </c>
      <c r="AE41" s="689"/>
      <c r="AF41" s="689"/>
      <c r="AG41" s="689"/>
      <c r="AH41" s="689"/>
      <c r="AI41" s="689"/>
      <c r="AJ41" s="689"/>
      <c r="AK41" s="689"/>
      <c r="AL41" s="690">
        <v>100</v>
      </c>
      <c r="AM41" s="670"/>
      <c r="AN41" s="670"/>
      <c r="AO41" s="691"/>
      <c r="AQ41" s="673" t="s">
        <v>352</v>
      </c>
      <c r="AR41" s="674"/>
      <c r="AS41" s="674"/>
      <c r="AT41" s="674"/>
      <c r="AU41" s="674"/>
      <c r="AV41" s="674"/>
      <c r="AW41" s="674"/>
      <c r="AX41" s="674"/>
      <c r="AY41" s="675"/>
      <c r="AZ41" s="610">
        <v>107069</v>
      </c>
      <c r="BA41" s="611"/>
      <c r="BB41" s="611"/>
      <c r="BC41" s="611"/>
      <c r="BD41" s="643"/>
      <c r="BE41" s="643"/>
      <c r="BF41" s="656"/>
      <c r="BG41" s="660"/>
      <c r="BH41" s="661"/>
      <c r="BI41" s="661"/>
      <c r="BJ41" s="661"/>
      <c r="BK41" s="661"/>
      <c r="BL41" s="217"/>
      <c r="BM41" s="608" t="s">
        <v>353</v>
      </c>
      <c r="BN41" s="608"/>
      <c r="BO41" s="608"/>
      <c r="BP41" s="608"/>
      <c r="BQ41" s="608"/>
      <c r="BR41" s="608"/>
      <c r="BS41" s="608"/>
      <c r="BT41" s="608"/>
      <c r="BU41" s="609"/>
      <c r="BV41" s="610" t="s">
        <v>183</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183</v>
      </c>
      <c r="CS41" s="643"/>
      <c r="CT41" s="643"/>
      <c r="CU41" s="643"/>
      <c r="CV41" s="643"/>
      <c r="CW41" s="643"/>
      <c r="CX41" s="643"/>
      <c r="CY41" s="644"/>
      <c r="CZ41" s="615" t="s">
        <v>237</v>
      </c>
      <c r="DA41" s="640"/>
      <c r="DB41" s="640"/>
      <c r="DC41" s="645"/>
      <c r="DD41" s="619" t="s">
        <v>183</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355</v>
      </c>
      <c r="AR42" s="680"/>
      <c r="AS42" s="680"/>
      <c r="AT42" s="680"/>
      <c r="AU42" s="680"/>
      <c r="AV42" s="680"/>
      <c r="AW42" s="680"/>
      <c r="AX42" s="680"/>
      <c r="AY42" s="681"/>
      <c r="AZ42" s="682">
        <v>294593</v>
      </c>
      <c r="BA42" s="683"/>
      <c r="BB42" s="683"/>
      <c r="BC42" s="683"/>
      <c r="BD42" s="669"/>
      <c r="BE42" s="669"/>
      <c r="BF42" s="671"/>
      <c r="BG42" s="662"/>
      <c r="BH42" s="663"/>
      <c r="BI42" s="663"/>
      <c r="BJ42" s="663"/>
      <c r="BK42" s="663"/>
      <c r="BL42" s="218"/>
      <c r="BM42" s="632" t="s">
        <v>356</v>
      </c>
      <c r="BN42" s="632"/>
      <c r="BO42" s="632"/>
      <c r="BP42" s="632"/>
      <c r="BQ42" s="632"/>
      <c r="BR42" s="632"/>
      <c r="BS42" s="632"/>
      <c r="BT42" s="632"/>
      <c r="BU42" s="633"/>
      <c r="BV42" s="682">
        <v>438</v>
      </c>
      <c r="BW42" s="683"/>
      <c r="BX42" s="683"/>
      <c r="BY42" s="683"/>
      <c r="BZ42" s="683"/>
      <c r="CA42" s="683"/>
      <c r="CB42" s="692"/>
      <c r="CD42" s="607" t="s">
        <v>357</v>
      </c>
      <c r="CE42" s="608"/>
      <c r="CF42" s="608"/>
      <c r="CG42" s="608"/>
      <c r="CH42" s="608"/>
      <c r="CI42" s="608"/>
      <c r="CJ42" s="608"/>
      <c r="CK42" s="608"/>
      <c r="CL42" s="608"/>
      <c r="CM42" s="608"/>
      <c r="CN42" s="608"/>
      <c r="CO42" s="608"/>
      <c r="CP42" s="608"/>
      <c r="CQ42" s="609"/>
      <c r="CR42" s="610">
        <v>555084</v>
      </c>
      <c r="CS42" s="643"/>
      <c r="CT42" s="643"/>
      <c r="CU42" s="643"/>
      <c r="CV42" s="643"/>
      <c r="CW42" s="643"/>
      <c r="CX42" s="643"/>
      <c r="CY42" s="644"/>
      <c r="CZ42" s="615">
        <v>10.199999999999999</v>
      </c>
      <c r="DA42" s="640"/>
      <c r="DB42" s="640"/>
      <c r="DC42" s="645"/>
      <c r="DD42" s="619">
        <v>151399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358</v>
      </c>
      <c r="CD43" s="607" t="s">
        <v>359</v>
      </c>
      <c r="CE43" s="608"/>
      <c r="CF43" s="608"/>
      <c r="CG43" s="608"/>
      <c r="CH43" s="608"/>
      <c r="CI43" s="608"/>
      <c r="CJ43" s="608"/>
      <c r="CK43" s="608"/>
      <c r="CL43" s="608"/>
      <c r="CM43" s="608"/>
      <c r="CN43" s="608"/>
      <c r="CO43" s="608"/>
      <c r="CP43" s="608"/>
      <c r="CQ43" s="609"/>
      <c r="CR43" s="610">
        <v>10888</v>
      </c>
      <c r="CS43" s="643"/>
      <c r="CT43" s="643"/>
      <c r="CU43" s="643"/>
      <c r="CV43" s="643"/>
      <c r="CW43" s="643"/>
      <c r="CX43" s="643"/>
      <c r="CY43" s="644"/>
      <c r="CZ43" s="615">
        <v>0.2</v>
      </c>
      <c r="DA43" s="640"/>
      <c r="DB43" s="640"/>
      <c r="DC43" s="645"/>
      <c r="DD43" s="619">
        <v>10888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361</v>
      </c>
      <c r="CG44" s="608"/>
      <c r="CH44" s="608"/>
      <c r="CI44" s="608"/>
      <c r="CJ44" s="608"/>
      <c r="CK44" s="608"/>
      <c r="CL44" s="608"/>
      <c r="CM44" s="608"/>
      <c r="CN44" s="608"/>
      <c r="CO44" s="608"/>
      <c r="CP44" s="608"/>
      <c r="CQ44" s="609"/>
      <c r="CR44" s="610">
        <v>470233</v>
      </c>
      <c r="CS44" s="611"/>
      <c r="CT44" s="611"/>
      <c r="CU44" s="611"/>
      <c r="CV44" s="611"/>
      <c r="CW44" s="611"/>
      <c r="CX44" s="611"/>
      <c r="CY44" s="612"/>
      <c r="CZ44" s="615">
        <v>8.6999999999999993</v>
      </c>
      <c r="DA44" s="616"/>
      <c r="DB44" s="616"/>
      <c r="DC44" s="622"/>
      <c r="DD44" s="619">
        <v>126410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191848</v>
      </c>
      <c r="CS45" s="643"/>
      <c r="CT45" s="643"/>
      <c r="CU45" s="643"/>
      <c r="CV45" s="643"/>
      <c r="CW45" s="643"/>
      <c r="CX45" s="643"/>
      <c r="CY45" s="644"/>
      <c r="CZ45" s="615">
        <v>3.5</v>
      </c>
      <c r="DA45" s="640"/>
      <c r="DB45" s="640"/>
      <c r="DC45" s="645"/>
      <c r="DD45" s="619">
        <v>8033</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364</v>
      </c>
      <c r="CG46" s="608"/>
      <c r="CH46" s="608"/>
      <c r="CI46" s="608"/>
      <c r="CJ46" s="608"/>
      <c r="CK46" s="608"/>
      <c r="CL46" s="608"/>
      <c r="CM46" s="608"/>
      <c r="CN46" s="608"/>
      <c r="CO46" s="608"/>
      <c r="CP46" s="608"/>
      <c r="CQ46" s="609"/>
      <c r="CR46" s="610">
        <v>262237</v>
      </c>
      <c r="CS46" s="611"/>
      <c r="CT46" s="611"/>
      <c r="CU46" s="611"/>
      <c r="CV46" s="611"/>
      <c r="CW46" s="611"/>
      <c r="CX46" s="611"/>
      <c r="CY46" s="612"/>
      <c r="CZ46" s="615">
        <v>4.8</v>
      </c>
      <c r="DA46" s="616"/>
      <c r="DB46" s="616"/>
      <c r="DC46" s="622"/>
      <c r="DD46" s="619">
        <v>116028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365</v>
      </c>
      <c r="CG47" s="608"/>
      <c r="CH47" s="608"/>
      <c r="CI47" s="608"/>
      <c r="CJ47" s="608"/>
      <c r="CK47" s="608"/>
      <c r="CL47" s="608"/>
      <c r="CM47" s="608"/>
      <c r="CN47" s="608"/>
      <c r="CO47" s="608"/>
      <c r="CP47" s="608"/>
      <c r="CQ47" s="609"/>
      <c r="CR47" s="610">
        <v>84851</v>
      </c>
      <c r="CS47" s="643"/>
      <c r="CT47" s="643"/>
      <c r="CU47" s="643"/>
      <c r="CV47" s="643"/>
      <c r="CW47" s="643"/>
      <c r="CX47" s="643"/>
      <c r="CY47" s="644"/>
      <c r="CZ47" s="615">
        <v>1.6</v>
      </c>
      <c r="DA47" s="640"/>
      <c r="DB47" s="640"/>
      <c r="DC47" s="645"/>
      <c r="DD47" s="619">
        <v>24989</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366</v>
      </c>
      <c r="CG48" s="608"/>
      <c r="CH48" s="608"/>
      <c r="CI48" s="608"/>
      <c r="CJ48" s="608"/>
      <c r="CK48" s="608"/>
      <c r="CL48" s="608"/>
      <c r="CM48" s="608"/>
      <c r="CN48" s="608"/>
      <c r="CO48" s="608"/>
      <c r="CP48" s="608"/>
      <c r="CQ48" s="609"/>
      <c r="CR48" s="610" t="s">
        <v>183</v>
      </c>
      <c r="CS48" s="611"/>
      <c r="CT48" s="611"/>
      <c r="CU48" s="611"/>
      <c r="CV48" s="611"/>
      <c r="CW48" s="611"/>
      <c r="CX48" s="611"/>
      <c r="CY48" s="612"/>
      <c r="CZ48" s="615" t="s">
        <v>237</v>
      </c>
      <c r="DA48" s="616"/>
      <c r="DB48" s="616"/>
      <c r="DC48" s="622"/>
      <c r="DD48" s="619" t="s">
        <v>183</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367</v>
      </c>
      <c r="CE49" s="632"/>
      <c r="CF49" s="632"/>
      <c r="CG49" s="632"/>
      <c r="CH49" s="632"/>
      <c r="CI49" s="632"/>
      <c r="CJ49" s="632"/>
      <c r="CK49" s="632"/>
      <c r="CL49" s="632"/>
      <c r="CM49" s="632"/>
      <c r="CN49" s="632"/>
      <c r="CO49" s="632"/>
      <c r="CP49" s="632"/>
      <c r="CQ49" s="633"/>
      <c r="CR49" s="682">
        <v>5432905</v>
      </c>
      <c r="CS49" s="669"/>
      <c r="CT49" s="669"/>
      <c r="CU49" s="669"/>
      <c r="CV49" s="669"/>
      <c r="CW49" s="669"/>
      <c r="CX49" s="669"/>
      <c r="CY49" s="698"/>
      <c r="CZ49" s="690">
        <v>100</v>
      </c>
      <c r="DA49" s="699"/>
      <c r="DB49" s="699"/>
      <c r="DC49" s="700"/>
      <c r="DD49" s="701">
        <v>4166244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LSTgw/mjIVDkxs+reiiZKTeicL2+Gl/ILogEBamUkpbrxn4+75r5FpVTlLQn/N6z48SaQ/LGtefZlWtYI9LJVA==" saltValue="JYya6Ug5Tw1XoBQ5QxWa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390</v>
      </c>
      <c r="C7" s="737"/>
      <c r="D7" s="737"/>
      <c r="E7" s="737"/>
      <c r="F7" s="737"/>
      <c r="G7" s="737"/>
      <c r="H7" s="737"/>
      <c r="I7" s="737"/>
      <c r="J7" s="737"/>
      <c r="K7" s="737"/>
      <c r="L7" s="737"/>
      <c r="M7" s="737"/>
      <c r="N7" s="737"/>
      <c r="O7" s="737"/>
      <c r="P7" s="738"/>
      <c r="Q7" s="739">
        <v>5815</v>
      </c>
      <c r="R7" s="740"/>
      <c r="S7" s="740"/>
      <c r="T7" s="740"/>
      <c r="U7" s="740"/>
      <c r="V7" s="740">
        <v>5433</v>
      </c>
      <c r="W7" s="740"/>
      <c r="X7" s="740"/>
      <c r="Y7" s="740"/>
      <c r="Z7" s="740"/>
      <c r="AA7" s="740">
        <v>382</v>
      </c>
      <c r="AB7" s="740"/>
      <c r="AC7" s="740"/>
      <c r="AD7" s="740"/>
      <c r="AE7" s="741"/>
      <c r="AF7" s="742">
        <v>339</v>
      </c>
      <c r="AG7" s="743"/>
      <c r="AH7" s="743"/>
      <c r="AI7" s="743"/>
      <c r="AJ7" s="744"/>
      <c r="AK7" s="745">
        <v>32</v>
      </c>
      <c r="AL7" s="746"/>
      <c r="AM7" s="746"/>
      <c r="AN7" s="746"/>
      <c r="AO7" s="746"/>
      <c r="AP7" s="746">
        <v>2611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392</v>
      </c>
      <c r="B23" s="776" t="s">
        <v>393</v>
      </c>
      <c r="C23" s="777"/>
      <c r="D23" s="777"/>
      <c r="E23" s="777"/>
      <c r="F23" s="777"/>
      <c r="G23" s="777"/>
      <c r="H23" s="777"/>
      <c r="I23" s="777"/>
      <c r="J23" s="777"/>
      <c r="K23" s="777"/>
      <c r="L23" s="777"/>
      <c r="M23" s="777"/>
      <c r="N23" s="777"/>
      <c r="O23" s="777"/>
      <c r="P23" s="778"/>
      <c r="Q23" s="779">
        <v>5815</v>
      </c>
      <c r="R23" s="780"/>
      <c r="S23" s="780"/>
      <c r="T23" s="780"/>
      <c r="U23" s="780"/>
      <c r="V23" s="780">
        <v>5433</v>
      </c>
      <c r="W23" s="780"/>
      <c r="X23" s="780"/>
      <c r="Y23" s="780"/>
      <c r="Z23" s="780"/>
      <c r="AA23" s="780">
        <v>382</v>
      </c>
      <c r="AB23" s="780"/>
      <c r="AC23" s="780"/>
      <c r="AD23" s="780"/>
      <c r="AE23" s="781"/>
      <c r="AF23" s="782">
        <v>339</v>
      </c>
      <c r="AG23" s="780"/>
      <c r="AH23" s="780"/>
      <c r="AI23" s="780"/>
      <c r="AJ23" s="783"/>
      <c r="AK23" s="784"/>
      <c r="AL23" s="785"/>
      <c r="AM23" s="785"/>
      <c r="AN23" s="785"/>
      <c r="AO23" s="785"/>
      <c r="AP23" s="780">
        <v>2611</v>
      </c>
      <c r="AQ23" s="780"/>
      <c r="AR23" s="780"/>
      <c r="AS23" s="780"/>
      <c r="AT23" s="780"/>
      <c r="AU23" s="796"/>
      <c r="AV23" s="796"/>
      <c r="AW23" s="796"/>
      <c r="AX23" s="796"/>
      <c r="AY23" s="797"/>
      <c r="AZ23" s="798" t="s">
        <v>394</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373</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380</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405</v>
      </c>
      <c r="C28" s="737"/>
      <c r="D28" s="737"/>
      <c r="E28" s="737"/>
      <c r="F28" s="737"/>
      <c r="G28" s="737"/>
      <c r="H28" s="737"/>
      <c r="I28" s="737"/>
      <c r="J28" s="737"/>
      <c r="K28" s="737"/>
      <c r="L28" s="737"/>
      <c r="M28" s="737"/>
      <c r="N28" s="737"/>
      <c r="O28" s="737"/>
      <c r="P28" s="738"/>
      <c r="Q28" s="809">
        <v>1271</v>
      </c>
      <c r="R28" s="810"/>
      <c r="S28" s="810"/>
      <c r="T28" s="810"/>
      <c r="U28" s="810"/>
      <c r="V28" s="810">
        <v>1181</v>
      </c>
      <c r="W28" s="810"/>
      <c r="X28" s="810"/>
      <c r="Y28" s="810"/>
      <c r="Z28" s="810"/>
      <c r="AA28" s="810">
        <v>90</v>
      </c>
      <c r="AB28" s="810"/>
      <c r="AC28" s="810"/>
      <c r="AD28" s="810"/>
      <c r="AE28" s="811"/>
      <c r="AF28" s="812">
        <v>90</v>
      </c>
      <c r="AG28" s="810"/>
      <c r="AH28" s="810"/>
      <c r="AI28" s="810"/>
      <c r="AJ28" s="813"/>
      <c r="AK28" s="814">
        <v>91</v>
      </c>
      <c r="AL28" s="815"/>
      <c r="AM28" s="815"/>
      <c r="AN28" s="815"/>
      <c r="AO28" s="815"/>
      <c r="AP28" s="815" t="s">
        <v>585</v>
      </c>
      <c r="AQ28" s="815"/>
      <c r="AR28" s="815"/>
      <c r="AS28" s="815"/>
      <c r="AT28" s="815"/>
      <c r="AU28" s="815" t="s">
        <v>585</v>
      </c>
      <c r="AV28" s="815"/>
      <c r="AW28" s="815"/>
      <c r="AX28" s="815"/>
      <c r="AY28" s="815"/>
      <c r="AZ28" s="816" t="s">
        <v>585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406</v>
      </c>
      <c r="C29" s="768"/>
      <c r="D29" s="768"/>
      <c r="E29" s="768"/>
      <c r="F29" s="768"/>
      <c r="G29" s="768"/>
      <c r="H29" s="768"/>
      <c r="I29" s="768"/>
      <c r="J29" s="768"/>
      <c r="K29" s="768"/>
      <c r="L29" s="768"/>
      <c r="M29" s="768"/>
      <c r="N29" s="768"/>
      <c r="O29" s="768"/>
      <c r="P29" s="769"/>
      <c r="Q29" s="770">
        <v>1167</v>
      </c>
      <c r="R29" s="771"/>
      <c r="S29" s="771"/>
      <c r="T29" s="771"/>
      <c r="U29" s="771"/>
      <c r="V29" s="771">
        <v>1119</v>
      </c>
      <c r="W29" s="771"/>
      <c r="X29" s="771"/>
      <c r="Y29" s="771"/>
      <c r="Z29" s="771"/>
      <c r="AA29" s="771">
        <v>48</v>
      </c>
      <c r="AB29" s="771"/>
      <c r="AC29" s="771"/>
      <c r="AD29" s="771"/>
      <c r="AE29" s="772"/>
      <c r="AF29" s="773">
        <v>48</v>
      </c>
      <c r="AG29" s="774"/>
      <c r="AH29" s="774"/>
      <c r="AI29" s="774"/>
      <c r="AJ29" s="775"/>
      <c r="AK29" s="821">
        <v>164</v>
      </c>
      <c r="AL29" s="817"/>
      <c r="AM29" s="817"/>
      <c r="AN29" s="817"/>
      <c r="AO29" s="817"/>
      <c r="AP29" s="817" t="s">
        <v>585</v>
      </c>
      <c r="AQ29" s="817"/>
      <c r="AR29" s="817"/>
      <c r="AS29" s="817"/>
      <c r="AT29" s="817"/>
      <c r="AU29" s="817" t="s">
        <v>585</v>
      </c>
      <c r="AV29" s="817"/>
      <c r="AW29" s="817"/>
      <c r="AX29" s="817"/>
      <c r="AY29" s="817"/>
      <c r="AZ29" s="818" t="s">
        <v>585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407</v>
      </c>
      <c r="C30" s="768"/>
      <c r="D30" s="768"/>
      <c r="E30" s="768"/>
      <c r="F30" s="768"/>
      <c r="G30" s="768"/>
      <c r="H30" s="768"/>
      <c r="I30" s="768"/>
      <c r="J30" s="768"/>
      <c r="K30" s="768"/>
      <c r="L30" s="768"/>
      <c r="M30" s="768"/>
      <c r="N30" s="768"/>
      <c r="O30" s="768"/>
      <c r="P30" s="769"/>
      <c r="Q30" s="770">
        <v>101</v>
      </c>
      <c r="R30" s="771"/>
      <c r="S30" s="771"/>
      <c r="T30" s="771"/>
      <c r="U30" s="771"/>
      <c r="V30" s="771">
        <v>100</v>
      </c>
      <c r="W30" s="771"/>
      <c r="X30" s="771"/>
      <c r="Y30" s="771"/>
      <c r="Z30" s="771"/>
      <c r="AA30" s="771">
        <v>1</v>
      </c>
      <c r="AB30" s="771"/>
      <c r="AC30" s="771"/>
      <c r="AD30" s="771"/>
      <c r="AE30" s="772"/>
      <c r="AF30" s="773">
        <v>1</v>
      </c>
      <c r="AG30" s="774"/>
      <c r="AH30" s="774"/>
      <c r="AI30" s="774"/>
      <c r="AJ30" s="775"/>
      <c r="AK30" s="821">
        <v>29</v>
      </c>
      <c r="AL30" s="817"/>
      <c r="AM30" s="817"/>
      <c r="AN30" s="817"/>
      <c r="AO30" s="817"/>
      <c r="AP30" s="817" t="s">
        <v>585</v>
      </c>
      <c r="AQ30" s="817"/>
      <c r="AR30" s="817"/>
      <c r="AS30" s="817"/>
      <c r="AT30" s="817"/>
      <c r="AU30" s="817" t="s">
        <v>585</v>
      </c>
      <c r="AV30" s="817"/>
      <c r="AW30" s="817"/>
      <c r="AX30" s="817"/>
      <c r="AY30" s="817"/>
      <c r="AZ30" s="818" t="s">
        <v>585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408</v>
      </c>
      <c r="C31" s="768"/>
      <c r="D31" s="768"/>
      <c r="E31" s="768"/>
      <c r="F31" s="768"/>
      <c r="G31" s="768"/>
      <c r="H31" s="768"/>
      <c r="I31" s="768"/>
      <c r="J31" s="768"/>
      <c r="K31" s="768"/>
      <c r="L31" s="768"/>
      <c r="M31" s="768"/>
      <c r="N31" s="768"/>
      <c r="O31" s="768"/>
      <c r="P31" s="769"/>
      <c r="Q31" s="770">
        <v>250</v>
      </c>
      <c r="R31" s="771"/>
      <c r="S31" s="771"/>
      <c r="T31" s="771"/>
      <c r="U31" s="771"/>
      <c r="V31" s="771">
        <v>246</v>
      </c>
      <c r="W31" s="771"/>
      <c r="X31" s="771"/>
      <c r="Y31" s="771"/>
      <c r="Z31" s="771"/>
      <c r="AA31" s="771">
        <v>4</v>
      </c>
      <c r="AB31" s="771"/>
      <c r="AC31" s="771"/>
      <c r="AD31" s="771"/>
      <c r="AE31" s="772"/>
      <c r="AF31" s="773">
        <v>240</v>
      </c>
      <c r="AG31" s="774"/>
      <c r="AH31" s="774"/>
      <c r="AI31" s="774"/>
      <c r="AJ31" s="775"/>
      <c r="AK31" s="821">
        <v>24</v>
      </c>
      <c r="AL31" s="817"/>
      <c r="AM31" s="817"/>
      <c r="AN31" s="817"/>
      <c r="AO31" s="817"/>
      <c r="AP31" s="817">
        <v>1029</v>
      </c>
      <c r="AQ31" s="817"/>
      <c r="AR31" s="817"/>
      <c r="AS31" s="817"/>
      <c r="AT31" s="817"/>
      <c r="AU31" s="817">
        <v>185</v>
      </c>
      <c r="AV31" s="817"/>
      <c r="AW31" s="817"/>
      <c r="AX31" s="817"/>
      <c r="AY31" s="817"/>
      <c r="AZ31" s="818" t="s">
        <v>585</v>
      </c>
      <c r="BA31" s="818"/>
      <c r="BB31" s="818"/>
      <c r="BC31" s="818"/>
      <c r="BD31" s="818"/>
      <c r="BE31" s="819" t="s">
        <v>409</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410</v>
      </c>
      <c r="C32" s="768"/>
      <c r="D32" s="768"/>
      <c r="E32" s="768"/>
      <c r="F32" s="768"/>
      <c r="G32" s="768"/>
      <c r="H32" s="768"/>
      <c r="I32" s="768"/>
      <c r="J32" s="768"/>
      <c r="K32" s="768"/>
      <c r="L32" s="768"/>
      <c r="M32" s="768"/>
      <c r="N32" s="768"/>
      <c r="O32" s="768"/>
      <c r="P32" s="769"/>
      <c r="Q32" s="770">
        <v>890</v>
      </c>
      <c r="R32" s="771"/>
      <c r="S32" s="771"/>
      <c r="T32" s="771"/>
      <c r="U32" s="771"/>
      <c r="V32" s="771">
        <v>853</v>
      </c>
      <c r="W32" s="771"/>
      <c r="X32" s="771"/>
      <c r="Y32" s="771"/>
      <c r="Z32" s="771"/>
      <c r="AA32" s="771">
        <v>36</v>
      </c>
      <c r="AB32" s="771"/>
      <c r="AC32" s="771"/>
      <c r="AD32" s="771"/>
      <c r="AE32" s="772"/>
      <c r="AF32" s="773">
        <v>64</v>
      </c>
      <c r="AG32" s="774"/>
      <c r="AH32" s="774"/>
      <c r="AI32" s="774"/>
      <c r="AJ32" s="775"/>
      <c r="AK32" s="821">
        <v>323</v>
      </c>
      <c r="AL32" s="817"/>
      <c r="AM32" s="817"/>
      <c r="AN32" s="817"/>
      <c r="AO32" s="817"/>
      <c r="AP32" s="817">
        <v>249</v>
      </c>
      <c r="AQ32" s="817"/>
      <c r="AR32" s="817"/>
      <c r="AS32" s="817"/>
      <c r="AT32" s="817"/>
      <c r="AU32" s="817">
        <v>176</v>
      </c>
      <c r="AV32" s="817"/>
      <c r="AW32" s="817"/>
      <c r="AX32" s="817"/>
      <c r="AY32" s="817"/>
      <c r="AZ32" s="818" t="s">
        <v>585</v>
      </c>
      <c r="BA32" s="818"/>
      <c r="BB32" s="818"/>
      <c r="BC32" s="818"/>
      <c r="BD32" s="818"/>
      <c r="BE32" s="819" t="s">
        <v>411</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412</v>
      </c>
      <c r="C33" s="768"/>
      <c r="D33" s="768"/>
      <c r="E33" s="768"/>
      <c r="F33" s="768"/>
      <c r="G33" s="768"/>
      <c r="H33" s="768"/>
      <c r="I33" s="768"/>
      <c r="J33" s="768"/>
      <c r="K33" s="768"/>
      <c r="L33" s="768"/>
      <c r="M33" s="768"/>
      <c r="N33" s="768"/>
      <c r="O33" s="768"/>
      <c r="P33" s="769"/>
      <c r="Q33" s="770">
        <v>544</v>
      </c>
      <c r="R33" s="771"/>
      <c r="S33" s="771"/>
      <c r="T33" s="771"/>
      <c r="U33" s="771"/>
      <c r="V33" s="771">
        <v>500</v>
      </c>
      <c r="W33" s="771"/>
      <c r="X33" s="771"/>
      <c r="Y33" s="771"/>
      <c r="Z33" s="771"/>
      <c r="AA33" s="771">
        <v>44</v>
      </c>
      <c r="AB33" s="771"/>
      <c r="AC33" s="771"/>
      <c r="AD33" s="771"/>
      <c r="AE33" s="772"/>
      <c r="AF33" s="773">
        <v>42</v>
      </c>
      <c r="AG33" s="774"/>
      <c r="AH33" s="774"/>
      <c r="AI33" s="774"/>
      <c r="AJ33" s="775"/>
      <c r="AK33" s="821">
        <v>183</v>
      </c>
      <c r="AL33" s="817"/>
      <c r="AM33" s="817"/>
      <c r="AN33" s="817"/>
      <c r="AO33" s="817"/>
      <c r="AP33" s="817">
        <v>1157</v>
      </c>
      <c r="AQ33" s="817"/>
      <c r="AR33" s="817"/>
      <c r="AS33" s="817"/>
      <c r="AT33" s="817"/>
      <c r="AU33" s="817">
        <v>921</v>
      </c>
      <c r="AV33" s="817"/>
      <c r="AW33" s="817"/>
      <c r="AX33" s="817"/>
      <c r="AY33" s="817"/>
      <c r="AZ33" s="818" t="s">
        <v>585</v>
      </c>
      <c r="BA33" s="818"/>
      <c r="BB33" s="818"/>
      <c r="BC33" s="818"/>
      <c r="BD33" s="818"/>
      <c r="BE33" s="819" t="s">
        <v>413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414</v>
      </c>
      <c r="C34" s="768"/>
      <c r="D34" s="768"/>
      <c r="E34" s="768"/>
      <c r="F34" s="768"/>
      <c r="G34" s="768"/>
      <c r="H34" s="768"/>
      <c r="I34" s="768"/>
      <c r="J34" s="768"/>
      <c r="K34" s="768"/>
      <c r="L34" s="768"/>
      <c r="M34" s="768"/>
      <c r="N34" s="768"/>
      <c r="O34" s="768"/>
      <c r="P34" s="769"/>
      <c r="Q34" s="770">
        <v>14</v>
      </c>
      <c r="R34" s="771"/>
      <c r="S34" s="771"/>
      <c r="T34" s="771"/>
      <c r="U34" s="771"/>
      <c r="V34" s="771">
        <v>14</v>
      </c>
      <c r="W34" s="771"/>
      <c r="X34" s="771"/>
      <c r="Y34" s="771"/>
      <c r="Z34" s="771"/>
      <c r="AA34" s="771">
        <v>0</v>
      </c>
      <c r="AB34" s="771"/>
      <c r="AC34" s="771"/>
      <c r="AD34" s="771"/>
      <c r="AE34" s="772"/>
      <c r="AF34" s="773" t="s">
        <v>415</v>
      </c>
      <c r="AG34" s="774"/>
      <c r="AH34" s="774"/>
      <c r="AI34" s="774"/>
      <c r="AJ34" s="775"/>
      <c r="AK34" s="821" t="s">
        <v>585</v>
      </c>
      <c r="AL34" s="817"/>
      <c r="AM34" s="817"/>
      <c r="AN34" s="817"/>
      <c r="AO34" s="817"/>
      <c r="AP34" s="817" t="s">
        <v>585</v>
      </c>
      <c r="AQ34" s="817"/>
      <c r="AR34" s="817"/>
      <c r="AS34" s="817"/>
      <c r="AT34" s="817"/>
      <c r="AU34" s="817" t="s">
        <v>585</v>
      </c>
      <c r="AV34" s="817"/>
      <c r="AW34" s="817"/>
      <c r="AX34" s="817"/>
      <c r="AY34" s="817"/>
      <c r="AZ34" s="818" t="s">
        <v>585</v>
      </c>
      <c r="BA34" s="818"/>
      <c r="BB34" s="818"/>
      <c r="BC34" s="818"/>
      <c r="BD34" s="818"/>
      <c r="BE34" s="819" t="s">
        <v>413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392</v>
      </c>
      <c r="B63" s="776" t="s">
        <v>417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485</v>
      </c>
      <c r="AG63" s="831"/>
      <c r="AH63" s="831"/>
      <c r="AI63" s="831"/>
      <c r="AJ63" s="832"/>
      <c r="AK63" s="833"/>
      <c r="AL63" s="828"/>
      <c r="AM63" s="828"/>
      <c r="AN63" s="828"/>
      <c r="AO63" s="828"/>
      <c r="AP63" s="831">
        <v>2435</v>
      </c>
      <c r="AQ63" s="831"/>
      <c r="AR63" s="831"/>
      <c r="AS63" s="831"/>
      <c r="AT63" s="831"/>
      <c r="AU63" s="831">
        <v>1282</v>
      </c>
      <c r="AV63" s="831"/>
      <c r="AW63" s="831"/>
      <c r="AX63" s="831"/>
      <c r="AY63" s="831"/>
      <c r="AZ63" s="835"/>
      <c r="BA63" s="835"/>
      <c r="BB63" s="835"/>
      <c r="BC63" s="835"/>
      <c r="BD63" s="835"/>
      <c r="BE63" s="836"/>
      <c r="BF63" s="836"/>
      <c r="BG63" s="836"/>
      <c r="BH63" s="836"/>
      <c r="BI63" s="837"/>
      <c r="BJ63" s="838" t="s">
        <v>415</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419</v>
      </c>
      <c r="B66" s="715"/>
      <c r="C66" s="715"/>
      <c r="D66" s="715"/>
      <c r="E66" s="715"/>
      <c r="F66" s="715"/>
      <c r="G66" s="715"/>
      <c r="H66" s="715"/>
      <c r="I66" s="715"/>
      <c r="J66" s="715"/>
      <c r="K66" s="715"/>
      <c r="L66" s="715"/>
      <c r="M66" s="715"/>
      <c r="N66" s="715"/>
      <c r="O66" s="715"/>
      <c r="P66" s="716"/>
      <c r="Q66" s="720" t="s">
        <v>420</v>
      </c>
      <c r="R66" s="721"/>
      <c r="S66" s="721"/>
      <c r="T66" s="721"/>
      <c r="U66" s="722"/>
      <c r="V66" s="720" t="s">
        <v>421</v>
      </c>
      <c r="W66" s="721"/>
      <c r="X66" s="721"/>
      <c r="Y66" s="721"/>
      <c r="Z66" s="722"/>
      <c r="AA66" s="720" t="s">
        <v>422</v>
      </c>
      <c r="AB66" s="721"/>
      <c r="AC66" s="721"/>
      <c r="AD66" s="721"/>
      <c r="AE66" s="722"/>
      <c r="AF66" s="841" t="s">
        <v>423</v>
      </c>
      <c r="AG66" s="802"/>
      <c r="AH66" s="802"/>
      <c r="AI66" s="802"/>
      <c r="AJ66" s="842"/>
      <c r="AK66" s="720" t="s">
        <v>424</v>
      </c>
      <c r="AL66" s="715"/>
      <c r="AM66" s="715"/>
      <c r="AN66" s="715"/>
      <c r="AO66" s="716"/>
      <c r="AP66" s="720" t="s">
        <v>425</v>
      </c>
      <c r="AQ66" s="721"/>
      <c r="AR66" s="721"/>
      <c r="AS66" s="721"/>
      <c r="AT66" s="722"/>
      <c r="AU66" s="720" t="s">
        <v>426</v>
      </c>
      <c r="AV66" s="721"/>
      <c r="AW66" s="721"/>
      <c r="AX66" s="721"/>
      <c r="AY66" s="722"/>
      <c r="AZ66" s="720" t="s">
        <v>380</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586</v>
      </c>
      <c r="C68" s="857"/>
      <c r="D68" s="857"/>
      <c r="E68" s="857"/>
      <c r="F68" s="857"/>
      <c r="G68" s="857"/>
      <c r="H68" s="857"/>
      <c r="I68" s="857"/>
      <c r="J68" s="857"/>
      <c r="K68" s="857"/>
      <c r="L68" s="857"/>
      <c r="M68" s="857"/>
      <c r="N68" s="857"/>
      <c r="O68" s="857"/>
      <c r="P68" s="858"/>
      <c r="Q68" s="859">
        <v>12629</v>
      </c>
      <c r="R68" s="853"/>
      <c r="S68" s="853"/>
      <c r="T68" s="853"/>
      <c r="U68" s="853"/>
      <c r="V68" s="853">
        <v>12063</v>
      </c>
      <c r="W68" s="853"/>
      <c r="X68" s="853"/>
      <c r="Y68" s="853"/>
      <c r="Z68" s="853"/>
      <c r="AA68" s="853">
        <v>566</v>
      </c>
      <c r="AB68" s="853"/>
      <c r="AC68" s="853"/>
      <c r="AD68" s="853"/>
      <c r="AE68" s="853"/>
      <c r="AF68" s="853">
        <v>566</v>
      </c>
      <c r="AG68" s="853"/>
      <c r="AH68" s="853"/>
      <c r="AI68" s="853"/>
      <c r="AJ68" s="853"/>
      <c r="AK68" s="853">
        <v>2179</v>
      </c>
      <c r="AL68" s="853"/>
      <c r="AM68" s="853"/>
      <c r="AN68" s="853"/>
      <c r="AO68" s="853"/>
      <c r="AP68" s="853" t="s">
        <v>585</v>
      </c>
      <c r="AQ68" s="853"/>
      <c r="AR68" s="853"/>
      <c r="AS68" s="853"/>
      <c r="AT68" s="853"/>
      <c r="AU68" s="853" t="s">
        <v>585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587</v>
      </c>
      <c r="C69" s="861"/>
      <c r="D69" s="861"/>
      <c r="E69" s="861"/>
      <c r="F69" s="861"/>
      <c r="G69" s="861"/>
      <c r="H69" s="861"/>
      <c r="I69" s="861"/>
      <c r="J69" s="861"/>
      <c r="K69" s="861"/>
      <c r="L69" s="861"/>
      <c r="M69" s="861"/>
      <c r="N69" s="861"/>
      <c r="O69" s="861"/>
      <c r="P69" s="862"/>
      <c r="Q69" s="863">
        <v>865</v>
      </c>
      <c r="R69" s="817"/>
      <c r="S69" s="817"/>
      <c r="T69" s="817"/>
      <c r="U69" s="817"/>
      <c r="V69" s="817">
        <v>863</v>
      </c>
      <c r="W69" s="817"/>
      <c r="X69" s="817"/>
      <c r="Y69" s="817"/>
      <c r="Z69" s="817"/>
      <c r="AA69" s="817">
        <v>2</v>
      </c>
      <c r="AB69" s="817"/>
      <c r="AC69" s="817"/>
      <c r="AD69" s="817"/>
      <c r="AE69" s="817"/>
      <c r="AF69" s="817">
        <v>2</v>
      </c>
      <c r="AG69" s="817"/>
      <c r="AH69" s="817"/>
      <c r="AI69" s="817"/>
      <c r="AJ69" s="817"/>
      <c r="AK69" s="817">
        <v>2</v>
      </c>
      <c r="AL69" s="817"/>
      <c r="AM69" s="817"/>
      <c r="AN69" s="817"/>
      <c r="AO69" s="817"/>
      <c r="AP69" s="817" t="s">
        <v>585</v>
      </c>
      <c r="AQ69" s="817"/>
      <c r="AR69" s="817"/>
      <c r="AS69" s="817"/>
      <c r="AT69" s="817"/>
      <c r="AU69" s="817" t="s">
        <v>585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588</v>
      </c>
      <c r="C70" s="861"/>
      <c r="D70" s="861"/>
      <c r="E70" s="861"/>
      <c r="F70" s="861"/>
      <c r="G70" s="861"/>
      <c r="H70" s="861"/>
      <c r="I70" s="861"/>
      <c r="J70" s="861"/>
      <c r="K70" s="861"/>
      <c r="L70" s="861"/>
      <c r="M70" s="861"/>
      <c r="N70" s="861"/>
      <c r="O70" s="861"/>
      <c r="P70" s="862"/>
      <c r="Q70" s="863">
        <v>4944</v>
      </c>
      <c r="R70" s="817"/>
      <c r="S70" s="817"/>
      <c r="T70" s="817"/>
      <c r="U70" s="817"/>
      <c r="V70" s="817">
        <v>4796</v>
      </c>
      <c r="W70" s="817"/>
      <c r="X70" s="817"/>
      <c r="Y70" s="817"/>
      <c r="Z70" s="817"/>
      <c r="AA70" s="817">
        <v>148</v>
      </c>
      <c r="AB70" s="817"/>
      <c r="AC70" s="817"/>
      <c r="AD70" s="817"/>
      <c r="AE70" s="817"/>
      <c r="AF70" s="817">
        <v>148</v>
      </c>
      <c r="AG70" s="817"/>
      <c r="AH70" s="817"/>
      <c r="AI70" s="817"/>
      <c r="AJ70" s="817"/>
      <c r="AK70" s="817">
        <v>163</v>
      </c>
      <c r="AL70" s="817"/>
      <c r="AM70" s="817"/>
      <c r="AN70" s="817"/>
      <c r="AO70" s="817"/>
      <c r="AP70" s="817">
        <v>4334</v>
      </c>
      <c r="AQ70" s="817"/>
      <c r="AR70" s="817"/>
      <c r="AS70" s="817"/>
      <c r="AT70" s="817"/>
      <c r="AU70" s="817">
        <v>149</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589</v>
      </c>
      <c r="C71" s="861"/>
      <c r="D71" s="861"/>
      <c r="E71" s="861"/>
      <c r="F71" s="861"/>
      <c r="G71" s="861"/>
      <c r="H71" s="861"/>
      <c r="I71" s="861"/>
      <c r="J71" s="861"/>
      <c r="K71" s="861"/>
      <c r="L71" s="861"/>
      <c r="M71" s="861"/>
      <c r="N71" s="861"/>
      <c r="O71" s="861"/>
      <c r="P71" s="862"/>
      <c r="Q71" s="863">
        <v>174</v>
      </c>
      <c r="R71" s="817"/>
      <c r="S71" s="817"/>
      <c r="T71" s="817"/>
      <c r="U71" s="817"/>
      <c r="V71" s="817">
        <v>171</v>
      </c>
      <c r="W71" s="817"/>
      <c r="X71" s="817"/>
      <c r="Y71" s="817"/>
      <c r="Z71" s="817"/>
      <c r="AA71" s="817">
        <v>3</v>
      </c>
      <c r="AB71" s="817"/>
      <c r="AC71" s="817"/>
      <c r="AD71" s="817"/>
      <c r="AE71" s="817"/>
      <c r="AF71" s="817">
        <v>3</v>
      </c>
      <c r="AG71" s="817"/>
      <c r="AH71" s="817"/>
      <c r="AI71" s="817"/>
      <c r="AJ71" s="817"/>
      <c r="AK71" s="817">
        <v>5</v>
      </c>
      <c r="AL71" s="817"/>
      <c r="AM71" s="817"/>
      <c r="AN71" s="817"/>
      <c r="AO71" s="817"/>
      <c r="AP71" s="817" t="s">
        <v>585</v>
      </c>
      <c r="AQ71" s="817"/>
      <c r="AR71" s="817"/>
      <c r="AS71" s="817"/>
      <c r="AT71" s="817"/>
      <c r="AU71" s="817" t="s">
        <v>585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590</v>
      </c>
      <c r="C72" s="861"/>
      <c r="D72" s="861"/>
      <c r="E72" s="861"/>
      <c r="F72" s="861"/>
      <c r="G72" s="861"/>
      <c r="H72" s="861"/>
      <c r="I72" s="861"/>
      <c r="J72" s="861"/>
      <c r="K72" s="861"/>
      <c r="L72" s="861"/>
      <c r="M72" s="861"/>
      <c r="N72" s="861"/>
      <c r="O72" s="861"/>
      <c r="P72" s="862"/>
      <c r="Q72" s="863">
        <v>245</v>
      </c>
      <c r="R72" s="817"/>
      <c r="S72" s="817"/>
      <c r="T72" s="817"/>
      <c r="U72" s="817"/>
      <c r="V72" s="817">
        <v>185</v>
      </c>
      <c r="W72" s="817"/>
      <c r="X72" s="817"/>
      <c r="Y72" s="817"/>
      <c r="Z72" s="817"/>
      <c r="AA72" s="817">
        <v>61</v>
      </c>
      <c r="AB72" s="817"/>
      <c r="AC72" s="817"/>
      <c r="AD72" s="817"/>
      <c r="AE72" s="817"/>
      <c r="AF72" s="817">
        <v>61</v>
      </c>
      <c r="AG72" s="817"/>
      <c r="AH72" s="817"/>
      <c r="AI72" s="817"/>
      <c r="AJ72" s="817"/>
      <c r="AK72" s="817">
        <v>35</v>
      </c>
      <c r="AL72" s="817"/>
      <c r="AM72" s="817"/>
      <c r="AN72" s="817"/>
      <c r="AO72" s="817"/>
      <c r="AP72" s="817" t="s">
        <v>585</v>
      </c>
      <c r="AQ72" s="817"/>
      <c r="AR72" s="817"/>
      <c r="AS72" s="817"/>
      <c r="AT72" s="817"/>
      <c r="AU72" s="817" t="s">
        <v>585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591</v>
      </c>
      <c r="C73" s="861"/>
      <c r="D73" s="861"/>
      <c r="E73" s="861"/>
      <c r="F73" s="861"/>
      <c r="G73" s="861"/>
      <c r="H73" s="861"/>
      <c r="I73" s="861"/>
      <c r="J73" s="861"/>
      <c r="K73" s="861"/>
      <c r="L73" s="861"/>
      <c r="M73" s="861"/>
      <c r="N73" s="861"/>
      <c r="O73" s="861"/>
      <c r="P73" s="862"/>
      <c r="Q73" s="863">
        <v>272540</v>
      </c>
      <c r="R73" s="817"/>
      <c r="S73" s="817"/>
      <c r="T73" s="817"/>
      <c r="U73" s="817"/>
      <c r="V73" s="817">
        <v>265731</v>
      </c>
      <c r="W73" s="817"/>
      <c r="X73" s="817"/>
      <c r="Y73" s="817"/>
      <c r="Z73" s="817"/>
      <c r="AA73" s="817">
        <v>6809</v>
      </c>
      <c r="AB73" s="817"/>
      <c r="AC73" s="817"/>
      <c r="AD73" s="817"/>
      <c r="AE73" s="817"/>
      <c r="AF73" s="817">
        <v>6809</v>
      </c>
      <c r="AG73" s="817"/>
      <c r="AH73" s="817"/>
      <c r="AI73" s="817"/>
      <c r="AJ73" s="817"/>
      <c r="AK73" s="817">
        <v>8222</v>
      </c>
      <c r="AL73" s="817"/>
      <c r="AM73" s="817"/>
      <c r="AN73" s="817"/>
      <c r="AO73" s="817"/>
      <c r="AP73" s="817" t="s">
        <v>585</v>
      </c>
      <c r="AQ73" s="817"/>
      <c r="AR73" s="817"/>
      <c r="AS73" s="817"/>
      <c r="AT73" s="817"/>
      <c r="AU73" s="817" t="s">
        <v>585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392</v>
      </c>
      <c r="B88" s="776" t="s">
        <v>427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7589</v>
      </c>
      <c r="AG88" s="831"/>
      <c r="AH88" s="831"/>
      <c r="AI88" s="831"/>
      <c r="AJ88" s="831"/>
      <c r="AK88" s="828"/>
      <c r="AL88" s="828"/>
      <c r="AM88" s="828"/>
      <c r="AN88" s="828"/>
      <c r="AO88" s="828"/>
      <c r="AP88" s="831">
        <v>4334</v>
      </c>
      <c r="AQ88" s="831"/>
      <c r="AR88" s="831"/>
      <c r="AS88" s="831"/>
      <c r="AT88" s="831"/>
      <c r="AU88" s="831">
        <v>149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776" t="s">
        <v>428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430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436</v>
      </c>
      <c r="AB109" s="880"/>
      <c r="AC109" s="880"/>
      <c r="AD109" s="880"/>
      <c r="AE109" s="881"/>
      <c r="AF109" s="879" t="s">
        <v>437</v>
      </c>
      <c r="AG109" s="880"/>
      <c r="AH109" s="880"/>
      <c r="AI109" s="880"/>
      <c r="AJ109" s="881"/>
      <c r="AK109" s="879" t="s">
        <v>310</v>
      </c>
      <c r="AL109" s="880"/>
      <c r="AM109" s="880"/>
      <c r="AN109" s="880"/>
      <c r="AO109" s="881"/>
      <c r="AP109" s="879" t="s">
        <v>438</v>
      </c>
      <c r="AQ109" s="880"/>
      <c r="AR109" s="880"/>
      <c r="AS109" s="880"/>
      <c r="AT109" s="882"/>
      <c r="AU109" s="899" t="s">
        <v>435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436</v>
      </c>
      <c r="BR109" s="880"/>
      <c r="BS109" s="880"/>
      <c r="BT109" s="880"/>
      <c r="BU109" s="881"/>
      <c r="BV109" s="879" t="s">
        <v>437</v>
      </c>
      <c r="BW109" s="880"/>
      <c r="BX109" s="880"/>
      <c r="BY109" s="880"/>
      <c r="BZ109" s="881"/>
      <c r="CA109" s="879" t="s">
        <v>310</v>
      </c>
      <c r="CB109" s="880"/>
      <c r="CC109" s="880"/>
      <c r="CD109" s="880"/>
      <c r="CE109" s="881"/>
      <c r="CF109" s="900" t="s">
        <v>438</v>
      </c>
      <c r="CG109" s="900"/>
      <c r="CH109" s="900"/>
      <c r="CI109" s="900"/>
      <c r="CJ109" s="900"/>
      <c r="CK109" s="879" t="s">
        <v>439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436</v>
      </c>
      <c r="DH109" s="880"/>
      <c r="DI109" s="880"/>
      <c r="DJ109" s="880"/>
      <c r="DK109" s="881"/>
      <c r="DL109" s="879" t="s">
        <v>437</v>
      </c>
      <c r="DM109" s="880"/>
      <c r="DN109" s="880"/>
      <c r="DO109" s="880"/>
      <c r="DP109" s="881"/>
      <c r="DQ109" s="879" t="s">
        <v>310</v>
      </c>
      <c r="DR109" s="880"/>
      <c r="DS109" s="880"/>
      <c r="DT109" s="880"/>
      <c r="DU109" s="881"/>
      <c r="DV109" s="879" t="s">
        <v>438</v>
      </c>
      <c r="DW109" s="880"/>
      <c r="DX109" s="880"/>
      <c r="DY109" s="880"/>
      <c r="DZ109" s="882"/>
    </row>
    <row r="110" spans="1:131" s="224" customFormat="1" ht="26.25" customHeight="1" x14ac:dyDescent="0.15">
      <c r="A110" s="883" t="s">
        <v>440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275672</v>
      </c>
      <c r="AB110" s="887"/>
      <c r="AC110" s="887"/>
      <c r="AD110" s="887"/>
      <c r="AE110" s="888"/>
      <c r="AF110" s="889">
        <v>308905</v>
      </c>
      <c r="AG110" s="887"/>
      <c r="AH110" s="887"/>
      <c r="AI110" s="887"/>
      <c r="AJ110" s="888"/>
      <c r="AK110" s="889">
        <v>311224</v>
      </c>
      <c r="AL110" s="887"/>
      <c r="AM110" s="887"/>
      <c r="AN110" s="887"/>
      <c r="AO110" s="888"/>
      <c r="AP110" s="890">
        <v>9.6</v>
      </c>
      <c r="AQ110" s="891"/>
      <c r="AR110" s="891"/>
      <c r="AS110" s="891"/>
      <c r="AT110" s="892"/>
      <c r="AU110" s="893" t="s">
        <v>75</v>
      </c>
      <c r="AV110" s="894"/>
      <c r="AW110" s="894"/>
      <c r="AX110" s="894"/>
      <c r="AY110" s="894"/>
      <c r="AZ110" s="916" t="s">
        <v>441</v>
      </c>
      <c r="BA110" s="884"/>
      <c r="BB110" s="884"/>
      <c r="BC110" s="884"/>
      <c r="BD110" s="884"/>
      <c r="BE110" s="884"/>
      <c r="BF110" s="884"/>
      <c r="BG110" s="884"/>
      <c r="BH110" s="884"/>
      <c r="BI110" s="884"/>
      <c r="BJ110" s="884"/>
      <c r="BK110" s="884"/>
      <c r="BL110" s="884"/>
      <c r="BM110" s="884"/>
      <c r="BN110" s="884"/>
      <c r="BO110" s="884"/>
      <c r="BP110" s="885"/>
      <c r="BQ110" s="917">
        <v>2475751</v>
      </c>
      <c r="BR110" s="918"/>
      <c r="BS110" s="918"/>
      <c r="BT110" s="918"/>
      <c r="BU110" s="918"/>
      <c r="BV110" s="918">
        <v>2554912</v>
      </c>
      <c r="BW110" s="918"/>
      <c r="BX110" s="918"/>
      <c r="BY110" s="918"/>
      <c r="BZ110" s="918"/>
      <c r="CA110" s="918">
        <v>2610638</v>
      </c>
      <c r="CB110" s="918"/>
      <c r="CC110" s="918"/>
      <c r="CD110" s="918"/>
      <c r="CE110" s="918"/>
      <c r="CF110" s="931">
        <v>80.3</v>
      </c>
      <c r="CG110" s="932"/>
      <c r="CH110" s="932"/>
      <c r="CI110" s="932"/>
      <c r="CJ110" s="932"/>
      <c r="CK110" s="933" t="s">
        <v>442</v>
      </c>
      <c r="CL110" s="934"/>
      <c r="CM110" s="916" t="s">
        <v>443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415</v>
      </c>
      <c r="DH110" s="918"/>
      <c r="DI110" s="918"/>
      <c r="DJ110" s="918"/>
      <c r="DK110" s="918"/>
      <c r="DL110" s="918" t="s">
        <v>394</v>
      </c>
      <c r="DM110" s="918"/>
      <c r="DN110" s="918"/>
      <c r="DO110" s="918"/>
      <c r="DP110" s="918"/>
      <c r="DQ110" s="918" t="s">
        <v>415</v>
      </c>
      <c r="DR110" s="918"/>
      <c r="DS110" s="918"/>
      <c r="DT110" s="918"/>
      <c r="DU110" s="918"/>
      <c r="DV110" s="919" t="s">
        <v>394</v>
      </c>
      <c r="DW110" s="919"/>
      <c r="DX110" s="919"/>
      <c r="DY110" s="919"/>
      <c r="DZ110" s="920"/>
    </row>
    <row r="111" spans="1:131" s="224" customFormat="1" ht="26.25" customHeight="1" x14ac:dyDescent="0.15">
      <c r="A111" s="921" t="s">
        <v>444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183</v>
      </c>
      <c r="AB111" s="925"/>
      <c r="AC111" s="925"/>
      <c r="AD111" s="925"/>
      <c r="AE111" s="926"/>
      <c r="AF111" s="927" t="s">
        <v>415</v>
      </c>
      <c r="AG111" s="925"/>
      <c r="AH111" s="925"/>
      <c r="AI111" s="925"/>
      <c r="AJ111" s="926"/>
      <c r="AK111" s="927" t="s">
        <v>415</v>
      </c>
      <c r="AL111" s="925"/>
      <c r="AM111" s="925"/>
      <c r="AN111" s="925"/>
      <c r="AO111" s="926"/>
      <c r="AP111" s="928" t="s">
        <v>445</v>
      </c>
      <c r="AQ111" s="929"/>
      <c r="AR111" s="929"/>
      <c r="AS111" s="929"/>
      <c r="AT111" s="930"/>
      <c r="AU111" s="895"/>
      <c r="AV111" s="896"/>
      <c r="AW111" s="896"/>
      <c r="AX111" s="896"/>
      <c r="AY111" s="896"/>
      <c r="AZ111" s="909" t="s">
        <v>446</v>
      </c>
      <c r="BA111" s="910"/>
      <c r="BB111" s="910"/>
      <c r="BC111" s="910"/>
      <c r="BD111" s="910"/>
      <c r="BE111" s="910"/>
      <c r="BF111" s="910"/>
      <c r="BG111" s="910"/>
      <c r="BH111" s="910"/>
      <c r="BI111" s="910"/>
      <c r="BJ111" s="910"/>
      <c r="BK111" s="910"/>
      <c r="BL111" s="910"/>
      <c r="BM111" s="910"/>
      <c r="BN111" s="910"/>
      <c r="BO111" s="910"/>
      <c r="BP111" s="911"/>
      <c r="BQ111" s="912" t="s">
        <v>415</v>
      </c>
      <c r="BR111" s="913"/>
      <c r="BS111" s="913"/>
      <c r="BT111" s="913"/>
      <c r="BU111" s="913"/>
      <c r="BV111" s="913" t="s">
        <v>394</v>
      </c>
      <c r="BW111" s="913"/>
      <c r="BX111" s="913"/>
      <c r="BY111" s="913"/>
      <c r="BZ111" s="913"/>
      <c r="CA111" s="913" t="s">
        <v>415</v>
      </c>
      <c r="CB111" s="913"/>
      <c r="CC111" s="913"/>
      <c r="CD111" s="913"/>
      <c r="CE111" s="913"/>
      <c r="CF111" s="907" t="s">
        <v>394</v>
      </c>
      <c r="CG111" s="908"/>
      <c r="CH111" s="908"/>
      <c r="CI111" s="908"/>
      <c r="CJ111" s="908"/>
      <c r="CK111" s="935"/>
      <c r="CL111" s="936"/>
      <c r="CM111" s="909" t="s">
        <v>447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415</v>
      </c>
      <c r="DH111" s="913"/>
      <c r="DI111" s="913"/>
      <c r="DJ111" s="913"/>
      <c r="DK111" s="913"/>
      <c r="DL111" s="913" t="s">
        <v>415</v>
      </c>
      <c r="DM111" s="913"/>
      <c r="DN111" s="913"/>
      <c r="DO111" s="913"/>
      <c r="DP111" s="913"/>
      <c r="DQ111" s="913" t="s">
        <v>445</v>
      </c>
      <c r="DR111" s="913"/>
      <c r="DS111" s="913"/>
      <c r="DT111" s="913"/>
      <c r="DU111" s="913"/>
      <c r="DV111" s="914" t="s">
        <v>415</v>
      </c>
      <c r="DW111" s="914"/>
      <c r="DX111" s="914"/>
      <c r="DY111" s="914"/>
      <c r="DZ111" s="915"/>
    </row>
    <row r="112" spans="1:131" s="224" customFormat="1" ht="26.25" customHeight="1" x14ac:dyDescent="0.15">
      <c r="A112" s="939" t="s">
        <v>448</v>
      </c>
      <c r="B112" s="940"/>
      <c r="C112" s="910" t="s">
        <v>449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445</v>
      </c>
      <c r="AB112" s="946"/>
      <c r="AC112" s="946"/>
      <c r="AD112" s="946"/>
      <c r="AE112" s="947"/>
      <c r="AF112" s="948" t="s">
        <v>445</v>
      </c>
      <c r="AG112" s="946"/>
      <c r="AH112" s="946"/>
      <c r="AI112" s="946"/>
      <c r="AJ112" s="947"/>
      <c r="AK112" s="948" t="s">
        <v>445</v>
      </c>
      <c r="AL112" s="946"/>
      <c r="AM112" s="946"/>
      <c r="AN112" s="946"/>
      <c r="AO112" s="947"/>
      <c r="AP112" s="949" t="s">
        <v>415</v>
      </c>
      <c r="AQ112" s="950"/>
      <c r="AR112" s="950"/>
      <c r="AS112" s="950"/>
      <c r="AT112" s="951"/>
      <c r="AU112" s="895"/>
      <c r="AV112" s="896"/>
      <c r="AW112" s="896"/>
      <c r="AX112" s="896"/>
      <c r="AY112" s="896"/>
      <c r="AZ112" s="909" t="s">
        <v>450</v>
      </c>
      <c r="BA112" s="910"/>
      <c r="BB112" s="910"/>
      <c r="BC112" s="910"/>
      <c r="BD112" s="910"/>
      <c r="BE112" s="910"/>
      <c r="BF112" s="910"/>
      <c r="BG112" s="910"/>
      <c r="BH112" s="910"/>
      <c r="BI112" s="910"/>
      <c r="BJ112" s="910"/>
      <c r="BK112" s="910"/>
      <c r="BL112" s="910"/>
      <c r="BM112" s="910"/>
      <c r="BN112" s="910"/>
      <c r="BO112" s="910"/>
      <c r="BP112" s="911"/>
      <c r="BQ112" s="912">
        <v>1591400</v>
      </c>
      <c r="BR112" s="913"/>
      <c r="BS112" s="913"/>
      <c r="BT112" s="913"/>
      <c r="BU112" s="913"/>
      <c r="BV112" s="913">
        <v>1413918</v>
      </c>
      <c r="BW112" s="913"/>
      <c r="BX112" s="913"/>
      <c r="BY112" s="913"/>
      <c r="BZ112" s="913"/>
      <c r="CA112" s="913">
        <v>1282060</v>
      </c>
      <c r="CB112" s="913"/>
      <c r="CC112" s="913"/>
      <c r="CD112" s="913"/>
      <c r="CE112" s="913"/>
      <c r="CF112" s="907">
        <v>39.4</v>
      </c>
      <c r="CG112" s="908"/>
      <c r="CH112" s="908"/>
      <c r="CI112" s="908"/>
      <c r="CJ112" s="908"/>
      <c r="CK112" s="935"/>
      <c r="CL112" s="936"/>
      <c r="CM112" s="909" t="s">
        <v>451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445</v>
      </c>
      <c r="DH112" s="913"/>
      <c r="DI112" s="913"/>
      <c r="DJ112" s="913"/>
      <c r="DK112" s="913"/>
      <c r="DL112" s="913" t="s">
        <v>445</v>
      </c>
      <c r="DM112" s="913"/>
      <c r="DN112" s="913"/>
      <c r="DO112" s="913"/>
      <c r="DP112" s="913"/>
      <c r="DQ112" s="913" t="s">
        <v>415</v>
      </c>
      <c r="DR112" s="913"/>
      <c r="DS112" s="913"/>
      <c r="DT112" s="913"/>
      <c r="DU112" s="913"/>
      <c r="DV112" s="914" t="s">
        <v>415</v>
      </c>
      <c r="DW112" s="914"/>
      <c r="DX112" s="914"/>
      <c r="DY112" s="914"/>
      <c r="DZ112" s="915"/>
    </row>
    <row r="113" spans="1:130" s="224" customFormat="1" ht="26.25" customHeight="1" x14ac:dyDescent="0.15">
      <c r="A113" s="941"/>
      <c r="B113" s="942"/>
      <c r="C113" s="910" t="s">
        <v>452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234069</v>
      </c>
      <c r="AB113" s="925"/>
      <c r="AC113" s="925"/>
      <c r="AD113" s="925"/>
      <c r="AE113" s="926"/>
      <c r="AF113" s="927">
        <v>218381</v>
      </c>
      <c r="AG113" s="925"/>
      <c r="AH113" s="925"/>
      <c r="AI113" s="925"/>
      <c r="AJ113" s="926"/>
      <c r="AK113" s="927">
        <v>266461</v>
      </c>
      <c r="AL113" s="925"/>
      <c r="AM113" s="925"/>
      <c r="AN113" s="925"/>
      <c r="AO113" s="926"/>
      <c r="AP113" s="928">
        <v>8.1999999999999993</v>
      </c>
      <c r="AQ113" s="929"/>
      <c r="AR113" s="929"/>
      <c r="AS113" s="929"/>
      <c r="AT113" s="930"/>
      <c r="AU113" s="895"/>
      <c r="AV113" s="896"/>
      <c r="AW113" s="896"/>
      <c r="AX113" s="896"/>
      <c r="AY113" s="896"/>
      <c r="AZ113" s="909" t="s">
        <v>453</v>
      </c>
      <c r="BA113" s="910"/>
      <c r="BB113" s="910"/>
      <c r="BC113" s="910"/>
      <c r="BD113" s="910"/>
      <c r="BE113" s="910"/>
      <c r="BF113" s="910"/>
      <c r="BG113" s="910"/>
      <c r="BH113" s="910"/>
      <c r="BI113" s="910"/>
      <c r="BJ113" s="910"/>
      <c r="BK113" s="910"/>
      <c r="BL113" s="910"/>
      <c r="BM113" s="910"/>
      <c r="BN113" s="910"/>
      <c r="BO113" s="910"/>
      <c r="BP113" s="911"/>
      <c r="BQ113" s="912">
        <v>174298</v>
      </c>
      <c r="BR113" s="913"/>
      <c r="BS113" s="913"/>
      <c r="BT113" s="913"/>
      <c r="BU113" s="913"/>
      <c r="BV113" s="913">
        <v>161186</v>
      </c>
      <c r="BW113" s="913"/>
      <c r="BX113" s="913"/>
      <c r="BY113" s="913"/>
      <c r="BZ113" s="913"/>
      <c r="CA113" s="913">
        <v>149305</v>
      </c>
      <c r="CB113" s="913"/>
      <c r="CC113" s="913"/>
      <c r="CD113" s="913"/>
      <c r="CE113" s="913"/>
      <c r="CF113" s="907">
        <v>4.5999999999999996</v>
      </c>
      <c r="CG113" s="908"/>
      <c r="CH113" s="908"/>
      <c r="CI113" s="908"/>
      <c r="CJ113" s="908"/>
      <c r="CK113" s="935"/>
      <c r="CL113" s="936"/>
      <c r="CM113" s="909" t="s">
        <v>454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445</v>
      </c>
      <c r="DH113" s="946"/>
      <c r="DI113" s="946"/>
      <c r="DJ113" s="946"/>
      <c r="DK113" s="947"/>
      <c r="DL113" s="948" t="s">
        <v>415</v>
      </c>
      <c r="DM113" s="946"/>
      <c r="DN113" s="946"/>
      <c r="DO113" s="946"/>
      <c r="DP113" s="947"/>
      <c r="DQ113" s="948" t="s">
        <v>445</v>
      </c>
      <c r="DR113" s="946"/>
      <c r="DS113" s="946"/>
      <c r="DT113" s="946"/>
      <c r="DU113" s="947"/>
      <c r="DV113" s="949" t="s">
        <v>445</v>
      </c>
      <c r="DW113" s="950"/>
      <c r="DX113" s="950"/>
      <c r="DY113" s="950"/>
      <c r="DZ113" s="951"/>
    </row>
    <row r="114" spans="1:130" s="224" customFormat="1" ht="26.25" customHeight="1" x14ac:dyDescent="0.15">
      <c r="A114" s="941"/>
      <c r="B114" s="942"/>
      <c r="C114" s="910" t="s">
        <v>455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19487</v>
      </c>
      <c r="AB114" s="946"/>
      <c r="AC114" s="946"/>
      <c r="AD114" s="946"/>
      <c r="AE114" s="947"/>
      <c r="AF114" s="948">
        <v>20764</v>
      </c>
      <c r="AG114" s="946"/>
      <c r="AH114" s="946"/>
      <c r="AI114" s="946"/>
      <c r="AJ114" s="947"/>
      <c r="AK114" s="948">
        <v>21168</v>
      </c>
      <c r="AL114" s="946"/>
      <c r="AM114" s="946"/>
      <c r="AN114" s="946"/>
      <c r="AO114" s="947"/>
      <c r="AP114" s="949">
        <v>0.7</v>
      </c>
      <c r="AQ114" s="950"/>
      <c r="AR114" s="950"/>
      <c r="AS114" s="950"/>
      <c r="AT114" s="951"/>
      <c r="AU114" s="895"/>
      <c r="AV114" s="896"/>
      <c r="AW114" s="896"/>
      <c r="AX114" s="896"/>
      <c r="AY114" s="896"/>
      <c r="AZ114" s="909" t="s">
        <v>456</v>
      </c>
      <c r="BA114" s="910"/>
      <c r="BB114" s="910"/>
      <c r="BC114" s="910"/>
      <c r="BD114" s="910"/>
      <c r="BE114" s="910"/>
      <c r="BF114" s="910"/>
      <c r="BG114" s="910"/>
      <c r="BH114" s="910"/>
      <c r="BI114" s="910"/>
      <c r="BJ114" s="910"/>
      <c r="BK114" s="910"/>
      <c r="BL114" s="910"/>
      <c r="BM114" s="910"/>
      <c r="BN114" s="910"/>
      <c r="BO114" s="910"/>
      <c r="BP114" s="911"/>
      <c r="BQ114" s="912">
        <v>722518</v>
      </c>
      <c r="BR114" s="913"/>
      <c r="BS114" s="913"/>
      <c r="BT114" s="913"/>
      <c r="BU114" s="913"/>
      <c r="BV114" s="913">
        <v>505740</v>
      </c>
      <c r="BW114" s="913"/>
      <c r="BX114" s="913"/>
      <c r="BY114" s="913"/>
      <c r="BZ114" s="913"/>
      <c r="CA114" s="913">
        <v>631978</v>
      </c>
      <c r="CB114" s="913"/>
      <c r="CC114" s="913"/>
      <c r="CD114" s="913"/>
      <c r="CE114" s="913"/>
      <c r="CF114" s="907">
        <v>19.399999999999999</v>
      </c>
      <c r="CG114" s="908"/>
      <c r="CH114" s="908"/>
      <c r="CI114" s="908"/>
      <c r="CJ114" s="908"/>
      <c r="CK114" s="935"/>
      <c r="CL114" s="936"/>
      <c r="CM114" s="909" t="s">
        <v>457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415</v>
      </c>
      <c r="DH114" s="946"/>
      <c r="DI114" s="946"/>
      <c r="DJ114" s="946"/>
      <c r="DK114" s="947"/>
      <c r="DL114" s="948" t="s">
        <v>415</v>
      </c>
      <c r="DM114" s="946"/>
      <c r="DN114" s="946"/>
      <c r="DO114" s="946"/>
      <c r="DP114" s="947"/>
      <c r="DQ114" s="948" t="s">
        <v>445</v>
      </c>
      <c r="DR114" s="946"/>
      <c r="DS114" s="946"/>
      <c r="DT114" s="946"/>
      <c r="DU114" s="947"/>
      <c r="DV114" s="949" t="s">
        <v>415</v>
      </c>
      <c r="DW114" s="950"/>
      <c r="DX114" s="950"/>
      <c r="DY114" s="950"/>
      <c r="DZ114" s="951"/>
    </row>
    <row r="115" spans="1:130" s="224" customFormat="1" ht="26.25" customHeight="1" x14ac:dyDescent="0.15">
      <c r="A115" s="941"/>
      <c r="B115" s="942"/>
      <c r="C115" s="910" t="s">
        <v>458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16</v>
      </c>
      <c r="AB115" s="925"/>
      <c r="AC115" s="925"/>
      <c r="AD115" s="925"/>
      <c r="AE115" s="926"/>
      <c r="AF115" s="927">
        <v>14</v>
      </c>
      <c r="AG115" s="925"/>
      <c r="AH115" s="925"/>
      <c r="AI115" s="925"/>
      <c r="AJ115" s="926"/>
      <c r="AK115" s="927">
        <v>21</v>
      </c>
      <c r="AL115" s="925"/>
      <c r="AM115" s="925"/>
      <c r="AN115" s="925"/>
      <c r="AO115" s="926"/>
      <c r="AP115" s="928">
        <v>0</v>
      </c>
      <c r="AQ115" s="929"/>
      <c r="AR115" s="929"/>
      <c r="AS115" s="929"/>
      <c r="AT115" s="930"/>
      <c r="AU115" s="895"/>
      <c r="AV115" s="896"/>
      <c r="AW115" s="896"/>
      <c r="AX115" s="896"/>
      <c r="AY115" s="896"/>
      <c r="AZ115" s="909" t="s">
        <v>459</v>
      </c>
      <c r="BA115" s="910"/>
      <c r="BB115" s="910"/>
      <c r="BC115" s="910"/>
      <c r="BD115" s="910"/>
      <c r="BE115" s="910"/>
      <c r="BF115" s="910"/>
      <c r="BG115" s="910"/>
      <c r="BH115" s="910"/>
      <c r="BI115" s="910"/>
      <c r="BJ115" s="910"/>
      <c r="BK115" s="910"/>
      <c r="BL115" s="910"/>
      <c r="BM115" s="910"/>
      <c r="BN115" s="910"/>
      <c r="BO115" s="910"/>
      <c r="BP115" s="911"/>
      <c r="BQ115" s="912">
        <v>2501</v>
      </c>
      <c r="BR115" s="913"/>
      <c r="BS115" s="913"/>
      <c r="BT115" s="913"/>
      <c r="BU115" s="913"/>
      <c r="BV115" s="913">
        <v>2796</v>
      </c>
      <c r="BW115" s="913"/>
      <c r="BX115" s="913"/>
      <c r="BY115" s="913"/>
      <c r="BZ115" s="913"/>
      <c r="CA115" s="913">
        <v>3036</v>
      </c>
      <c r="CB115" s="913"/>
      <c r="CC115" s="913"/>
      <c r="CD115" s="913"/>
      <c r="CE115" s="913"/>
      <c r="CF115" s="907">
        <v>0.1</v>
      </c>
      <c r="CG115" s="908"/>
      <c r="CH115" s="908"/>
      <c r="CI115" s="908"/>
      <c r="CJ115" s="908"/>
      <c r="CK115" s="935"/>
      <c r="CL115" s="936"/>
      <c r="CM115" s="909" t="s">
        <v>460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415</v>
      </c>
      <c r="DH115" s="946"/>
      <c r="DI115" s="946"/>
      <c r="DJ115" s="946"/>
      <c r="DK115" s="947"/>
      <c r="DL115" s="948" t="s">
        <v>415</v>
      </c>
      <c r="DM115" s="946"/>
      <c r="DN115" s="946"/>
      <c r="DO115" s="946"/>
      <c r="DP115" s="947"/>
      <c r="DQ115" s="948" t="s">
        <v>445</v>
      </c>
      <c r="DR115" s="946"/>
      <c r="DS115" s="946"/>
      <c r="DT115" s="946"/>
      <c r="DU115" s="947"/>
      <c r="DV115" s="949" t="s">
        <v>415</v>
      </c>
      <c r="DW115" s="950"/>
      <c r="DX115" s="950"/>
      <c r="DY115" s="950"/>
      <c r="DZ115" s="951"/>
    </row>
    <row r="116" spans="1:130" s="224" customFormat="1" ht="26.25" customHeight="1" x14ac:dyDescent="0.15">
      <c r="A116" s="943"/>
      <c r="B116" s="944"/>
      <c r="C116" s="952" t="s">
        <v>461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445</v>
      </c>
      <c r="AB116" s="946"/>
      <c r="AC116" s="946"/>
      <c r="AD116" s="946"/>
      <c r="AE116" s="947"/>
      <c r="AF116" s="948" t="s">
        <v>445</v>
      </c>
      <c r="AG116" s="946"/>
      <c r="AH116" s="946"/>
      <c r="AI116" s="946"/>
      <c r="AJ116" s="947"/>
      <c r="AK116" s="948" t="s">
        <v>394</v>
      </c>
      <c r="AL116" s="946"/>
      <c r="AM116" s="946"/>
      <c r="AN116" s="946"/>
      <c r="AO116" s="947"/>
      <c r="AP116" s="949" t="s">
        <v>445</v>
      </c>
      <c r="AQ116" s="950"/>
      <c r="AR116" s="950"/>
      <c r="AS116" s="950"/>
      <c r="AT116" s="951"/>
      <c r="AU116" s="895"/>
      <c r="AV116" s="896"/>
      <c r="AW116" s="896"/>
      <c r="AX116" s="896"/>
      <c r="AY116" s="896"/>
      <c r="AZ116" s="954" t="s">
        <v>462</v>
      </c>
      <c r="BA116" s="955"/>
      <c r="BB116" s="955"/>
      <c r="BC116" s="955"/>
      <c r="BD116" s="955"/>
      <c r="BE116" s="955"/>
      <c r="BF116" s="955"/>
      <c r="BG116" s="955"/>
      <c r="BH116" s="955"/>
      <c r="BI116" s="955"/>
      <c r="BJ116" s="955"/>
      <c r="BK116" s="955"/>
      <c r="BL116" s="955"/>
      <c r="BM116" s="955"/>
      <c r="BN116" s="955"/>
      <c r="BO116" s="955"/>
      <c r="BP116" s="956"/>
      <c r="BQ116" s="912" t="s">
        <v>445</v>
      </c>
      <c r="BR116" s="913"/>
      <c r="BS116" s="913"/>
      <c r="BT116" s="913"/>
      <c r="BU116" s="913"/>
      <c r="BV116" s="913" t="s">
        <v>415</v>
      </c>
      <c r="BW116" s="913"/>
      <c r="BX116" s="913"/>
      <c r="BY116" s="913"/>
      <c r="BZ116" s="913"/>
      <c r="CA116" s="913" t="s">
        <v>445</v>
      </c>
      <c r="CB116" s="913"/>
      <c r="CC116" s="913"/>
      <c r="CD116" s="913"/>
      <c r="CE116" s="913"/>
      <c r="CF116" s="907" t="s">
        <v>445</v>
      </c>
      <c r="CG116" s="908"/>
      <c r="CH116" s="908"/>
      <c r="CI116" s="908"/>
      <c r="CJ116" s="908"/>
      <c r="CK116" s="935"/>
      <c r="CL116" s="93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415</v>
      </c>
      <c r="DH116" s="946"/>
      <c r="DI116" s="946"/>
      <c r="DJ116" s="946"/>
      <c r="DK116" s="947"/>
      <c r="DL116" s="948" t="s">
        <v>445</v>
      </c>
      <c r="DM116" s="946"/>
      <c r="DN116" s="946"/>
      <c r="DO116" s="946"/>
      <c r="DP116" s="947"/>
      <c r="DQ116" s="948" t="s">
        <v>415</v>
      </c>
      <c r="DR116" s="946"/>
      <c r="DS116" s="946"/>
      <c r="DT116" s="946"/>
      <c r="DU116" s="947"/>
      <c r="DV116" s="949" t="s">
        <v>445</v>
      </c>
      <c r="DW116" s="950"/>
      <c r="DX116" s="950"/>
      <c r="DY116" s="950"/>
      <c r="DZ116" s="951"/>
    </row>
    <row r="117" spans="1:130" s="224" customFormat="1" ht="26.25" customHeight="1" x14ac:dyDescent="0.15">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464</v>
      </c>
      <c r="Z117" s="881"/>
      <c r="AA117" s="965">
        <v>529244</v>
      </c>
      <c r="AB117" s="966"/>
      <c r="AC117" s="966"/>
      <c r="AD117" s="966"/>
      <c r="AE117" s="967"/>
      <c r="AF117" s="968">
        <v>548064</v>
      </c>
      <c r="AG117" s="966"/>
      <c r="AH117" s="966"/>
      <c r="AI117" s="966"/>
      <c r="AJ117" s="967"/>
      <c r="AK117" s="968">
        <v>598874</v>
      </c>
      <c r="AL117" s="966"/>
      <c r="AM117" s="966"/>
      <c r="AN117" s="966"/>
      <c r="AO117" s="967"/>
      <c r="AP117" s="969"/>
      <c r="AQ117" s="970"/>
      <c r="AR117" s="970"/>
      <c r="AS117" s="970"/>
      <c r="AT117" s="971"/>
      <c r="AU117" s="895"/>
      <c r="AV117" s="896"/>
      <c r="AW117" s="896"/>
      <c r="AX117" s="896"/>
      <c r="AY117" s="896"/>
      <c r="AZ117" s="961" t="s">
        <v>465</v>
      </c>
      <c r="BA117" s="962"/>
      <c r="BB117" s="962"/>
      <c r="BC117" s="962"/>
      <c r="BD117" s="962"/>
      <c r="BE117" s="962"/>
      <c r="BF117" s="962"/>
      <c r="BG117" s="962"/>
      <c r="BH117" s="962"/>
      <c r="BI117" s="962"/>
      <c r="BJ117" s="962"/>
      <c r="BK117" s="962"/>
      <c r="BL117" s="962"/>
      <c r="BM117" s="962"/>
      <c r="BN117" s="962"/>
      <c r="BO117" s="962"/>
      <c r="BP117" s="963"/>
      <c r="BQ117" s="912" t="s">
        <v>394</v>
      </c>
      <c r="BR117" s="913"/>
      <c r="BS117" s="913"/>
      <c r="BT117" s="913"/>
      <c r="BU117" s="913"/>
      <c r="BV117" s="913" t="s">
        <v>183</v>
      </c>
      <c r="BW117" s="913"/>
      <c r="BX117" s="913"/>
      <c r="BY117" s="913"/>
      <c r="BZ117" s="913"/>
      <c r="CA117" s="913" t="s">
        <v>394</v>
      </c>
      <c r="CB117" s="913"/>
      <c r="CC117" s="913"/>
      <c r="CD117" s="913"/>
      <c r="CE117" s="913"/>
      <c r="CF117" s="907" t="s">
        <v>394</v>
      </c>
      <c r="CG117" s="908"/>
      <c r="CH117" s="908"/>
      <c r="CI117" s="908"/>
      <c r="CJ117" s="908"/>
      <c r="CK117" s="935"/>
      <c r="CL117" s="93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183</v>
      </c>
      <c r="DH117" s="946"/>
      <c r="DI117" s="946"/>
      <c r="DJ117" s="946"/>
      <c r="DK117" s="947"/>
      <c r="DL117" s="948" t="s">
        <v>394</v>
      </c>
      <c r="DM117" s="946"/>
      <c r="DN117" s="946"/>
      <c r="DO117" s="946"/>
      <c r="DP117" s="947"/>
      <c r="DQ117" s="948" t="s">
        <v>394</v>
      </c>
      <c r="DR117" s="946"/>
      <c r="DS117" s="946"/>
      <c r="DT117" s="946"/>
      <c r="DU117" s="947"/>
      <c r="DV117" s="949" t="s">
        <v>394</v>
      </c>
      <c r="DW117" s="950"/>
      <c r="DX117" s="950"/>
      <c r="DY117" s="950"/>
      <c r="DZ117" s="951"/>
    </row>
    <row r="118" spans="1:130" s="224" customFormat="1" ht="26.25" customHeight="1" x14ac:dyDescent="0.15">
      <c r="A118" s="899" t="s">
        <v>439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436</v>
      </c>
      <c r="AB118" s="880"/>
      <c r="AC118" s="880"/>
      <c r="AD118" s="880"/>
      <c r="AE118" s="881"/>
      <c r="AF118" s="879" t="s">
        <v>437</v>
      </c>
      <c r="AG118" s="880"/>
      <c r="AH118" s="880"/>
      <c r="AI118" s="880"/>
      <c r="AJ118" s="881"/>
      <c r="AK118" s="879" t="s">
        <v>310</v>
      </c>
      <c r="AL118" s="880"/>
      <c r="AM118" s="880"/>
      <c r="AN118" s="880"/>
      <c r="AO118" s="881"/>
      <c r="AP118" s="957" t="s">
        <v>438</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394</v>
      </c>
      <c r="BR118" s="987"/>
      <c r="BS118" s="987"/>
      <c r="BT118" s="987"/>
      <c r="BU118" s="987"/>
      <c r="BV118" s="987" t="s">
        <v>394</v>
      </c>
      <c r="BW118" s="987"/>
      <c r="BX118" s="987"/>
      <c r="BY118" s="987"/>
      <c r="BZ118" s="987"/>
      <c r="CA118" s="987" t="s">
        <v>394</v>
      </c>
      <c r="CB118" s="987"/>
      <c r="CC118" s="987"/>
      <c r="CD118" s="987"/>
      <c r="CE118" s="987"/>
      <c r="CF118" s="907" t="s">
        <v>394</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469</v>
      </c>
      <c r="DH118" s="946"/>
      <c r="DI118" s="946"/>
      <c r="DJ118" s="946"/>
      <c r="DK118" s="947"/>
      <c r="DL118" s="948" t="s">
        <v>394</v>
      </c>
      <c r="DM118" s="946"/>
      <c r="DN118" s="946"/>
      <c r="DO118" s="946"/>
      <c r="DP118" s="947"/>
      <c r="DQ118" s="948" t="s">
        <v>394</v>
      </c>
      <c r="DR118" s="946"/>
      <c r="DS118" s="946"/>
      <c r="DT118" s="946"/>
      <c r="DU118" s="947"/>
      <c r="DV118" s="949" t="s">
        <v>183</v>
      </c>
      <c r="DW118" s="950"/>
      <c r="DX118" s="950"/>
      <c r="DY118" s="950"/>
      <c r="DZ118" s="951"/>
    </row>
    <row r="119" spans="1:130" s="224" customFormat="1" ht="26.25" customHeight="1" x14ac:dyDescent="0.15">
      <c r="A119" s="1043" t="s">
        <v>442</v>
      </c>
      <c r="B119" s="934"/>
      <c r="C119" s="916" t="s">
        <v>443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394</v>
      </c>
      <c r="AB119" s="887"/>
      <c r="AC119" s="887"/>
      <c r="AD119" s="887"/>
      <c r="AE119" s="888"/>
      <c r="AF119" s="889" t="s">
        <v>183</v>
      </c>
      <c r="AG119" s="887"/>
      <c r="AH119" s="887"/>
      <c r="AI119" s="887"/>
      <c r="AJ119" s="888"/>
      <c r="AK119" s="889" t="s">
        <v>394</v>
      </c>
      <c r="AL119" s="887"/>
      <c r="AM119" s="887"/>
      <c r="AN119" s="887"/>
      <c r="AO119" s="888"/>
      <c r="AP119" s="890" t="s">
        <v>183</v>
      </c>
      <c r="AQ119" s="891"/>
      <c r="AR119" s="891"/>
      <c r="AS119" s="891"/>
      <c r="AT119" s="892"/>
      <c r="AU119" s="897"/>
      <c r="AV119" s="898"/>
      <c r="AW119" s="898"/>
      <c r="AX119" s="898"/>
      <c r="AY119" s="898"/>
      <c r="AZ119" s="245" t="s">
        <v>191</v>
      </c>
      <c r="BA119" s="245"/>
      <c r="BB119" s="245"/>
      <c r="BC119" s="245"/>
      <c r="BD119" s="245"/>
      <c r="BE119" s="245"/>
      <c r="BF119" s="245"/>
      <c r="BG119" s="245"/>
      <c r="BH119" s="245"/>
      <c r="BI119" s="245"/>
      <c r="BJ119" s="245"/>
      <c r="BK119" s="245"/>
      <c r="BL119" s="245"/>
      <c r="BM119" s="245"/>
      <c r="BN119" s="245"/>
      <c r="BO119" s="964" t="s">
        <v>470</v>
      </c>
      <c r="BP119" s="992"/>
      <c r="BQ119" s="986">
        <v>4966468</v>
      </c>
      <c r="BR119" s="987"/>
      <c r="BS119" s="987"/>
      <c r="BT119" s="987"/>
      <c r="BU119" s="987"/>
      <c r="BV119" s="987">
        <v>4638552</v>
      </c>
      <c r="BW119" s="987"/>
      <c r="BX119" s="987"/>
      <c r="BY119" s="987"/>
      <c r="BZ119" s="987"/>
      <c r="CA119" s="987">
        <v>4677017</v>
      </c>
      <c r="CB119" s="987"/>
      <c r="CC119" s="987"/>
      <c r="CD119" s="987"/>
      <c r="CE119" s="987"/>
      <c r="CF119" s="988"/>
      <c r="CG119" s="989"/>
      <c r="CH119" s="989"/>
      <c r="CI119" s="989"/>
      <c r="CJ119" s="990"/>
      <c r="CK119" s="937"/>
      <c r="CL119" s="938"/>
      <c r="CM119" s="960" t="s">
        <v>471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183</v>
      </c>
      <c r="DH119" s="973"/>
      <c r="DI119" s="973"/>
      <c r="DJ119" s="973"/>
      <c r="DK119" s="974"/>
      <c r="DL119" s="972" t="s">
        <v>469</v>
      </c>
      <c r="DM119" s="973"/>
      <c r="DN119" s="973"/>
      <c r="DO119" s="973"/>
      <c r="DP119" s="974"/>
      <c r="DQ119" s="972" t="s">
        <v>394</v>
      </c>
      <c r="DR119" s="973"/>
      <c r="DS119" s="973"/>
      <c r="DT119" s="973"/>
      <c r="DU119" s="974"/>
      <c r="DV119" s="975" t="s">
        <v>183</v>
      </c>
      <c r="DW119" s="976"/>
      <c r="DX119" s="976"/>
      <c r="DY119" s="976"/>
      <c r="DZ119" s="977"/>
    </row>
    <row r="120" spans="1:130" s="224" customFormat="1" ht="26.25" customHeight="1" x14ac:dyDescent="0.15">
      <c r="A120" s="1044"/>
      <c r="B120" s="936"/>
      <c r="C120" s="909" t="s">
        <v>447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183</v>
      </c>
      <c r="AB120" s="946"/>
      <c r="AC120" s="946"/>
      <c r="AD120" s="946"/>
      <c r="AE120" s="947"/>
      <c r="AF120" s="948" t="s">
        <v>394</v>
      </c>
      <c r="AG120" s="946"/>
      <c r="AH120" s="946"/>
      <c r="AI120" s="946"/>
      <c r="AJ120" s="947"/>
      <c r="AK120" s="948" t="s">
        <v>183</v>
      </c>
      <c r="AL120" s="946"/>
      <c r="AM120" s="946"/>
      <c r="AN120" s="946"/>
      <c r="AO120" s="947"/>
      <c r="AP120" s="949" t="s">
        <v>394</v>
      </c>
      <c r="AQ120" s="950"/>
      <c r="AR120" s="950"/>
      <c r="AS120" s="950"/>
      <c r="AT120" s="951"/>
      <c r="AU120" s="978" t="s">
        <v>472</v>
      </c>
      <c r="AV120" s="979"/>
      <c r="AW120" s="979"/>
      <c r="AX120" s="979"/>
      <c r="AY120" s="980"/>
      <c r="AZ120" s="916" t="s">
        <v>473</v>
      </c>
      <c r="BA120" s="884"/>
      <c r="BB120" s="884"/>
      <c r="BC120" s="884"/>
      <c r="BD120" s="884"/>
      <c r="BE120" s="884"/>
      <c r="BF120" s="884"/>
      <c r="BG120" s="884"/>
      <c r="BH120" s="884"/>
      <c r="BI120" s="884"/>
      <c r="BJ120" s="884"/>
      <c r="BK120" s="884"/>
      <c r="BL120" s="884"/>
      <c r="BM120" s="884"/>
      <c r="BN120" s="884"/>
      <c r="BO120" s="884"/>
      <c r="BP120" s="885"/>
      <c r="BQ120" s="917">
        <v>2404524</v>
      </c>
      <c r="BR120" s="918"/>
      <c r="BS120" s="918"/>
      <c r="BT120" s="918"/>
      <c r="BU120" s="918"/>
      <c r="BV120" s="918">
        <v>3017912</v>
      </c>
      <c r="BW120" s="918"/>
      <c r="BX120" s="918"/>
      <c r="BY120" s="918"/>
      <c r="BZ120" s="918"/>
      <c r="CA120" s="918">
        <v>3405693</v>
      </c>
      <c r="CB120" s="918"/>
      <c r="CC120" s="918"/>
      <c r="CD120" s="918"/>
      <c r="CE120" s="918"/>
      <c r="CF120" s="931">
        <v>104.8</v>
      </c>
      <c r="CG120" s="932"/>
      <c r="CH120" s="932"/>
      <c r="CI120" s="932"/>
      <c r="CJ120" s="932"/>
      <c r="CK120" s="993" t="s">
        <v>474</v>
      </c>
      <c r="CL120" s="994"/>
      <c r="CM120" s="994"/>
      <c r="CN120" s="994"/>
      <c r="CO120" s="995"/>
      <c r="CP120" s="1001" t="s">
        <v>475</v>
      </c>
      <c r="CQ120" s="1002"/>
      <c r="CR120" s="1002"/>
      <c r="CS120" s="1002"/>
      <c r="CT120" s="1002"/>
      <c r="CU120" s="1002"/>
      <c r="CV120" s="1002"/>
      <c r="CW120" s="1002"/>
      <c r="CX120" s="1002"/>
      <c r="CY120" s="1002"/>
      <c r="CZ120" s="1002"/>
      <c r="DA120" s="1002"/>
      <c r="DB120" s="1002"/>
      <c r="DC120" s="1002"/>
      <c r="DD120" s="1002"/>
      <c r="DE120" s="1002"/>
      <c r="DF120" s="1003"/>
      <c r="DG120" s="917">
        <v>973417</v>
      </c>
      <c r="DH120" s="918"/>
      <c r="DI120" s="918"/>
      <c r="DJ120" s="918"/>
      <c r="DK120" s="918"/>
      <c r="DL120" s="918">
        <v>954206</v>
      </c>
      <c r="DM120" s="918"/>
      <c r="DN120" s="918"/>
      <c r="DO120" s="918"/>
      <c r="DP120" s="918"/>
      <c r="DQ120" s="918">
        <v>920658</v>
      </c>
      <c r="DR120" s="918"/>
      <c r="DS120" s="918"/>
      <c r="DT120" s="918"/>
      <c r="DU120" s="918"/>
      <c r="DV120" s="919">
        <v>28.3</v>
      </c>
      <c r="DW120" s="919"/>
      <c r="DX120" s="919"/>
      <c r="DY120" s="919"/>
      <c r="DZ120" s="920"/>
    </row>
    <row r="121" spans="1:130" s="224" customFormat="1" ht="26.25" customHeight="1" x14ac:dyDescent="0.15">
      <c r="A121" s="1044"/>
      <c r="B121" s="936"/>
      <c r="C121" s="961" t="s">
        <v>476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394</v>
      </c>
      <c r="AB121" s="946"/>
      <c r="AC121" s="946"/>
      <c r="AD121" s="946"/>
      <c r="AE121" s="947"/>
      <c r="AF121" s="948" t="s">
        <v>477</v>
      </c>
      <c r="AG121" s="946"/>
      <c r="AH121" s="946"/>
      <c r="AI121" s="946"/>
      <c r="AJ121" s="947"/>
      <c r="AK121" s="948" t="s">
        <v>183</v>
      </c>
      <c r="AL121" s="946"/>
      <c r="AM121" s="946"/>
      <c r="AN121" s="946"/>
      <c r="AO121" s="947"/>
      <c r="AP121" s="949" t="s">
        <v>183</v>
      </c>
      <c r="AQ121" s="950"/>
      <c r="AR121" s="950"/>
      <c r="AS121" s="950"/>
      <c r="AT121" s="951"/>
      <c r="AU121" s="981"/>
      <c r="AV121" s="982"/>
      <c r="AW121" s="982"/>
      <c r="AX121" s="982"/>
      <c r="AY121" s="983"/>
      <c r="AZ121" s="909" t="s">
        <v>478</v>
      </c>
      <c r="BA121" s="910"/>
      <c r="BB121" s="910"/>
      <c r="BC121" s="910"/>
      <c r="BD121" s="910"/>
      <c r="BE121" s="910"/>
      <c r="BF121" s="910"/>
      <c r="BG121" s="910"/>
      <c r="BH121" s="910"/>
      <c r="BI121" s="910"/>
      <c r="BJ121" s="910"/>
      <c r="BK121" s="910"/>
      <c r="BL121" s="910"/>
      <c r="BM121" s="910"/>
      <c r="BN121" s="910"/>
      <c r="BO121" s="910"/>
      <c r="BP121" s="911"/>
      <c r="BQ121" s="912" t="s">
        <v>183</v>
      </c>
      <c r="BR121" s="913"/>
      <c r="BS121" s="913"/>
      <c r="BT121" s="913"/>
      <c r="BU121" s="913"/>
      <c r="BV121" s="913" t="s">
        <v>183</v>
      </c>
      <c r="BW121" s="913"/>
      <c r="BX121" s="913"/>
      <c r="BY121" s="913"/>
      <c r="BZ121" s="913"/>
      <c r="CA121" s="913" t="s">
        <v>183</v>
      </c>
      <c r="CB121" s="913"/>
      <c r="CC121" s="913"/>
      <c r="CD121" s="913"/>
      <c r="CE121" s="913"/>
      <c r="CF121" s="907" t="s">
        <v>394</v>
      </c>
      <c r="CG121" s="908"/>
      <c r="CH121" s="908"/>
      <c r="CI121" s="908"/>
      <c r="CJ121" s="908"/>
      <c r="CK121" s="996"/>
      <c r="CL121" s="997"/>
      <c r="CM121" s="997"/>
      <c r="CN121" s="997"/>
      <c r="CO121" s="998"/>
      <c r="CP121" s="1006" t="s">
        <v>479</v>
      </c>
      <c r="CQ121" s="1007"/>
      <c r="CR121" s="1007"/>
      <c r="CS121" s="1007"/>
      <c r="CT121" s="1007"/>
      <c r="CU121" s="1007"/>
      <c r="CV121" s="1007"/>
      <c r="CW121" s="1007"/>
      <c r="CX121" s="1007"/>
      <c r="CY121" s="1007"/>
      <c r="CZ121" s="1007"/>
      <c r="DA121" s="1007"/>
      <c r="DB121" s="1007"/>
      <c r="DC121" s="1007"/>
      <c r="DD121" s="1007"/>
      <c r="DE121" s="1007"/>
      <c r="DF121" s="1008"/>
      <c r="DG121" s="912">
        <v>347877</v>
      </c>
      <c r="DH121" s="913"/>
      <c r="DI121" s="913"/>
      <c r="DJ121" s="913"/>
      <c r="DK121" s="913"/>
      <c r="DL121" s="913">
        <v>248368</v>
      </c>
      <c r="DM121" s="913"/>
      <c r="DN121" s="913"/>
      <c r="DO121" s="913"/>
      <c r="DP121" s="913"/>
      <c r="DQ121" s="913">
        <v>185259</v>
      </c>
      <c r="DR121" s="913"/>
      <c r="DS121" s="913"/>
      <c r="DT121" s="913"/>
      <c r="DU121" s="913"/>
      <c r="DV121" s="914">
        <v>5.7</v>
      </c>
      <c r="DW121" s="914"/>
      <c r="DX121" s="914"/>
      <c r="DY121" s="914"/>
      <c r="DZ121" s="915"/>
    </row>
    <row r="122" spans="1:130" s="224" customFormat="1" ht="26.25" customHeight="1" x14ac:dyDescent="0.15">
      <c r="A122" s="1044"/>
      <c r="B122" s="936"/>
      <c r="C122" s="909" t="s">
        <v>457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394</v>
      </c>
      <c r="AB122" s="946"/>
      <c r="AC122" s="946"/>
      <c r="AD122" s="946"/>
      <c r="AE122" s="947"/>
      <c r="AF122" s="948" t="s">
        <v>183</v>
      </c>
      <c r="AG122" s="946"/>
      <c r="AH122" s="946"/>
      <c r="AI122" s="946"/>
      <c r="AJ122" s="947"/>
      <c r="AK122" s="948" t="s">
        <v>394</v>
      </c>
      <c r="AL122" s="946"/>
      <c r="AM122" s="946"/>
      <c r="AN122" s="946"/>
      <c r="AO122" s="947"/>
      <c r="AP122" s="949" t="s">
        <v>394</v>
      </c>
      <c r="AQ122" s="950"/>
      <c r="AR122" s="950"/>
      <c r="AS122" s="950"/>
      <c r="AT122" s="951"/>
      <c r="AU122" s="981"/>
      <c r="AV122" s="982"/>
      <c r="AW122" s="982"/>
      <c r="AX122" s="982"/>
      <c r="AY122" s="983"/>
      <c r="AZ122" s="960" t="s">
        <v>480</v>
      </c>
      <c r="BA122" s="952"/>
      <c r="BB122" s="952"/>
      <c r="BC122" s="952"/>
      <c r="BD122" s="952"/>
      <c r="BE122" s="952"/>
      <c r="BF122" s="952"/>
      <c r="BG122" s="952"/>
      <c r="BH122" s="952"/>
      <c r="BI122" s="952"/>
      <c r="BJ122" s="952"/>
      <c r="BK122" s="952"/>
      <c r="BL122" s="952"/>
      <c r="BM122" s="952"/>
      <c r="BN122" s="952"/>
      <c r="BO122" s="952"/>
      <c r="BP122" s="953"/>
      <c r="BQ122" s="986">
        <v>3760949</v>
      </c>
      <c r="BR122" s="987"/>
      <c r="BS122" s="987"/>
      <c r="BT122" s="987"/>
      <c r="BU122" s="987"/>
      <c r="BV122" s="987">
        <v>3627426</v>
      </c>
      <c r="BW122" s="987"/>
      <c r="BX122" s="987"/>
      <c r="BY122" s="987"/>
      <c r="BZ122" s="987"/>
      <c r="CA122" s="987">
        <v>3561333</v>
      </c>
      <c r="CB122" s="987"/>
      <c r="CC122" s="987"/>
      <c r="CD122" s="987"/>
      <c r="CE122" s="987"/>
      <c r="CF122" s="1004">
        <v>109.6</v>
      </c>
      <c r="CG122" s="1005"/>
      <c r="CH122" s="1005"/>
      <c r="CI122" s="1005"/>
      <c r="CJ122" s="1005"/>
      <c r="CK122" s="996"/>
      <c r="CL122" s="997"/>
      <c r="CM122" s="997"/>
      <c r="CN122" s="997"/>
      <c r="CO122" s="998"/>
      <c r="CP122" s="1006" t="s">
        <v>481</v>
      </c>
      <c r="CQ122" s="1007"/>
      <c r="CR122" s="1007"/>
      <c r="CS122" s="1007"/>
      <c r="CT122" s="1007"/>
      <c r="CU122" s="1007"/>
      <c r="CV122" s="1007"/>
      <c r="CW122" s="1007"/>
      <c r="CX122" s="1007"/>
      <c r="CY122" s="1007"/>
      <c r="CZ122" s="1007"/>
      <c r="DA122" s="1007"/>
      <c r="DB122" s="1007"/>
      <c r="DC122" s="1007"/>
      <c r="DD122" s="1007"/>
      <c r="DE122" s="1007"/>
      <c r="DF122" s="1008"/>
      <c r="DG122" s="912">
        <v>270106</v>
      </c>
      <c r="DH122" s="913"/>
      <c r="DI122" s="913"/>
      <c r="DJ122" s="913"/>
      <c r="DK122" s="913"/>
      <c r="DL122" s="913">
        <v>211344</v>
      </c>
      <c r="DM122" s="913"/>
      <c r="DN122" s="913"/>
      <c r="DO122" s="913"/>
      <c r="DP122" s="913"/>
      <c r="DQ122" s="913">
        <v>176143</v>
      </c>
      <c r="DR122" s="913"/>
      <c r="DS122" s="913"/>
      <c r="DT122" s="913"/>
      <c r="DU122" s="913"/>
      <c r="DV122" s="914">
        <v>5.4</v>
      </c>
      <c r="DW122" s="914"/>
      <c r="DX122" s="914"/>
      <c r="DY122" s="914"/>
      <c r="DZ122" s="915"/>
    </row>
    <row r="123" spans="1:130" s="224" customFormat="1" ht="26.25" customHeight="1" x14ac:dyDescent="0.15">
      <c r="A123" s="1044"/>
      <c r="B123" s="93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183</v>
      </c>
      <c r="AB123" s="946"/>
      <c r="AC123" s="946"/>
      <c r="AD123" s="946"/>
      <c r="AE123" s="947"/>
      <c r="AF123" s="948" t="s">
        <v>394</v>
      </c>
      <c r="AG123" s="946"/>
      <c r="AH123" s="946"/>
      <c r="AI123" s="946"/>
      <c r="AJ123" s="947"/>
      <c r="AK123" s="948" t="s">
        <v>183</v>
      </c>
      <c r="AL123" s="946"/>
      <c r="AM123" s="946"/>
      <c r="AN123" s="946"/>
      <c r="AO123" s="947"/>
      <c r="AP123" s="949" t="s">
        <v>394</v>
      </c>
      <c r="AQ123" s="950"/>
      <c r="AR123" s="950"/>
      <c r="AS123" s="950"/>
      <c r="AT123" s="951"/>
      <c r="AU123" s="984"/>
      <c r="AV123" s="985"/>
      <c r="AW123" s="985"/>
      <c r="AX123" s="985"/>
      <c r="AY123" s="985"/>
      <c r="AZ123" s="245" t="s">
        <v>191</v>
      </c>
      <c r="BA123" s="245"/>
      <c r="BB123" s="245"/>
      <c r="BC123" s="245"/>
      <c r="BD123" s="245"/>
      <c r="BE123" s="245"/>
      <c r="BF123" s="245"/>
      <c r="BG123" s="245"/>
      <c r="BH123" s="245"/>
      <c r="BI123" s="245"/>
      <c r="BJ123" s="245"/>
      <c r="BK123" s="245"/>
      <c r="BL123" s="245"/>
      <c r="BM123" s="245"/>
      <c r="BN123" s="245"/>
      <c r="BO123" s="964" t="s">
        <v>482</v>
      </c>
      <c r="BP123" s="992"/>
      <c r="BQ123" s="1050">
        <v>6165473</v>
      </c>
      <c r="BR123" s="1051"/>
      <c r="BS123" s="1051"/>
      <c r="BT123" s="1051"/>
      <c r="BU123" s="1051"/>
      <c r="BV123" s="1051">
        <v>6645338</v>
      </c>
      <c r="BW123" s="1051"/>
      <c r="BX123" s="1051"/>
      <c r="BY123" s="1051"/>
      <c r="BZ123" s="1051"/>
      <c r="CA123" s="1051">
        <v>6967026</v>
      </c>
      <c r="CB123" s="1051"/>
      <c r="CC123" s="1051"/>
      <c r="CD123" s="1051"/>
      <c r="CE123" s="1051"/>
      <c r="CF123" s="988"/>
      <c r="CG123" s="989"/>
      <c r="CH123" s="989"/>
      <c r="CI123" s="989"/>
      <c r="CJ123" s="990"/>
      <c r="CK123" s="996"/>
      <c r="CL123" s="997"/>
      <c r="CM123" s="997"/>
      <c r="CN123" s="997"/>
      <c r="CO123" s="998"/>
      <c r="CP123" s="1006" t="s">
        <v>483</v>
      </c>
      <c r="CQ123" s="1007"/>
      <c r="CR123" s="1007"/>
      <c r="CS123" s="1007"/>
      <c r="CT123" s="1007"/>
      <c r="CU123" s="1007"/>
      <c r="CV123" s="1007"/>
      <c r="CW123" s="1007"/>
      <c r="CX123" s="1007"/>
      <c r="CY123" s="1007"/>
      <c r="CZ123" s="1007"/>
      <c r="DA123" s="1007"/>
      <c r="DB123" s="1007"/>
      <c r="DC123" s="1007"/>
      <c r="DD123" s="1007"/>
      <c r="DE123" s="1007"/>
      <c r="DF123" s="1008"/>
      <c r="DG123" s="945" t="s">
        <v>183</v>
      </c>
      <c r="DH123" s="946"/>
      <c r="DI123" s="946"/>
      <c r="DJ123" s="946"/>
      <c r="DK123" s="947"/>
      <c r="DL123" s="948" t="s">
        <v>394</v>
      </c>
      <c r="DM123" s="946"/>
      <c r="DN123" s="946"/>
      <c r="DO123" s="946"/>
      <c r="DP123" s="947"/>
      <c r="DQ123" s="948" t="s">
        <v>183</v>
      </c>
      <c r="DR123" s="946"/>
      <c r="DS123" s="946"/>
      <c r="DT123" s="946"/>
      <c r="DU123" s="947"/>
      <c r="DV123" s="949" t="s">
        <v>183</v>
      </c>
      <c r="DW123" s="950"/>
      <c r="DX123" s="950"/>
      <c r="DY123" s="950"/>
      <c r="DZ123" s="951"/>
    </row>
    <row r="124" spans="1:130" s="224" customFormat="1" ht="26.25" customHeight="1" thickBot="1" x14ac:dyDescent="0.2">
      <c r="A124" s="1044"/>
      <c r="B124" s="93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394</v>
      </c>
      <c r="AB124" s="946"/>
      <c r="AC124" s="946"/>
      <c r="AD124" s="946"/>
      <c r="AE124" s="947"/>
      <c r="AF124" s="948" t="s">
        <v>183</v>
      </c>
      <c r="AG124" s="946"/>
      <c r="AH124" s="946"/>
      <c r="AI124" s="946"/>
      <c r="AJ124" s="947"/>
      <c r="AK124" s="948" t="s">
        <v>394</v>
      </c>
      <c r="AL124" s="946"/>
      <c r="AM124" s="946"/>
      <c r="AN124" s="946"/>
      <c r="AO124" s="947"/>
      <c r="AP124" s="949" t="s">
        <v>394</v>
      </c>
      <c r="AQ124" s="950"/>
      <c r="AR124" s="950"/>
      <c r="AS124" s="950"/>
      <c r="AT124" s="951"/>
      <c r="AU124" s="1046" t="s">
        <v>484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394</v>
      </c>
      <c r="BR124" s="1014"/>
      <c r="BS124" s="1014"/>
      <c r="BT124" s="1014"/>
      <c r="BU124" s="1014"/>
      <c r="BV124" s="1014" t="s">
        <v>394</v>
      </c>
      <c r="BW124" s="1014"/>
      <c r="BX124" s="1014"/>
      <c r="BY124" s="1014"/>
      <c r="BZ124" s="1014"/>
      <c r="CA124" s="1014" t="s">
        <v>183</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t="s">
        <v>394</v>
      </c>
      <c r="DH124" s="973"/>
      <c r="DI124" s="973"/>
      <c r="DJ124" s="973"/>
      <c r="DK124" s="974"/>
      <c r="DL124" s="972" t="s">
        <v>394</v>
      </c>
      <c r="DM124" s="973"/>
      <c r="DN124" s="973"/>
      <c r="DO124" s="973"/>
      <c r="DP124" s="974"/>
      <c r="DQ124" s="972" t="s">
        <v>477</v>
      </c>
      <c r="DR124" s="973"/>
      <c r="DS124" s="973"/>
      <c r="DT124" s="973"/>
      <c r="DU124" s="974"/>
      <c r="DV124" s="975" t="s">
        <v>469</v>
      </c>
      <c r="DW124" s="976"/>
      <c r="DX124" s="976"/>
      <c r="DY124" s="976"/>
      <c r="DZ124" s="977"/>
    </row>
    <row r="125" spans="1:130" s="224" customFormat="1" ht="26.25" customHeight="1" x14ac:dyDescent="0.15">
      <c r="A125" s="1044"/>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469</v>
      </c>
      <c r="AB125" s="946"/>
      <c r="AC125" s="946"/>
      <c r="AD125" s="946"/>
      <c r="AE125" s="947"/>
      <c r="AF125" s="948" t="s">
        <v>183</v>
      </c>
      <c r="AG125" s="946"/>
      <c r="AH125" s="946"/>
      <c r="AI125" s="946"/>
      <c r="AJ125" s="947"/>
      <c r="AK125" s="948" t="s">
        <v>183</v>
      </c>
      <c r="AL125" s="946"/>
      <c r="AM125" s="946"/>
      <c r="AN125" s="946"/>
      <c r="AO125" s="947"/>
      <c r="AP125" s="949" t="s">
        <v>394</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486</v>
      </c>
      <c r="CL125" s="994"/>
      <c r="CM125" s="994"/>
      <c r="CN125" s="994"/>
      <c r="CO125" s="995"/>
      <c r="CP125" s="916" t="s">
        <v>487</v>
      </c>
      <c r="CQ125" s="884"/>
      <c r="CR125" s="884"/>
      <c r="CS125" s="884"/>
      <c r="CT125" s="884"/>
      <c r="CU125" s="884"/>
      <c r="CV125" s="884"/>
      <c r="CW125" s="884"/>
      <c r="CX125" s="884"/>
      <c r="CY125" s="884"/>
      <c r="CZ125" s="884"/>
      <c r="DA125" s="884"/>
      <c r="DB125" s="884"/>
      <c r="DC125" s="884"/>
      <c r="DD125" s="884"/>
      <c r="DE125" s="884"/>
      <c r="DF125" s="885"/>
      <c r="DG125" s="917" t="s">
        <v>469</v>
      </c>
      <c r="DH125" s="918"/>
      <c r="DI125" s="918"/>
      <c r="DJ125" s="918"/>
      <c r="DK125" s="918"/>
      <c r="DL125" s="918" t="s">
        <v>394</v>
      </c>
      <c r="DM125" s="918"/>
      <c r="DN125" s="918"/>
      <c r="DO125" s="918"/>
      <c r="DP125" s="918"/>
      <c r="DQ125" s="918" t="s">
        <v>394</v>
      </c>
      <c r="DR125" s="918"/>
      <c r="DS125" s="918"/>
      <c r="DT125" s="918"/>
      <c r="DU125" s="918"/>
      <c r="DV125" s="919" t="s">
        <v>183</v>
      </c>
      <c r="DW125" s="919"/>
      <c r="DX125" s="919"/>
      <c r="DY125" s="919"/>
      <c r="DZ125" s="920"/>
    </row>
    <row r="126" spans="1:130" s="224" customFormat="1" ht="26.25" customHeight="1" thickBot="1" x14ac:dyDescent="0.2">
      <c r="A126" s="1044"/>
      <c r="B126" s="936"/>
      <c r="C126" s="909" t="s">
        <v>471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394</v>
      </c>
      <c r="AB126" s="946"/>
      <c r="AC126" s="946"/>
      <c r="AD126" s="946"/>
      <c r="AE126" s="947"/>
      <c r="AF126" s="948" t="s">
        <v>183</v>
      </c>
      <c r="AG126" s="946"/>
      <c r="AH126" s="946"/>
      <c r="AI126" s="946"/>
      <c r="AJ126" s="947"/>
      <c r="AK126" s="948" t="s">
        <v>394</v>
      </c>
      <c r="AL126" s="946"/>
      <c r="AM126" s="946"/>
      <c r="AN126" s="946"/>
      <c r="AO126" s="947"/>
      <c r="AP126" s="949" t="s">
        <v>469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488</v>
      </c>
      <c r="CQ126" s="910"/>
      <c r="CR126" s="910"/>
      <c r="CS126" s="910"/>
      <c r="CT126" s="910"/>
      <c r="CU126" s="910"/>
      <c r="CV126" s="910"/>
      <c r="CW126" s="910"/>
      <c r="CX126" s="910"/>
      <c r="CY126" s="910"/>
      <c r="CZ126" s="910"/>
      <c r="DA126" s="910"/>
      <c r="DB126" s="910"/>
      <c r="DC126" s="910"/>
      <c r="DD126" s="910"/>
      <c r="DE126" s="910"/>
      <c r="DF126" s="911"/>
      <c r="DG126" s="912" t="s">
        <v>394</v>
      </c>
      <c r="DH126" s="913"/>
      <c r="DI126" s="913"/>
      <c r="DJ126" s="913"/>
      <c r="DK126" s="913"/>
      <c r="DL126" s="913" t="s">
        <v>183</v>
      </c>
      <c r="DM126" s="913"/>
      <c r="DN126" s="913"/>
      <c r="DO126" s="913"/>
      <c r="DP126" s="913"/>
      <c r="DQ126" s="913" t="s">
        <v>394</v>
      </c>
      <c r="DR126" s="913"/>
      <c r="DS126" s="913"/>
      <c r="DT126" s="913"/>
      <c r="DU126" s="913"/>
      <c r="DV126" s="914" t="s">
        <v>183</v>
      </c>
      <c r="DW126" s="914"/>
      <c r="DX126" s="914"/>
      <c r="DY126" s="914"/>
      <c r="DZ126" s="915"/>
    </row>
    <row r="127" spans="1:130" s="224" customFormat="1" ht="26.25" customHeight="1" x14ac:dyDescent="0.15">
      <c r="A127" s="1045"/>
      <c r="B127" s="938"/>
      <c r="C127" s="960" t="s">
        <v>489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16</v>
      </c>
      <c r="AB127" s="946"/>
      <c r="AC127" s="946"/>
      <c r="AD127" s="946"/>
      <c r="AE127" s="947"/>
      <c r="AF127" s="948">
        <v>14</v>
      </c>
      <c r="AG127" s="946"/>
      <c r="AH127" s="946"/>
      <c r="AI127" s="946"/>
      <c r="AJ127" s="947"/>
      <c r="AK127" s="948">
        <v>21</v>
      </c>
      <c r="AL127" s="946"/>
      <c r="AM127" s="946"/>
      <c r="AN127" s="946"/>
      <c r="AO127" s="947"/>
      <c r="AP127" s="949">
        <v>0</v>
      </c>
      <c r="AQ127" s="950"/>
      <c r="AR127" s="950"/>
      <c r="AS127" s="950"/>
      <c r="AT127" s="951"/>
      <c r="AU127" s="226"/>
      <c r="AV127" s="226"/>
      <c r="AW127" s="226"/>
      <c r="AX127" s="1018" t="s">
        <v>490</v>
      </c>
      <c r="AY127" s="1019"/>
      <c r="AZ127" s="1019"/>
      <c r="BA127" s="1019"/>
      <c r="BB127" s="1019"/>
      <c r="BC127" s="1019"/>
      <c r="BD127" s="1019"/>
      <c r="BE127" s="1020"/>
      <c r="BF127" s="1021" t="s">
        <v>491</v>
      </c>
      <c r="BG127" s="1019"/>
      <c r="BH127" s="1019"/>
      <c r="BI127" s="1019"/>
      <c r="BJ127" s="1019"/>
      <c r="BK127" s="1019"/>
      <c r="BL127" s="1020"/>
      <c r="BM127" s="1021" t="s">
        <v>492</v>
      </c>
      <c r="BN127" s="1019"/>
      <c r="BO127" s="1019"/>
      <c r="BP127" s="1019"/>
      <c r="BQ127" s="1019"/>
      <c r="BR127" s="1019"/>
      <c r="BS127" s="1020"/>
      <c r="BT127" s="1021" t="s">
        <v>493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494</v>
      </c>
      <c r="CQ127" s="910"/>
      <c r="CR127" s="910"/>
      <c r="CS127" s="910"/>
      <c r="CT127" s="910"/>
      <c r="CU127" s="910"/>
      <c r="CV127" s="910"/>
      <c r="CW127" s="910"/>
      <c r="CX127" s="910"/>
      <c r="CY127" s="910"/>
      <c r="CZ127" s="910"/>
      <c r="DA127" s="910"/>
      <c r="DB127" s="910"/>
      <c r="DC127" s="910"/>
      <c r="DD127" s="910"/>
      <c r="DE127" s="910"/>
      <c r="DF127" s="911"/>
      <c r="DG127" s="912" t="s">
        <v>469</v>
      </c>
      <c r="DH127" s="913"/>
      <c r="DI127" s="913"/>
      <c r="DJ127" s="913"/>
      <c r="DK127" s="913"/>
      <c r="DL127" s="913" t="s">
        <v>183</v>
      </c>
      <c r="DM127" s="913"/>
      <c r="DN127" s="913"/>
      <c r="DO127" s="913"/>
      <c r="DP127" s="913"/>
      <c r="DQ127" s="913" t="s">
        <v>394</v>
      </c>
      <c r="DR127" s="913"/>
      <c r="DS127" s="913"/>
      <c r="DT127" s="913"/>
      <c r="DU127" s="913"/>
      <c r="DV127" s="914" t="s">
        <v>183</v>
      </c>
      <c r="DW127" s="914"/>
      <c r="DX127" s="914"/>
      <c r="DY127" s="914"/>
      <c r="DZ127" s="915"/>
    </row>
    <row r="128" spans="1:130" s="224" customFormat="1" ht="26.25" customHeight="1" thickBot="1" x14ac:dyDescent="0.2">
      <c r="A128" s="1028" t="s">
        <v>495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496</v>
      </c>
      <c r="X128" s="1030"/>
      <c r="Y128" s="1030"/>
      <c r="Z128" s="1031"/>
      <c r="AA128" s="1032">
        <v>2028</v>
      </c>
      <c r="AB128" s="1033"/>
      <c r="AC128" s="1033"/>
      <c r="AD128" s="1033"/>
      <c r="AE128" s="1034"/>
      <c r="AF128" s="1035" t="s">
        <v>183</v>
      </c>
      <c r="AG128" s="1033"/>
      <c r="AH128" s="1033"/>
      <c r="AI128" s="1033"/>
      <c r="AJ128" s="1034"/>
      <c r="AK128" s="1035">
        <v>106</v>
      </c>
      <c r="AL128" s="1033"/>
      <c r="AM128" s="1033"/>
      <c r="AN128" s="1033"/>
      <c r="AO128" s="1034"/>
      <c r="AP128" s="1036"/>
      <c r="AQ128" s="1037"/>
      <c r="AR128" s="1037"/>
      <c r="AS128" s="1037"/>
      <c r="AT128" s="1038"/>
      <c r="AU128" s="226"/>
      <c r="AV128" s="226"/>
      <c r="AW128" s="226"/>
      <c r="AX128" s="883" t="s">
        <v>497</v>
      </c>
      <c r="AY128" s="884"/>
      <c r="AZ128" s="884"/>
      <c r="BA128" s="884"/>
      <c r="BB128" s="884"/>
      <c r="BC128" s="884"/>
      <c r="BD128" s="884"/>
      <c r="BE128" s="885"/>
      <c r="BF128" s="1039" t="s">
        <v>394</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498</v>
      </c>
      <c r="CQ128" s="713"/>
      <c r="CR128" s="713"/>
      <c r="CS128" s="713"/>
      <c r="CT128" s="713"/>
      <c r="CU128" s="713"/>
      <c r="CV128" s="713"/>
      <c r="CW128" s="713"/>
      <c r="CX128" s="713"/>
      <c r="CY128" s="713"/>
      <c r="CZ128" s="713"/>
      <c r="DA128" s="713"/>
      <c r="DB128" s="713"/>
      <c r="DC128" s="713"/>
      <c r="DD128" s="713"/>
      <c r="DE128" s="713"/>
      <c r="DF128" s="1023"/>
      <c r="DG128" s="1024">
        <v>2501</v>
      </c>
      <c r="DH128" s="1025"/>
      <c r="DI128" s="1025"/>
      <c r="DJ128" s="1025"/>
      <c r="DK128" s="1025"/>
      <c r="DL128" s="1025">
        <v>2796</v>
      </c>
      <c r="DM128" s="1025"/>
      <c r="DN128" s="1025"/>
      <c r="DO128" s="1025"/>
      <c r="DP128" s="1025"/>
      <c r="DQ128" s="1025">
        <v>3036</v>
      </c>
      <c r="DR128" s="1025"/>
      <c r="DS128" s="1025"/>
      <c r="DT128" s="1025"/>
      <c r="DU128" s="1025"/>
      <c r="DV128" s="1026">
        <v>0.1</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499</v>
      </c>
      <c r="X129" s="1058"/>
      <c r="Y129" s="1058"/>
      <c r="Z129" s="1059"/>
      <c r="AA129" s="945">
        <v>3525461</v>
      </c>
      <c r="AB129" s="946"/>
      <c r="AC129" s="946"/>
      <c r="AD129" s="946"/>
      <c r="AE129" s="947"/>
      <c r="AF129" s="948">
        <v>3817980</v>
      </c>
      <c r="AG129" s="946"/>
      <c r="AH129" s="946"/>
      <c r="AI129" s="946"/>
      <c r="AJ129" s="947"/>
      <c r="AK129" s="948">
        <v>3657465</v>
      </c>
      <c r="AL129" s="946"/>
      <c r="AM129" s="946"/>
      <c r="AN129" s="946"/>
      <c r="AO129" s="947"/>
      <c r="AP129" s="1060"/>
      <c r="AQ129" s="1061"/>
      <c r="AR129" s="1061"/>
      <c r="AS129" s="1061"/>
      <c r="AT129" s="1062"/>
      <c r="AU129" s="227"/>
      <c r="AV129" s="227"/>
      <c r="AW129" s="227"/>
      <c r="AX129" s="1052" t="s">
        <v>500</v>
      </c>
      <c r="AY129" s="910"/>
      <c r="AZ129" s="910"/>
      <c r="BA129" s="910"/>
      <c r="BB129" s="910"/>
      <c r="BC129" s="910"/>
      <c r="BD129" s="910"/>
      <c r="BE129" s="911"/>
      <c r="BF129" s="1053" t="s">
        <v>394</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502</v>
      </c>
      <c r="X130" s="1058"/>
      <c r="Y130" s="1058"/>
      <c r="Z130" s="1059"/>
      <c r="AA130" s="945">
        <v>409061</v>
      </c>
      <c r="AB130" s="946"/>
      <c r="AC130" s="946"/>
      <c r="AD130" s="946"/>
      <c r="AE130" s="947"/>
      <c r="AF130" s="948">
        <v>409755</v>
      </c>
      <c r="AG130" s="946"/>
      <c r="AH130" s="946"/>
      <c r="AI130" s="946"/>
      <c r="AJ130" s="947"/>
      <c r="AK130" s="948">
        <v>407158</v>
      </c>
      <c r="AL130" s="946"/>
      <c r="AM130" s="946"/>
      <c r="AN130" s="946"/>
      <c r="AO130" s="947"/>
      <c r="AP130" s="1060"/>
      <c r="AQ130" s="1061"/>
      <c r="AR130" s="1061"/>
      <c r="AS130" s="1061"/>
      <c r="AT130" s="1062"/>
      <c r="AU130" s="227"/>
      <c r="AV130" s="227"/>
      <c r="AW130" s="227"/>
      <c r="AX130" s="1052" t="s">
        <v>503</v>
      </c>
      <c r="AY130" s="910"/>
      <c r="AZ130" s="910"/>
      <c r="BA130" s="910"/>
      <c r="BB130" s="910"/>
      <c r="BC130" s="910"/>
      <c r="BD130" s="910"/>
      <c r="BE130" s="911"/>
      <c r="BF130" s="1088">
        <v>4.5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504</v>
      </c>
      <c r="X131" s="1095"/>
      <c r="Y131" s="1095"/>
      <c r="Z131" s="1096"/>
      <c r="AA131" s="991">
        <v>3116400</v>
      </c>
      <c r="AB131" s="973"/>
      <c r="AC131" s="973"/>
      <c r="AD131" s="973"/>
      <c r="AE131" s="974"/>
      <c r="AF131" s="972">
        <v>3408225</v>
      </c>
      <c r="AG131" s="973"/>
      <c r="AH131" s="973"/>
      <c r="AI131" s="973"/>
      <c r="AJ131" s="974"/>
      <c r="AK131" s="972">
        <v>3250307</v>
      </c>
      <c r="AL131" s="973"/>
      <c r="AM131" s="973"/>
      <c r="AN131" s="973"/>
      <c r="AO131" s="974"/>
      <c r="AP131" s="1097"/>
      <c r="AQ131" s="1098"/>
      <c r="AR131" s="1098"/>
      <c r="AS131" s="1098"/>
      <c r="AT131" s="1099"/>
      <c r="AU131" s="227"/>
      <c r="AV131" s="227"/>
      <c r="AW131" s="227"/>
      <c r="AX131" s="1070" t="s">
        <v>505</v>
      </c>
      <c r="AY131" s="713"/>
      <c r="AZ131" s="713"/>
      <c r="BA131" s="713"/>
      <c r="BB131" s="713"/>
      <c r="BC131" s="713"/>
      <c r="BD131" s="713"/>
      <c r="BE131" s="1023"/>
      <c r="BF131" s="1071" t="s">
        <v>394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507</v>
      </c>
      <c r="W132" s="1081"/>
      <c r="X132" s="1081"/>
      <c r="Y132" s="1081"/>
      <c r="Z132" s="1082"/>
      <c r="AA132" s="1083">
        <v>3.7913939160000001</v>
      </c>
      <c r="AB132" s="1084"/>
      <c r="AC132" s="1084"/>
      <c r="AD132" s="1084"/>
      <c r="AE132" s="1085"/>
      <c r="AF132" s="1086">
        <v>4.058094756</v>
      </c>
      <c r="AG132" s="1084"/>
      <c r="AH132" s="1084"/>
      <c r="AI132" s="1084"/>
      <c r="AJ132" s="1085"/>
      <c r="AK132" s="1086">
        <v>5.8951354440000001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508</v>
      </c>
      <c r="W133" s="1064"/>
      <c r="X133" s="1064"/>
      <c r="Y133" s="1064"/>
      <c r="Z133" s="1065"/>
      <c r="AA133" s="1066">
        <v>4.7</v>
      </c>
      <c r="AB133" s="1067"/>
      <c r="AC133" s="1067"/>
      <c r="AD133" s="1067"/>
      <c r="AE133" s="1068"/>
      <c r="AF133" s="1066">
        <v>4.8</v>
      </c>
      <c r="AG133" s="1067"/>
      <c r="AH133" s="1067"/>
      <c r="AI133" s="1067"/>
      <c r="AJ133" s="1068"/>
      <c r="AK133" s="1066">
        <v>4.5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uwiCV3WYHytfZC+xZ6LJfMB1pM/xX76GSMixezXtM7OaNlhymuXvwaDGfpTkWTqFySpTWOPGOhv/7qtO7FyRA==" saltValue="TFaYQ5bzhgttLjZHkQw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1jW9kI7ZOuGd+eat8ZjDXLBMMvqjVtwPfbxmCs/hnGodPO39ZrJ+D4EYLX9L6KWkGnRM5gkr8HSGSctEf4Hjw==" saltValue="Pu3bJwnF2Y17//VQyZFlW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6ij+Wi5FLx/bFAiDUWIrp16knS0q1uMMwAOCYCl8pRxEpX+UUzo3yY5QjGAI4O26IbugUycOBp7hQ/Hu4x78Q==" saltValue="z9JHjr/f0xBQBi9xltPT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511</v>
      </c>
      <c r="AL6" s="260"/>
      <c r="AM6" s="260"/>
      <c r="AN6" s="260"/>
    </row>
    <row r="7" spans="1:46" ht="13.5" customHeight="1" x14ac:dyDescent="0.15">
      <c r="A7" s="259"/>
      <c r="AK7" s="262"/>
      <c r="AL7" s="263"/>
      <c r="AM7" s="263"/>
      <c r="AN7" s="264"/>
      <c r="AO7" s="1101" t="s">
        <v>512</v>
      </c>
      <c r="AP7" s="265"/>
      <c r="AQ7" s="266" t="s">
        <v>513</v>
      </c>
      <c r="AR7" s="267"/>
    </row>
    <row r="8" spans="1:46" x14ac:dyDescent="0.15">
      <c r="A8" s="259"/>
      <c r="AK8" s="268"/>
      <c r="AL8" s="269"/>
      <c r="AM8" s="269"/>
      <c r="AN8" s="270"/>
      <c r="AO8" s="1102"/>
      <c r="AP8" s="271" t="s">
        <v>514</v>
      </c>
      <c r="AQ8" s="272" t="s">
        <v>515</v>
      </c>
      <c r="AR8" s="273" t="s">
        <v>516</v>
      </c>
    </row>
    <row r="9" spans="1:46" x14ac:dyDescent="0.15">
      <c r="A9" s="259"/>
      <c r="AK9" s="1103" t="s">
        <v>517</v>
      </c>
      <c r="AL9" s="1104"/>
      <c r="AM9" s="1104"/>
      <c r="AN9" s="1105"/>
      <c r="AO9" s="274">
        <v>1072270</v>
      </c>
      <c r="AP9" s="274">
        <v>129407</v>
      </c>
      <c r="AQ9" s="275">
        <v>138583</v>
      </c>
      <c r="AR9" s="276">
        <v>-6.6</v>
      </c>
    </row>
    <row r="10" spans="1:46" ht="13.5" customHeight="1" x14ac:dyDescent="0.15">
      <c r="A10" s="259"/>
      <c r="AK10" s="1103" t="s">
        <v>518</v>
      </c>
      <c r="AL10" s="1104"/>
      <c r="AM10" s="1104"/>
      <c r="AN10" s="1105"/>
      <c r="AO10" s="277">
        <v>151153</v>
      </c>
      <c r="AP10" s="277">
        <v>18242</v>
      </c>
      <c r="AQ10" s="278">
        <v>15847</v>
      </c>
      <c r="AR10" s="279">
        <v>15.1</v>
      </c>
    </row>
    <row r="11" spans="1:46" ht="13.5" customHeight="1" x14ac:dyDescent="0.15">
      <c r="A11" s="259"/>
      <c r="AK11" s="1103" t="s">
        <v>519</v>
      </c>
      <c r="AL11" s="1104"/>
      <c r="AM11" s="1104"/>
      <c r="AN11" s="1105"/>
      <c r="AO11" s="277">
        <v>16149</v>
      </c>
      <c r="AP11" s="277">
        <v>1949</v>
      </c>
      <c r="AQ11" s="278">
        <v>2224</v>
      </c>
      <c r="AR11" s="279">
        <v>-12.4</v>
      </c>
    </row>
    <row r="12" spans="1:46" ht="13.5" customHeight="1" x14ac:dyDescent="0.15">
      <c r="A12" s="259"/>
      <c r="AK12" s="1103" t="s">
        <v>520</v>
      </c>
      <c r="AL12" s="1104"/>
      <c r="AM12" s="1104"/>
      <c r="AN12" s="1105"/>
      <c r="AO12" s="277" t="s">
        <v>521</v>
      </c>
      <c r="AP12" s="277" t="s">
        <v>521</v>
      </c>
      <c r="AQ12" s="278" t="s">
        <v>521</v>
      </c>
      <c r="AR12" s="279" t="s">
        <v>521</v>
      </c>
    </row>
    <row r="13" spans="1:46" ht="13.5" customHeight="1" x14ac:dyDescent="0.15">
      <c r="A13" s="259"/>
      <c r="AK13" s="1103" t="s">
        <v>522</v>
      </c>
      <c r="AL13" s="1104"/>
      <c r="AM13" s="1104"/>
      <c r="AN13" s="1105"/>
      <c r="AO13" s="277" t="s">
        <v>521</v>
      </c>
      <c r="AP13" s="277" t="s">
        <v>521</v>
      </c>
      <c r="AQ13" s="278">
        <v>5571</v>
      </c>
      <c r="AR13" s="279" t="s">
        <v>521</v>
      </c>
    </row>
    <row r="14" spans="1:46" ht="13.5" customHeight="1" x14ac:dyDescent="0.15">
      <c r="A14" s="259"/>
      <c r="AK14" s="1103" t="s">
        <v>523</v>
      </c>
      <c r="AL14" s="1104"/>
      <c r="AM14" s="1104"/>
      <c r="AN14" s="1105"/>
      <c r="AO14" s="277">
        <v>10888</v>
      </c>
      <c r="AP14" s="277">
        <v>1314</v>
      </c>
      <c r="AQ14" s="278">
        <v>2766</v>
      </c>
      <c r="AR14" s="279">
        <v>-52.5</v>
      </c>
    </row>
    <row r="15" spans="1:46" ht="13.5" customHeight="1" x14ac:dyDescent="0.15">
      <c r="A15" s="259"/>
      <c r="AK15" s="1106" t="s">
        <v>524</v>
      </c>
      <c r="AL15" s="1107"/>
      <c r="AM15" s="1107"/>
      <c r="AN15" s="1108"/>
      <c r="AO15" s="277">
        <v>-86420</v>
      </c>
      <c r="AP15" s="277">
        <v>-10430</v>
      </c>
      <c r="AQ15" s="278">
        <v>-9361</v>
      </c>
      <c r="AR15" s="279">
        <v>11.4</v>
      </c>
    </row>
    <row r="16" spans="1:46" x14ac:dyDescent="0.15">
      <c r="A16" s="259"/>
      <c r="AK16" s="1106" t="s">
        <v>191</v>
      </c>
      <c r="AL16" s="1107"/>
      <c r="AM16" s="1107"/>
      <c r="AN16" s="1108"/>
      <c r="AO16" s="277">
        <v>1164040</v>
      </c>
      <c r="AP16" s="277">
        <v>140483</v>
      </c>
      <c r="AQ16" s="278">
        <v>155632</v>
      </c>
      <c r="AR16" s="279">
        <v>-9.6999999999999993</v>
      </c>
    </row>
    <row r="17" spans="1:46" x14ac:dyDescent="0.15">
      <c r="A17" s="259"/>
    </row>
    <row r="18" spans="1:46" x14ac:dyDescent="0.15">
      <c r="A18" s="259"/>
      <c r="AQ18" s="280"/>
      <c r="AR18" s="280"/>
    </row>
    <row r="19" spans="1:46" x14ac:dyDescent="0.15">
      <c r="A19" s="259"/>
      <c r="AK19" s="255" t="s">
        <v>525</v>
      </c>
    </row>
    <row r="20" spans="1:46" x14ac:dyDescent="0.15">
      <c r="A20" s="259"/>
      <c r="AK20" s="281"/>
      <c r="AL20" s="282"/>
      <c r="AM20" s="282"/>
      <c r="AN20" s="283"/>
      <c r="AO20" s="284" t="s">
        <v>526</v>
      </c>
      <c r="AP20" s="285" t="s">
        <v>527</v>
      </c>
      <c r="AQ20" s="286" t="s">
        <v>528</v>
      </c>
      <c r="AR20" s="287"/>
    </row>
    <row r="21" spans="1:46" s="260" customFormat="1" x14ac:dyDescent="0.15">
      <c r="A21" s="288"/>
      <c r="AK21" s="1109" t="s">
        <v>529</v>
      </c>
      <c r="AL21" s="1110"/>
      <c r="AM21" s="1110"/>
      <c r="AN21" s="1111"/>
      <c r="AO21" s="289">
        <v>13.88</v>
      </c>
      <c r="AP21" s="290">
        <v>13.83</v>
      </c>
      <c r="AQ21" s="291">
        <v>0.05</v>
      </c>
      <c r="AS21" s="292"/>
      <c r="AT21" s="288"/>
    </row>
    <row r="22" spans="1:46" s="260" customFormat="1" x14ac:dyDescent="0.15">
      <c r="A22" s="288"/>
      <c r="AK22" s="1109" t="s">
        <v>530</v>
      </c>
      <c r="AL22" s="1110"/>
      <c r="AM22" s="1110"/>
      <c r="AN22" s="1111"/>
      <c r="AO22" s="293">
        <v>97.3</v>
      </c>
      <c r="AP22" s="294">
        <v>96.2</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533</v>
      </c>
      <c r="AL29" s="260"/>
      <c r="AM29" s="260"/>
      <c r="AN29" s="260"/>
      <c r="AS29" s="302"/>
    </row>
    <row r="30" spans="1:46" ht="13.5" customHeight="1" x14ac:dyDescent="0.15">
      <c r="A30" s="259"/>
      <c r="AK30" s="262"/>
      <c r="AL30" s="263"/>
      <c r="AM30" s="263"/>
      <c r="AN30" s="264"/>
      <c r="AO30" s="1101" t="s">
        <v>512</v>
      </c>
      <c r="AP30" s="265"/>
      <c r="AQ30" s="266" t="s">
        <v>513</v>
      </c>
      <c r="AR30" s="267"/>
    </row>
    <row r="31" spans="1:46" x14ac:dyDescent="0.15">
      <c r="A31" s="259"/>
      <c r="AK31" s="268"/>
      <c r="AL31" s="269"/>
      <c r="AM31" s="269"/>
      <c r="AN31" s="270"/>
      <c r="AO31" s="1102"/>
      <c r="AP31" s="271" t="s">
        <v>514</v>
      </c>
      <c r="AQ31" s="272" t="s">
        <v>515</v>
      </c>
      <c r="AR31" s="273" t="s">
        <v>516</v>
      </c>
    </row>
    <row r="32" spans="1:46" ht="27" customHeight="1" x14ac:dyDescent="0.15">
      <c r="A32" s="259"/>
      <c r="AK32" s="1117" t="s">
        <v>534</v>
      </c>
      <c r="AL32" s="1118"/>
      <c r="AM32" s="1118"/>
      <c r="AN32" s="1119"/>
      <c r="AO32" s="303">
        <v>311224</v>
      </c>
      <c r="AP32" s="303">
        <v>37560</v>
      </c>
      <c r="AQ32" s="304">
        <v>82029</v>
      </c>
      <c r="AR32" s="305">
        <v>-54.2</v>
      </c>
    </row>
    <row r="33" spans="1:46" ht="13.5" customHeight="1" x14ac:dyDescent="0.15">
      <c r="A33" s="259"/>
      <c r="AK33" s="1117" t="s">
        <v>535</v>
      </c>
      <c r="AL33" s="1118"/>
      <c r="AM33" s="1118"/>
      <c r="AN33" s="1119"/>
      <c r="AO33" s="303" t="s">
        <v>521</v>
      </c>
      <c r="AP33" s="303" t="s">
        <v>521</v>
      </c>
      <c r="AQ33" s="304" t="s">
        <v>521</v>
      </c>
      <c r="AR33" s="305" t="s">
        <v>521</v>
      </c>
    </row>
    <row r="34" spans="1:46" ht="27" customHeight="1" x14ac:dyDescent="0.15">
      <c r="A34" s="259"/>
      <c r="AK34" s="1117" t="s">
        <v>536</v>
      </c>
      <c r="AL34" s="1118"/>
      <c r="AM34" s="1118"/>
      <c r="AN34" s="1119"/>
      <c r="AO34" s="303" t="s">
        <v>521</v>
      </c>
      <c r="AP34" s="303" t="s">
        <v>521</v>
      </c>
      <c r="AQ34" s="304" t="s">
        <v>521</v>
      </c>
      <c r="AR34" s="305" t="s">
        <v>521</v>
      </c>
    </row>
    <row r="35" spans="1:46" ht="27" customHeight="1" x14ac:dyDescent="0.15">
      <c r="A35" s="259"/>
      <c r="AK35" s="1117" t="s">
        <v>537</v>
      </c>
      <c r="AL35" s="1118"/>
      <c r="AM35" s="1118"/>
      <c r="AN35" s="1119"/>
      <c r="AO35" s="303">
        <v>266461</v>
      </c>
      <c r="AP35" s="303">
        <v>32158</v>
      </c>
      <c r="AQ35" s="304">
        <v>28200</v>
      </c>
      <c r="AR35" s="305">
        <v>14</v>
      </c>
    </row>
    <row r="36" spans="1:46" ht="27" customHeight="1" x14ac:dyDescent="0.15">
      <c r="A36" s="259"/>
      <c r="AK36" s="1117" t="s">
        <v>538</v>
      </c>
      <c r="AL36" s="1118"/>
      <c r="AM36" s="1118"/>
      <c r="AN36" s="1119"/>
      <c r="AO36" s="303">
        <v>21168</v>
      </c>
      <c r="AP36" s="303">
        <v>2555</v>
      </c>
      <c r="AQ36" s="304">
        <v>4770</v>
      </c>
      <c r="AR36" s="305">
        <v>-46.4</v>
      </c>
    </row>
    <row r="37" spans="1:46" ht="13.5" customHeight="1" x14ac:dyDescent="0.15">
      <c r="A37" s="259"/>
      <c r="AK37" s="1117" t="s">
        <v>539</v>
      </c>
      <c r="AL37" s="1118"/>
      <c r="AM37" s="1118"/>
      <c r="AN37" s="1119"/>
      <c r="AO37" s="303">
        <v>21</v>
      </c>
      <c r="AP37" s="303">
        <v>3</v>
      </c>
      <c r="AQ37" s="304">
        <v>525</v>
      </c>
      <c r="AR37" s="305">
        <v>-99.4</v>
      </c>
    </row>
    <row r="38" spans="1:46" ht="27" customHeight="1" x14ac:dyDescent="0.15">
      <c r="A38" s="259"/>
      <c r="AK38" s="1120" t="s">
        <v>540</v>
      </c>
      <c r="AL38" s="1121"/>
      <c r="AM38" s="1121"/>
      <c r="AN38" s="1122"/>
      <c r="AO38" s="306" t="s">
        <v>521</v>
      </c>
      <c r="AP38" s="306" t="s">
        <v>521</v>
      </c>
      <c r="AQ38" s="307">
        <v>4</v>
      </c>
      <c r="AR38" s="295" t="s">
        <v>521</v>
      </c>
      <c r="AS38" s="302"/>
    </row>
    <row r="39" spans="1:46" x14ac:dyDescent="0.15">
      <c r="A39" s="259"/>
      <c r="AK39" s="1120" t="s">
        <v>541</v>
      </c>
      <c r="AL39" s="1121"/>
      <c r="AM39" s="1121"/>
      <c r="AN39" s="1122"/>
      <c r="AO39" s="303">
        <v>-106</v>
      </c>
      <c r="AP39" s="303">
        <v>-13</v>
      </c>
      <c r="AQ39" s="304">
        <v>-1861</v>
      </c>
      <c r="AR39" s="305">
        <v>-99.3</v>
      </c>
      <c r="AS39" s="302"/>
    </row>
    <row r="40" spans="1:46" ht="27" customHeight="1" x14ac:dyDescent="0.15">
      <c r="A40" s="259"/>
      <c r="AK40" s="1117" t="s">
        <v>542</v>
      </c>
      <c r="AL40" s="1118"/>
      <c r="AM40" s="1118"/>
      <c r="AN40" s="1119"/>
      <c r="AO40" s="303">
        <v>-407158</v>
      </c>
      <c r="AP40" s="303">
        <v>-49138</v>
      </c>
      <c r="AQ40" s="304">
        <v>-76879</v>
      </c>
      <c r="AR40" s="305">
        <v>-36.1</v>
      </c>
      <c r="AS40" s="302"/>
    </row>
    <row r="41" spans="1:46" x14ac:dyDescent="0.15">
      <c r="A41" s="259"/>
      <c r="AK41" s="1123" t="s">
        <v>303</v>
      </c>
      <c r="AL41" s="1124"/>
      <c r="AM41" s="1124"/>
      <c r="AN41" s="1125"/>
      <c r="AO41" s="303">
        <v>191610</v>
      </c>
      <c r="AP41" s="303">
        <v>23125</v>
      </c>
      <c r="AQ41" s="304">
        <v>36788</v>
      </c>
      <c r="AR41" s="305">
        <v>-37.1</v>
      </c>
      <c r="AS41" s="302"/>
    </row>
    <row r="42" spans="1:46" x14ac:dyDescent="0.15">
      <c r="A42" s="259"/>
      <c r="AK42" s="308" t="s">
        <v>543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544</v>
      </c>
    </row>
    <row r="48" spans="1:46" x14ac:dyDescent="0.15">
      <c r="A48" s="259"/>
      <c r="AK48" s="313" t="s">
        <v>545</v>
      </c>
      <c r="AL48" s="313"/>
      <c r="AM48" s="313"/>
      <c r="AN48" s="313"/>
      <c r="AO48" s="313"/>
      <c r="AP48" s="313"/>
      <c r="AQ48" s="314"/>
      <c r="AR48" s="313"/>
    </row>
    <row r="49" spans="1:44" ht="13.5" customHeight="1" x14ac:dyDescent="0.15">
      <c r="A49" s="259"/>
      <c r="AK49" s="315"/>
      <c r="AL49" s="316"/>
      <c r="AM49" s="1112" t="s">
        <v>512</v>
      </c>
      <c r="AN49" s="1114" t="s">
        <v>546</v>
      </c>
      <c r="AO49" s="1115"/>
      <c r="AP49" s="1115"/>
      <c r="AQ49" s="1115"/>
      <c r="AR49" s="1116"/>
    </row>
    <row r="50" spans="1:44" x14ac:dyDescent="0.15">
      <c r="A50" s="259"/>
      <c r="AK50" s="317"/>
      <c r="AL50" s="318"/>
      <c r="AM50" s="1113"/>
      <c r="AN50" s="319" t="s">
        <v>547</v>
      </c>
      <c r="AO50" s="320" t="s">
        <v>548</v>
      </c>
      <c r="AP50" s="321" t="s">
        <v>549</v>
      </c>
      <c r="AQ50" s="322" t="s">
        <v>550</v>
      </c>
      <c r="AR50" s="323" t="s">
        <v>551</v>
      </c>
    </row>
    <row r="51" spans="1:44" x14ac:dyDescent="0.15">
      <c r="A51" s="259"/>
      <c r="AK51" s="315" t="s">
        <v>552</v>
      </c>
      <c r="AL51" s="316"/>
      <c r="AM51" s="324">
        <v>754891</v>
      </c>
      <c r="AN51" s="325">
        <v>85734</v>
      </c>
      <c r="AO51" s="326">
        <v>2.2000000000000002</v>
      </c>
      <c r="AP51" s="327">
        <v>114790</v>
      </c>
      <c r="AQ51" s="328">
        <v>-6.6</v>
      </c>
      <c r="AR51" s="329">
        <v>8.8000000000000007</v>
      </c>
    </row>
    <row r="52" spans="1:44" x14ac:dyDescent="0.15">
      <c r="A52" s="259"/>
      <c r="AK52" s="330"/>
      <c r="AL52" s="331" t="s">
        <v>553</v>
      </c>
      <c r="AM52" s="332">
        <v>533432</v>
      </c>
      <c r="AN52" s="333">
        <v>60583</v>
      </c>
      <c r="AO52" s="334">
        <v>15</v>
      </c>
      <c r="AP52" s="335">
        <v>55601</v>
      </c>
      <c r="AQ52" s="336">
        <v>-15.5</v>
      </c>
      <c r="AR52" s="337">
        <v>30.5</v>
      </c>
    </row>
    <row r="53" spans="1:44" x14ac:dyDescent="0.15">
      <c r="A53" s="259"/>
      <c r="AK53" s="315" t="s">
        <v>554</v>
      </c>
      <c r="AL53" s="316"/>
      <c r="AM53" s="324">
        <v>522359</v>
      </c>
      <c r="AN53" s="325">
        <v>60145</v>
      </c>
      <c r="AO53" s="326">
        <v>-29.8</v>
      </c>
      <c r="AP53" s="327">
        <v>126262</v>
      </c>
      <c r="AQ53" s="328">
        <v>10</v>
      </c>
      <c r="AR53" s="329">
        <v>-39.799999999999997</v>
      </c>
    </row>
    <row r="54" spans="1:44" x14ac:dyDescent="0.15">
      <c r="A54" s="259"/>
      <c r="AK54" s="330"/>
      <c r="AL54" s="331" t="s">
        <v>553</v>
      </c>
      <c r="AM54" s="332">
        <v>274233</v>
      </c>
      <c r="AN54" s="333">
        <v>31575</v>
      </c>
      <c r="AO54" s="334">
        <v>-47.9</v>
      </c>
      <c r="AP54" s="335">
        <v>56769</v>
      </c>
      <c r="AQ54" s="336">
        <v>2.1</v>
      </c>
      <c r="AR54" s="337">
        <v>-50</v>
      </c>
    </row>
    <row r="55" spans="1:44" x14ac:dyDescent="0.15">
      <c r="A55" s="259"/>
      <c r="AK55" s="315" t="s">
        <v>555</v>
      </c>
      <c r="AL55" s="316"/>
      <c r="AM55" s="324">
        <v>495989</v>
      </c>
      <c r="AN55" s="325">
        <v>57720</v>
      </c>
      <c r="AO55" s="326">
        <v>-4</v>
      </c>
      <c r="AP55" s="327">
        <v>126525</v>
      </c>
      <c r="AQ55" s="328">
        <v>0.2</v>
      </c>
      <c r="AR55" s="329">
        <v>-4.2</v>
      </c>
    </row>
    <row r="56" spans="1:44" x14ac:dyDescent="0.15">
      <c r="A56" s="259"/>
      <c r="AK56" s="330"/>
      <c r="AL56" s="331" t="s">
        <v>553</v>
      </c>
      <c r="AM56" s="332">
        <v>344120</v>
      </c>
      <c r="AN56" s="333">
        <v>40047</v>
      </c>
      <c r="AO56" s="334">
        <v>26.8</v>
      </c>
      <c r="AP56" s="335">
        <v>67052</v>
      </c>
      <c r="AQ56" s="336">
        <v>18.100000000000001</v>
      </c>
      <c r="AR56" s="337">
        <v>8.6999999999999993</v>
      </c>
    </row>
    <row r="57" spans="1:44" x14ac:dyDescent="0.15">
      <c r="A57" s="259"/>
      <c r="AK57" s="315" t="s">
        <v>556</v>
      </c>
      <c r="AL57" s="316"/>
      <c r="AM57" s="324">
        <v>543217</v>
      </c>
      <c r="AN57" s="325">
        <v>64439</v>
      </c>
      <c r="AO57" s="326">
        <v>11.6</v>
      </c>
      <c r="AP57" s="327">
        <v>122054</v>
      </c>
      <c r="AQ57" s="328">
        <v>-3.5</v>
      </c>
      <c r="AR57" s="329">
        <v>15.1</v>
      </c>
    </row>
    <row r="58" spans="1:44" x14ac:dyDescent="0.15">
      <c r="A58" s="259"/>
      <c r="AK58" s="330"/>
      <c r="AL58" s="331" t="s">
        <v>553</v>
      </c>
      <c r="AM58" s="332">
        <v>385462</v>
      </c>
      <c r="AN58" s="333">
        <v>45725</v>
      </c>
      <c r="AO58" s="334">
        <v>14.2</v>
      </c>
      <c r="AP58" s="335">
        <v>68298</v>
      </c>
      <c r="AQ58" s="336">
        <v>1.9</v>
      </c>
      <c r="AR58" s="337">
        <v>12.3</v>
      </c>
    </row>
    <row r="59" spans="1:44" x14ac:dyDescent="0.15">
      <c r="A59" s="259"/>
      <c r="AK59" s="315" t="s">
        <v>557</v>
      </c>
      <c r="AL59" s="316"/>
      <c r="AM59" s="324">
        <v>470233</v>
      </c>
      <c r="AN59" s="325">
        <v>56750</v>
      </c>
      <c r="AO59" s="326">
        <v>-11.9</v>
      </c>
      <c r="AP59" s="327">
        <v>111644</v>
      </c>
      <c r="AQ59" s="328">
        <v>-8.5</v>
      </c>
      <c r="AR59" s="329">
        <v>-3.4</v>
      </c>
    </row>
    <row r="60" spans="1:44" x14ac:dyDescent="0.15">
      <c r="A60" s="259"/>
      <c r="AK60" s="330"/>
      <c r="AL60" s="331" t="s">
        <v>553</v>
      </c>
      <c r="AM60" s="332">
        <v>262237</v>
      </c>
      <c r="AN60" s="333">
        <v>31648</v>
      </c>
      <c r="AO60" s="334">
        <v>-30.8</v>
      </c>
      <c r="AP60" s="335">
        <v>66606</v>
      </c>
      <c r="AQ60" s="336">
        <v>-2.5</v>
      </c>
      <c r="AR60" s="337">
        <v>-28.3</v>
      </c>
    </row>
    <row r="61" spans="1:44" x14ac:dyDescent="0.15">
      <c r="A61" s="259"/>
      <c r="AK61" s="315" t="s">
        <v>558</v>
      </c>
      <c r="AL61" s="338"/>
      <c r="AM61" s="324">
        <v>557338</v>
      </c>
      <c r="AN61" s="325">
        <v>64958</v>
      </c>
      <c r="AO61" s="326">
        <v>-6.4</v>
      </c>
      <c r="AP61" s="327">
        <v>120255</v>
      </c>
      <c r="AQ61" s="339">
        <v>-1.7</v>
      </c>
      <c r="AR61" s="329">
        <v>-4.7</v>
      </c>
    </row>
    <row r="62" spans="1:44" x14ac:dyDescent="0.15">
      <c r="A62" s="259"/>
      <c r="AK62" s="330"/>
      <c r="AL62" s="331" t="s">
        <v>553</v>
      </c>
      <c r="AM62" s="332">
        <v>359897</v>
      </c>
      <c r="AN62" s="333">
        <v>41916</v>
      </c>
      <c r="AO62" s="334">
        <v>-4.5</v>
      </c>
      <c r="AP62" s="335">
        <v>62865</v>
      </c>
      <c r="AQ62" s="336">
        <v>0.8</v>
      </c>
      <c r="AR62" s="337">
        <v>-5.3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IJJTyHQQVwZbycGmkuXKeeROAsRJ7I3tjhKxxdp7ubI0YqrYVDC+rDC7bPu9cV2064CG+sNneG7jeojID/qkg==" saltValue="DG79r6DdmuKIFRyAkQb3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560</v>
      </c>
    </row>
    <row r="121" spans="125:125" ht="13.5" hidden="1" customHeight="1" x14ac:dyDescent="0.15">
      <c r="DU121" s="253"/>
    </row>
  </sheetData>
  <sheetProtection algorithmName="SHA-512" hashValue="wgHvyzx09klmWUbgUrRMQMEnkBbWfKhGh0OBtCa1eQ5rycO6/LxFUP98itibQbaE/peHh2ypfv5fzjEQx1WzBw==" saltValue="x9/Z7eml12cDKxErtS/t2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561</v>
      </c>
    </row>
  </sheetData>
  <sheetProtection algorithmName="SHA-512" hashValue="4zey/jHDc6730dI/NFtNTvJ6Zw0j+AYy3u4ojIV5PwVj3FoYzAmo2XqiiqykTrjeKrkpB4aR3NVd9q4B9plfwg==" saltValue="PREFtyJDWfDEMf0qWZHe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26" t="s">
        <v>3</v>
      </c>
      <c r="D47" s="1126"/>
      <c r="E47" s="1127"/>
      <c r="F47" s="11">
        <v>29.47</v>
      </c>
      <c r="G47" s="12">
        <v>23.22</v>
      </c>
      <c r="H47" s="12">
        <v>24.15</v>
      </c>
      <c r="I47" s="12">
        <v>36.36</v>
      </c>
      <c r="J47" s="13">
        <v>43.44</v>
      </c>
    </row>
    <row r="48" spans="2:10" ht="57.75" customHeight="1" x14ac:dyDescent="0.15">
      <c r="B48" s="14"/>
      <c r="C48" s="1128" t="s">
        <v>4</v>
      </c>
      <c r="D48" s="1128"/>
      <c r="E48" s="1129"/>
      <c r="F48" s="15">
        <v>2.74</v>
      </c>
      <c r="G48" s="16">
        <v>3.34</v>
      </c>
      <c r="H48" s="16">
        <v>4.9800000000000004</v>
      </c>
      <c r="I48" s="16">
        <v>7.11</v>
      </c>
      <c r="J48" s="17">
        <v>9.27</v>
      </c>
    </row>
    <row r="49" spans="2:10" ht="57.75" customHeight="1" thickBot="1" x14ac:dyDescent="0.2">
      <c r="B49" s="18"/>
      <c r="C49" s="1130" t="s">
        <v>5</v>
      </c>
      <c r="D49" s="1130"/>
      <c r="E49" s="1131"/>
      <c r="F49" s="19" t="s">
        <v>567</v>
      </c>
      <c r="G49" s="20" t="s">
        <v>568</v>
      </c>
      <c r="H49" s="20">
        <v>1.81</v>
      </c>
      <c r="I49" s="20">
        <v>13.96</v>
      </c>
      <c r="J49" s="21">
        <v>1.87</v>
      </c>
    </row>
    <row r="50" spans="2:10" x14ac:dyDescent="0.15"/>
  </sheetData>
  <sheetProtection algorithmName="SHA-512" hashValue="rHV9jq8ht6J2VjNuazMGTzeP+mfmaKBnXYhTyfCFnhRlESm37A12C3K7sLgvBd7rT1OOATm26Tpu4Ozxy6eZPg==" saltValue="qw8Lj6qjIT+HzNDloLZ7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36" t="s">
        <v>569</v>
      </c>
      <c r="D34" s="1136"/>
      <c r="E34" s="1137"/>
      <c r="F34" s="32">
        <v>2.73</v>
      </c>
      <c r="G34" s="33">
        <v>3.33</v>
      </c>
      <c r="H34" s="33">
        <v>4.97</v>
      </c>
      <c r="I34" s="33">
        <v>7.1</v>
      </c>
      <c r="J34" s="34">
        <v>9.27</v>
      </c>
      <c r="K34" s="22"/>
      <c r="L34" s="22"/>
      <c r="M34" s="22"/>
      <c r="N34" s="22"/>
      <c r="O34" s="22"/>
      <c r="P34" s="22"/>
    </row>
    <row r="35" spans="1:16" ht="39" customHeight="1" x14ac:dyDescent="0.15">
      <c r="A35" s="22"/>
      <c r="B35" s="35"/>
      <c r="C35" s="1132" t="s">
        <v>570</v>
      </c>
      <c r="D35" s="1132"/>
      <c r="E35" s="1133"/>
      <c r="F35" s="36">
        <v>11.81</v>
      </c>
      <c r="G35" s="37">
        <v>9.44</v>
      </c>
      <c r="H35" s="37">
        <v>8.35</v>
      </c>
      <c r="I35" s="37">
        <v>6.92</v>
      </c>
      <c r="J35" s="38">
        <v>6.54</v>
      </c>
      <c r="K35" s="22"/>
      <c r="L35" s="22"/>
      <c r="M35" s="22"/>
      <c r="N35" s="22"/>
      <c r="O35" s="22"/>
      <c r="P35" s="22"/>
    </row>
    <row r="36" spans="1:16" ht="39" customHeight="1" x14ac:dyDescent="0.15">
      <c r="A36" s="22"/>
      <c r="B36" s="35"/>
      <c r="C36" s="1132" t="s">
        <v>571</v>
      </c>
      <c r="D36" s="1132"/>
      <c r="E36" s="1133"/>
      <c r="F36" s="36">
        <v>1.46</v>
      </c>
      <c r="G36" s="37">
        <v>1.44</v>
      </c>
      <c r="H36" s="37">
        <v>1.5</v>
      </c>
      <c r="I36" s="37">
        <v>1.91</v>
      </c>
      <c r="J36" s="38">
        <v>2.46</v>
      </c>
      <c r="K36" s="22"/>
      <c r="L36" s="22"/>
      <c r="M36" s="22"/>
      <c r="N36" s="22"/>
      <c r="O36" s="22"/>
      <c r="P36" s="22"/>
    </row>
    <row r="37" spans="1:16" ht="39" customHeight="1" x14ac:dyDescent="0.15">
      <c r="A37" s="22"/>
      <c r="B37" s="35"/>
      <c r="C37" s="1132" t="s">
        <v>572</v>
      </c>
      <c r="D37" s="1132"/>
      <c r="E37" s="1133"/>
      <c r="F37" s="36">
        <v>1.68</v>
      </c>
      <c r="G37" s="37">
        <v>1.44</v>
      </c>
      <c r="H37" s="37">
        <v>0.98</v>
      </c>
      <c r="I37" s="37">
        <v>2.4700000000000002</v>
      </c>
      <c r="J37" s="38">
        <v>1.76</v>
      </c>
      <c r="K37" s="22"/>
      <c r="L37" s="22"/>
      <c r="M37" s="22"/>
      <c r="N37" s="22"/>
      <c r="O37" s="22"/>
      <c r="P37" s="22"/>
    </row>
    <row r="38" spans="1:16" ht="39" customHeight="1" x14ac:dyDescent="0.15">
      <c r="A38" s="22"/>
      <c r="B38" s="35"/>
      <c r="C38" s="1132" t="s">
        <v>573</v>
      </c>
      <c r="D38" s="1132"/>
      <c r="E38" s="1133"/>
      <c r="F38" s="36">
        <v>1.17</v>
      </c>
      <c r="G38" s="37">
        <v>0.7</v>
      </c>
      <c r="H38" s="37">
        <v>0.84</v>
      </c>
      <c r="I38" s="37">
        <v>1.19</v>
      </c>
      <c r="J38" s="38">
        <v>1.3</v>
      </c>
      <c r="K38" s="22"/>
      <c r="L38" s="22"/>
      <c r="M38" s="22"/>
      <c r="N38" s="22"/>
      <c r="O38" s="22"/>
      <c r="P38" s="22"/>
    </row>
    <row r="39" spans="1:16" ht="39" customHeight="1" x14ac:dyDescent="0.15">
      <c r="A39" s="22"/>
      <c r="B39" s="35"/>
      <c r="C39" s="1132" t="s">
        <v>574</v>
      </c>
      <c r="D39" s="1132"/>
      <c r="E39" s="1133"/>
      <c r="F39" s="36">
        <v>0</v>
      </c>
      <c r="G39" s="37">
        <v>0</v>
      </c>
      <c r="H39" s="37">
        <v>0.23</v>
      </c>
      <c r="I39" s="37">
        <v>0.44</v>
      </c>
      <c r="J39" s="38">
        <v>1.1299999999999999</v>
      </c>
      <c r="K39" s="22"/>
      <c r="L39" s="22"/>
      <c r="M39" s="22"/>
      <c r="N39" s="22"/>
      <c r="O39" s="22"/>
      <c r="P39" s="22"/>
    </row>
    <row r="40" spans="1:16" ht="39" customHeight="1" x14ac:dyDescent="0.15">
      <c r="A40" s="22"/>
      <c r="B40" s="35"/>
      <c r="C40" s="1132" t="s">
        <v>575</v>
      </c>
      <c r="D40" s="1132"/>
      <c r="E40" s="1133"/>
      <c r="F40" s="36">
        <v>0</v>
      </c>
      <c r="G40" s="37">
        <v>0.02</v>
      </c>
      <c r="H40" s="37">
        <v>0.02</v>
      </c>
      <c r="I40" s="37">
        <v>0.05</v>
      </c>
      <c r="J40" s="38">
        <v>0.03</v>
      </c>
      <c r="K40" s="22"/>
      <c r="L40" s="22"/>
      <c r="M40" s="22"/>
      <c r="N40" s="22"/>
      <c r="O40" s="22"/>
      <c r="P40" s="22"/>
    </row>
    <row r="41" spans="1:16" ht="39" customHeight="1" x14ac:dyDescent="0.15">
      <c r="A41" s="22"/>
      <c r="B41" s="35"/>
      <c r="C41" s="1132" t="s">
        <v>576</v>
      </c>
      <c r="D41" s="1132"/>
      <c r="E41" s="1133"/>
      <c r="F41" s="36">
        <v>0.05</v>
      </c>
      <c r="G41" s="37">
        <v>0.18</v>
      </c>
      <c r="H41" s="37">
        <v>0</v>
      </c>
      <c r="I41" s="37">
        <v>0</v>
      </c>
      <c r="J41" s="38">
        <v>0</v>
      </c>
      <c r="K41" s="22"/>
      <c r="L41" s="22"/>
      <c r="M41" s="22"/>
      <c r="N41" s="22"/>
      <c r="O41" s="22"/>
      <c r="P41" s="22"/>
    </row>
    <row r="42" spans="1:16" ht="39" customHeight="1" x14ac:dyDescent="0.15">
      <c r="A42" s="22"/>
      <c r="B42" s="39"/>
      <c r="C42" s="1132" t="s">
        <v>577</v>
      </c>
      <c r="D42" s="1132"/>
      <c r="E42" s="1133"/>
      <c r="F42" s="36" t="s">
        <v>521</v>
      </c>
      <c r="G42" s="37" t="s">
        <v>521</v>
      </c>
      <c r="H42" s="37" t="s">
        <v>521</v>
      </c>
      <c r="I42" s="37" t="s">
        <v>521</v>
      </c>
      <c r="J42" s="38" t="s">
        <v>521</v>
      </c>
      <c r="K42" s="22"/>
      <c r="L42" s="22"/>
      <c r="M42" s="22"/>
      <c r="N42" s="22"/>
      <c r="O42" s="22"/>
      <c r="P42" s="22"/>
    </row>
    <row r="43" spans="1:16" ht="39" customHeight="1" thickBot="1" x14ac:dyDescent="0.2">
      <c r="A43" s="22"/>
      <c r="B43" s="40"/>
      <c r="C43" s="1134" t="s">
        <v>578</v>
      </c>
      <c r="D43" s="1134"/>
      <c r="E43" s="1135"/>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0FYV5PPy+RuVupNwptWFxxchQIZSCwufl9bOVs9Cr+PqxR+ul/tGPyWatWZOjtl9SrmUN9U3V4uyevMx+D1kg==" saltValue="1ULIvilmW/I20fEFxxPK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260</v>
      </c>
      <c r="L45" s="58">
        <v>288</v>
      </c>
      <c r="M45" s="58">
        <v>276</v>
      </c>
      <c r="N45" s="58">
        <v>309</v>
      </c>
      <c r="O45" s="59">
        <v>311</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521</v>
      </c>
      <c r="L46" s="62" t="s">
        <v>521</v>
      </c>
      <c r="M46" s="62" t="s">
        <v>521</v>
      </c>
      <c r="N46" s="62" t="s">
        <v>521</v>
      </c>
      <c r="O46" s="63" t="s">
        <v>521</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521</v>
      </c>
      <c r="L47" s="62" t="s">
        <v>521</v>
      </c>
      <c r="M47" s="62" t="s">
        <v>521</v>
      </c>
      <c r="N47" s="62" t="s">
        <v>521</v>
      </c>
      <c r="O47" s="63" t="s">
        <v>521</v>
      </c>
      <c r="P47" s="46"/>
      <c r="Q47" s="46"/>
      <c r="R47" s="46"/>
      <c r="S47" s="46"/>
      <c r="T47" s="46"/>
      <c r="U47" s="46"/>
    </row>
    <row r="48" spans="1:21" ht="30.75" customHeight="1" x14ac:dyDescent="0.15">
      <c r="A48" s="46"/>
      <c r="B48" s="1140"/>
      <c r="C48" s="1141"/>
      <c r="D48" s="60"/>
      <c r="E48" s="1146" t="s">
        <v>15</v>
      </c>
      <c r="F48" s="1146"/>
      <c r="G48" s="1146"/>
      <c r="H48" s="1146"/>
      <c r="I48" s="1146"/>
      <c r="J48" s="1147"/>
      <c r="K48" s="61">
        <v>259</v>
      </c>
      <c r="L48" s="62">
        <v>295</v>
      </c>
      <c r="M48" s="62">
        <v>234</v>
      </c>
      <c r="N48" s="62">
        <v>218</v>
      </c>
      <c r="O48" s="63">
        <v>266</v>
      </c>
      <c r="P48" s="46"/>
      <c r="Q48" s="46"/>
      <c r="R48" s="46"/>
      <c r="S48" s="46"/>
      <c r="T48" s="46"/>
      <c r="U48" s="46"/>
    </row>
    <row r="49" spans="1:21" ht="30.75" customHeight="1" x14ac:dyDescent="0.15">
      <c r="A49" s="46"/>
      <c r="B49" s="1140"/>
      <c r="C49" s="1141"/>
      <c r="D49" s="60"/>
      <c r="E49" s="1146" t="s">
        <v>16</v>
      </c>
      <c r="F49" s="1146"/>
      <c r="G49" s="1146"/>
      <c r="H49" s="1146"/>
      <c r="I49" s="1146"/>
      <c r="J49" s="1147"/>
      <c r="K49" s="61">
        <v>10</v>
      </c>
      <c r="L49" s="62">
        <v>14</v>
      </c>
      <c r="M49" s="62">
        <v>19</v>
      </c>
      <c r="N49" s="62">
        <v>21</v>
      </c>
      <c r="O49" s="63">
        <v>21</v>
      </c>
      <c r="P49" s="46"/>
      <c r="Q49" s="46"/>
      <c r="R49" s="46"/>
      <c r="S49" s="46"/>
      <c r="T49" s="46"/>
      <c r="U49" s="46"/>
    </row>
    <row r="50" spans="1:21" ht="30.75" customHeight="1" x14ac:dyDescent="0.15">
      <c r="A50" s="46"/>
      <c r="B50" s="1140"/>
      <c r="C50" s="1141"/>
      <c r="D50" s="60"/>
      <c r="E50" s="1146" t="s">
        <v>17</v>
      </c>
      <c r="F50" s="1146"/>
      <c r="G50" s="1146"/>
      <c r="H50" s="1146"/>
      <c r="I50" s="1146"/>
      <c r="J50" s="1147"/>
      <c r="K50" s="61">
        <v>0</v>
      </c>
      <c r="L50" s="62">
        <v>0</v>
      </c>
      <c r="M50" s="62">
        <v>0</v>
      </c>
      <c r="N50" s="62">
        <v>0</v>
      </c>
      <c r="O50" s="63">
        <v>0</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521</v>
      </c>
      <c r="L51" s="62" t="s">
        <v>521</v>
      </c>
      <c r="M51" s="62" t="s">
        <v>521</v>
      </c>
      <c r="N51" s="62" t="s">
        <v>521</v>
      </c>
      <c r="O51" s="63" t="s">
        <v>521</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414</v>
      </c>
      <c r="L52" s="62">
        <v>403</v>
      </c>
      <c r="M52" s="62">
        <v>411</v>
      </c>
      <c r="N52" s="62">
        <v>410</v>
      </c>
      <c r="O52" s="63">
        <v>407</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115</v>
      </c>
      <c r="L53" s="67">
        <v>194</v>
      </c>
      <c r="M53" s="67">
        <v>118</v>
      </c>
      <c r="N53" s="67">
        <v>138</v>
      </c>
      <c r="O53" s="68">
        <v>191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521</v>
      </c>
      <c r="L58" s="82" t="s">
        <v>521</v>
      </c>
      <c r="M58" s="82" t="s">
        <v>521</v>
      </c>
      <c r="N58" s="82" t="s">
        <v>521</v>
      </c>
      <c r="O58" s="83" t="s">
        <v>521</v>
      </c>
    </row>
    <row r="59" spans="1:21" ht="31.5" customHeight="1" x14ac:dyDescent="0.15">
      <c r="B59" s="1156"/>
      <c r="C59" s="1157"/>
      <c r="D59" s="1163" t="s">
        <v>28</v>
      </c>
      <c r="E59" s="1164"/>
      <c r="F59" s="1164"/>
      <c r="G59" s="1164"/>
      <c r="H59" s="1164"/>
      <c r="I59" s="1164"/>
      <c r="J59" s="1165"/>
      <c r="K59" s="84" t="s">
        <v>521</v>
      </c>
      <c r="L59" s="85" t="s">
        <v>521</v>
      </c>
      <c r="M59" s="85" t="s">
        <v>521</v>
      </c>
      <c r="N59" s="85" t="s">
        <v>521</v>
      </c>
      <c r="O59" s="86" t="s">
        <v>521</v>
      </c>
    </row>
    <row r="60" spans="1:21" ht="31.5" customHeight="1" thickBot="1" x14ac:dyDescent="0.2">
      <c r="B60" s="1158"/>
      <c r="C60" s="1159"/>
      <c r="D60" s="1166" t="s">
        <v>29</v>
      </c>
      <c r="E60" s="1167"/>
      <c r="F60" s="1167"/>
      <c r="G60" s="1167"/>
      <c r="H60" s="1167"/>
      <c r="I60" s="1167"/>
      <c r="J60" s="1168"/>
      <c r="K60" s="87" t="s">
        <v>521</v>
      </c>
      <c r="L60" s="88" t="s">
        <v>521</v>
      </c>
      <c r="M60" s="88" t="s">
        <v>521</v>
      </c>
      <c r="N60" s="88" t="s">
        <v>521</v>
      </c>
      <c r="O60" s="89" t="s">
        <v>521</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JCgjjTXrSeNN/xlfsXGAvghbRlGXzIrK5loBXAyGM+feqMrOGxp7YN8+VuFqatT0pzMZIpyEoY9bM+6Mrl5PQ==" saltValue="+SNFpJVMku1ByR0KOqrZ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562</v>
      </c>
      <c r="J40" s="101" t="s">
        <v>563</v>
      </c>
      <c r="K40" s="101" t="s">
        <v>564</v>
      </c>
      <c r="L40" s="101" t="s">
        <v>565</v>
      </c>
      <c r="M40" s="102" t="s">
        <v>566</v>
      </c>
    </row>
    <row r="41" spans="2:13" ht="27.75" customHeight="1" x14ac:dyDescent="0.15">
      <c r="B41" s="1169" t="s">
        <v>32</v>
      </c>
      <c r="C41" s="1170"/>
      <c r="D41" s="103"/>
      <c r="E41" s="1175" t="s">
        <v>33</v>
      </c>
      <c r="F41" s="1175"/>
      <c r="G41" s="1175"/>
      <c r="H41" s="1176"/>
      <c r="I41" s="342">
        <v>2329</v>
      </c>
      <c r="J41" s="343">
        <v>2399</v>
      </c>
      <c r="K41" s="343">
        <v>2476</v>
      </c>
      <c r="L41" s="343">
        <v>2555</v>
      </c>
      <c r="M41" s="344">
        <v>2611</v>
      </c>
    </row>
    <row r="42" spans="2:13" ht="27.75" customHeight="1" x14ac:dyDescent="0.15">
      <c r="B42" s="1171"/>
      <c r="C42" s="1172"/>
      <c r="D42" s="104"/>
      <c r="E42" s="1177" t="s">
        <v>34</v>
      </c>
      <c r="F42" s="1177"/>
      <c r="G42" s="1177"/>
      <c r="H42" s="1178"/>
      <c r="I42" s="345" t="s">
        <v>521</v>
      </c>
      <c r="J42" s="346" t="s">
        <v>521</v>
      </c>
      <c r="K42" s="346" t="s">
        <v>521</v>
      </c>
      <c r="L42" s="346" t="s">
        <v>521</v>
      </c>
      <c r="M42" s="347" t="s">
        <v>521</v>
      </c>
    </row>
    <row r="43" spans="2:13" ht="27.75" customHeight="1" x14ac:dyDescent="0.15">
      <c r="B43" s="1171"/>
      <c r="C43" s="1172"/>
      <c r="D43" s="104"/>
      <c r="E43" s="1177" t="s">
        <v>35</v>
      </c>
      <c r="F43" s="1177"/>
      <c r="G43" s="1177"/>
      <c r="H43" s="1178"/>
      <c r="I43" s="345">
        <v>1974</v>
      </c>
      <c r="J43" s="346">
        <v>1838</v>
      </c>
      <c r="K43" s="346">
        <v>1591</v>
      </c>
      <c r="L43" s="346">
        <v>1414</v>
      </c>
      <c r="M43" s="347">
        <v>1282</v>
      </c>
    </row>
    <row r="44" spans="2:13" ht="27.75" customHeight="1" x14ac:dyDescent="0.15">
      <c r="B44" s="1171"/>
      <c r="C44" s="1172"/>
      <c r="D44" s="104"/>
      <c r="E44" s="1177" t="s">
        <v>36</v>
      </c>
      <c r="F44" s="1177"/>
      <c r="G44" s="1177"/>
      <c r="H44" s="1178"/>
      <c r="I44" s="345">
        <v>185</v>
      </c>
      <c r="J44" s="346">
        <v>184</v>
      </c>
      <c r="K44" s="346">
        <v>174</v>
      </c>
      <c r="L44" s="346">
        <v>161</v>
      </c>
      <c r="M44" s="347">
        <v>149</v>
      </c>
    </row>
    <row r="45" spans="2:13" ht="27.75" customHeight="1" x14ac:dyDescent="0.15">
      <c r="B45" s="1171"/>
      <c r="C45" s="1172"/>
      <c r="D45" s="104"/>
      <c r="E45" s="1177" t="s">
        <v>37</v>
      </c>
      <c r="F45" s="1177"/>
      <c r="G45" s="1177"/>
      <c r="H45" s="1178"/>
      <c r="I45" s="345">
        <v>800</v>
      </c>
      <c r="J45" s="346">
        <v>886</v>
      </c>
      <c r="K45" s="346">
        <v>723</v>
      </c>
      <c r="L45" s="346">
        <v>506</v>
      </c>
      <c r="M45" s="347">
        <v>632</v>
      </c>
    </row>
    <row r="46" spans="2:13" ht="27.75" customHeight="1" x14ac:dyDescent="0.15">
      <c r="B46" s="1171"/>
      <c r="C46" s="1172"/>
      <c r="D46" s="105"/>
      <c r="E46" s="1177" t="s">
        <v>38</v>
      </c>
      <c r="F46" s="1177"/>
      <c r="G46" s="1177"/>
      <c r="H46" s="1178"/>
      <c r="I46" s="345">
        <v>2</v>
      </c>
      <c r="J46" s="346">
        <v>2</v>
      </c>
      <c r="K46" s="346">
        <v>3</v>
      </c>
      <c r="L46" s="346">
        <v>3</v>
      </c>
      <c r="M46" s="347">
        <v>3</v>
      </c>
    </row>
    <row r="47" spans="2:13" ht="27.75" customHeight="1" x14ac:dyDescent="0.15">
      <c r="B47" s="1171"/>
      <c r="C47" s="1172"/>
      <c r="D47" s="106"/>
      <c r="E47" s="1179" t="s">
        <v>39</v>
      </c>
      <c r="F47" s="1180"/>
      <c r="G47" s="1180"/>
      <c r="H47" s="1181"/>
      <c r="I47" s="345" t="s">
        <v>521</v>
      </c>
      <c r="J47" s="346" t="s">
        <v>521</v>
      </c>
      <c r="K47" s="346" t="s">
        <v>521</v>
      </c>
      <c r="L47" s="346" t="s">
        <v>521</v>
      </c>
      <c r="M47" s="347" t="s">
        <v>521</v>
      </c>
    </row>
    <row r="48" spans="2:13" ht="27.75" customHeight="1" x14ac:dyDescent="0.15">
      <c r="B48" s="1171"/>
      <c r="C48" s="1172"/>
      <c r="D48" s="104"/>
      <c r="E48" s="1177" t="s">
        <v>40</v>
      </c>
      <c r="F48" s="1177"/>
      <c r="G48" s="1177"/>
      <c r="H48" s="1178"/>
      <c r="I48" s="345" t="s">
        <v>521</v>
      </c>
      <c r="J48" s="346" t="s">
        <v>521</v>
      </c>
      <c r="K48" s="346" t="s">
        <v>521</v>
      </c>
      <c r="L48" s="346" t="s">
        <v>521</v>
      </c>
      <c r="M48" s="347" t="s">
        <v>521</v>
      </c>
    </row>
    <row r="49" spans="2:13" ht="27.75" customHeight="1" x14ac:dyDescent="0.15">
      <c r="B49" s="1173"/>
      <c r="C49" s="1174"/>
      <c r="D49" s="104"/>
      <c r="E49" s="1177" t="s">
        <v>41</v>
      </c>
      <c r="F49" s="1177"/>
      <c r="G49" s="1177"/>
      <c r="H49" s="1178"/>
      <c r="I49" s="345" t="s">
        <v>521</v>
      </c>
      <c r="J49" s="346" t="s">
        <v>521</v>
      </c>
      <c r="K49" s="346" t="s">
        <v>521</v>
      </c>
      <c r="L49" s="346" t="s">
        <v>521</v>
      </c>
      <c r="M49" s="347" t="s">
        <v>521</v>
      </c>
    </row>
    <row r="50" spans="2:13" ht="27.75" customHeight="1" x14ac:dyDescent="0.15">
      <c r="B50" s="1182" t="s">
        <v>42</v>
      </c>
      <c r="C50" s="1183"/>
      <c r="D50" s="107"/>
      <c r="E50" s="1177" t="s">
        <v>43</v>
      </c>
      <c r="F50" s="1177"/>
      <c r="G50" s="1177"/>
      <c r="H50" s="1178"/>
      <c r="I50" s="345">
        <v>2451</v>
      </c>
      <c r="J50" s="346">
        <v>2270</v>
      </c>
      <c r="K50" s="346">
        <v>2405</v>
      </c>
      <c r="L50" s="346">
        <v>3018</v>
      </c>
      <c r="M50" s="347">
        <v>3406</v>
      </c>
    </row>
    <row r="51" spans="2:13" ht="27.75" customHeight="1" x14ac:dyDescent="0.15">
      <c r="B51" s="1171"/>
      <c r="C51" s="1172"/>
      <c r="D51" s="104"/>
      <c r="E51" s="1177" t="s">
        <v>44</v>
      </c>
      <c r="F51" s="1177"/>
      <c r="G51" s="1177"/>
      <c r="H51" s="1178"/>
      <c r="I51" s="345">
        <v>5</v>
      </c>
      <c r="J51" s="346">
        <v>4</v>
      </c>
      <c r="K51" s="346" t="s">
        <v>521</v>
      </c>
      <c r="L51" s="346" t="s">
        <v>521</v>
      </c>
      <c r="M51" s="347" t="s">
        <v>521</v>
      </c>
    </row>
    <row r="52" spans="2:13" ht="27.75" customHeight="1" x14ac:dyDescent="0.15">
      <c r="B52" s="1173"/>
      <c r="C52" s="1174"/>
      <c r="D52" s="104"/>
      <c r="E52" s="1177" t="s">
        <v>45</v>
      </c>
      <c r="F52" s="1177"/>
      <c r="G52" s="1177"/>
      <c r="H52" s="1178"/>
      <c r="I52" s="345">
        <v>3950</v>
      </c>
      <c r="J52" s="346">
        <v>3816</v>
      </c>
      <c r="K52" s="346">
        <v>3761</v>
      </c>
      <c r="L52" s="346">
        <v>3627</v>
      </c>
      <c r="M52" s="347">
        <v>3561</v>
      </c>
    </row>
    <row r="53" spans="2:13" ht="27.75" customHeight="1" thickBot="1" x14ac:dyDescent="0.2">
      <c r="B53" s="1184" t="s">
        <v>46</v>
      </c>
      <c r="C53" s="1185"/>
      <c r="D53" s="108"/>
      <c r="E53" s="1186" t="s">
        <v>47</v>
      </c>
      <c r="F53" s="1186"/>
      <c r="G53" s="1186"/>
      <c r="H53" s="1187"/>
      <c r="I53" s="348">
        <v>-1116</v>
      </c>
      <c r="J53" s="349">
        <v>-781</v>
      </c>
      <c r="K53" s="349">
        <v>-1199</v>
      </c>
      <c r="L53" s="349">
        <v>-2007</v>
      </c>
      <c r="M53" s="350">
        <v>-2290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5V2RVUNXdYa4ZW9V41PoONq9fJPI7vIbFaMLNUYOtHNBtYcY046KchfgIBSWsqYxKGEcCgewV0cFoBFGW8WMSA==" saltValue="knDPCoO4Kv1yDYmq0nYj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564</v>
      </c>
      <c r="G54" s="117" t="s">
        <v>565</v>
      </c>
      <c r="H54" s="118" t="s">
        <v>566</v>
      </c>
    </row>
    <row r="55" spans="2:8" ht="52.5" customHeight="1" x14ac:dyDescent="0.15">
      <c r="B55" s="119"/>
      <c r="C55" s="1196" t="s">
        <v>50</v>
      </c>
      <c r="D55" s="1196"/>
      <c r="E55" s="1197"/>
      <c r="F55" s="120">
        <v>851</v>
      </c>
      <c r="G55" s="120">
        <v>1388</v>
      </c>
      <c r="H55" s="121">
        <v>1589</v>
      </c>
    </row>
    <row r="56" spans="2:8" ht="52.5" customHeight="1" x14ac:dyDescent="0.15">
      <c r="B56" s="122"/>
      <c r="C56" s="1198" t="s">
        <v>51</v>
      </c>
      <c r="D56" s="1198"/>
      <c r="E56" s="1199"/>
      <c r="F56" s="123">
        <v>117</v>
      </c>
      <c r="G56" s="123">
        <v>159</v>
      </c>
      <c r="H56" s="124">
        <v>159</v>
      </c>
    </row>
    <row r="57" spans="2:8" ht="53.25" customHeight="1" x14ac:dyDescent="0.15">
      <c r="B57" s="122"/>
      <c r="C57" s="1200" t="s">
        <v>52</v>
      </c>
      <c r="D57" s="1200"/>
      <c r="E57" s="1201"/>
      <c r="F57" s="125">
        <v>890</v>
      </c>
      <c r="G57" s="125">
        <v>889</v>
      </c>
      <c r="H57" s="126">
        <v>1042</v>
      </c>
    </row>
    <row r="58" spans="2:8" ht="45.75" customHeight="1" x14ac:dyDescent="0.15">
      <c r="B58" s="127"/>
      <c r="C58" s="1188" t="s">
        <v>592</v>
      </c>
      <c r="D58" s="1189"/>
      <c r="E58" s="1190"/>
      <c r="F58" s="128">
        <v>143</v>
      </c>
      <c r="G58" s="128">
        <v>145</v>
      </c>
      <c r="H58" s="129">
        <v>290</v>
      </c>
    </row>
    <row r="59" spans="2:8" ht="45.75" customHeight="1" x14ac:dyDescent="0.15">
      <c r="B59" s="127"/>
      <c r="C59" s="1188" t="s">
        <v>593</v>
      </c>
      <c r="D59" s="1189"/>
      <c r="E59" s="1190"/>
      <c r="F59" s="128">
        <v>286</v>
      </c>
      <c r="G59" s="128">
        <v>272</v>
      </c>
      <c r="H59" s="129">
        <v>265</v>
      </c>
    </row>
    <row r="60" spans="2:8" ht="45.75" customHeight="1" x14ac:dyDescent="0.15">
      <c r="B60" s="127"/>
      <c r="C60" s="1188" t="s">
        <v>594</v>
      </c>
      <c r="D60" s="1189"/>
      <c r="E60" s="1190"/>
      <c r="F60" s="128">
        <v>217</v>
      </c>
      <c r="G60" s="128">
        <v>218</v>
      </c>
      <c r="H60" s="129">
        <v>212</v>
      </c>
    </row>
    <row r="61" spans="2:8" ht="45.75" customHeight="1" x14ac:dyDescent="0.15">
      <c r="B61" s="127"/>
      <c r="C61" s="1188" t="s">
        <v>595</v>
      </c>
      <c r="D61" s="1189"/>
      <c r="E61" s="1190"/>
      <c r="F61" s="128">
        <v>103</v>
      </c>
      <c r="G61" s="128">
        <v>103</v>
      </c>
      <c r="H61" s="129">
        <v>103</v>
      </c>
    </row>
    <row r="62" spans="2:8" ht="45.75" customHeight="1" thickBot="1" x14ac:dyDescent="0.2">
      <c r="B62" s="130"/>
      <c r="C62" s="1191" t="s">
        <v>596</v>
      </c>
      <c r="D62" s="1192"/>
      <c r="E62" s="1193"/>
      <c r="F62" s="131">
        <v>102</v>
      </c>
      <c r="G62" s="131">
        <v>102</v>
      </c>
      <c r="H62" s="132">
        <v>102</v>
      </c>
    </row>
    <row r="63" spans="2:8" ht="52.5" customHeight="1" thickBot="1" x14ac:dyDescent="0.2">
      <c r="B63" s="133"/>
      <c r="C63" s="1194" t="s">
        <v>53</v>
      </c>
      <c r="D63" s="1194"/>
      <c r="E63" s="1195"/>
      <c r="F63" s="134">
        <v>1858</v>
      </c>
      <c r="G63" s="134">
        <v>2437</v>
      </c>
      <c r="H63" s="135">
        <v>2790</v>
      </c>
    </row>
    <row r="64" spans="2:8" x14ac:dyDescent="0.15"/>
  </sheetData>
  <sheetProtection algorithmName="SHA-512" hashValue="B5AldNmTX6rAPe8AvllsIxRktLn5otoUTE5wKxzUCcKtcPu6mkdbdoVoIUf9b01y3JC45MfJ0mVqm2vGbMqfww==" saltValue="lj69+jDyBkB0XXkf0rPr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110" zoomScaleNormal="11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607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603</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606</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601</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562</v>
      </c>
      <c r="BQ50" s="1205"/>
      <c r="BR50" s="1205"/>
      <c r="BS50" s="1205"/>
      <c r="BT50" s="1205"/>
      <c r="BU50" s="1205"/>
      <c r="BV50" s="1205"/>
      <c r="BW50" s="1205"/>
      <c r="BX50" s="1205" t="s">
        <v>563</v>
      </c>
      <c r="BY50" s="1205"/>
      <c r="BZ50" s="1205"/>
      <c r="CA50" s="1205"/>
      <c r="CB50" s="1205"/>
      <c r="CC50" s="1205"/>
      <c r="CD50" s="1205"/>
      <c r="CE50" s="1205"/>
      <c r="CF50" s="1205" t="s">
        <v>564</v>
      </c>
      <c r="CG50" s="1205"/>
      <c r="CH50" s="1205"/>
      <c r="CI50" s="1205"/>
      <c r="CJ50" s="1205"/>
      <c r="CK50" s="1205"/>
      <c r="CL50" s="1205"/>
      <c r="CM50" s="1205"/>
      <c r="CN50" s="1205" t="s">
        <v>565</v>
      </c>
      <c r="CO50" s="1205"/>
      <c r="CP50" s="1205"/>
      <c r="CQ50" s="1205"/>
      <c r="CR50" s="1205"/>
      <c r="CS50" s="1205"/>
      <c r="CT50" s="1205"/>
      <c r="CU50" s="1205"/>
      <c r="CV50" s="1205" t="s">
        <v>566</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600</v>
      </c>
      <c r="AO51" s="1204"/>
      <c r="AP51" s="1204"/>
      <c r="AQ51" s="1204"/>
      <c r="AR51" s="1204"/>
      <c r="AS51" s="1204"/>
      <c r="AT51" s="1204"/>
      <c r="AU51" s="1204"/>
      <c r="AV51" s="1204"/>
      <c r="AW51" s="1204"/>
      <c r="AX51" s="1204"/>
      <c r="AY51" s="1204"/>
      <c r="AZ51" s="1204"/>
      <c r="BA51" s="1204"/>
      <c r="BB51" s="1204" t="s">
        <v>598</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605</v>
      </c>
      <c r="BC53" s="1204"/>
      <c r="BD53" s="1204"/>
      <c r="BE53" s="1204"/>
      <c r="BF53" s="1204"/>
      <c r="BG53" s="1204"/>
      <c r="BH53" s="1204"/>
      <c r="BI53" s="1204"/>
      <c r="BJ53" s="1204"/>
      <c r="BK53" s="1204"/>
      <c r="BL53" s="1204"/>
      <c r="BM53" s="1204"/>
      <c r="BN53" s="1204"/>
      <c r="BO53" s="1204"/>
      <c r="BP53" s="1203">
        <v>63.6</v>
      </c>
      <c r="BQ53" s="1203"/>
      <c r="BR53" s="1203"/>
      <c r="BS53" s="1203"/>
      <c r="BT53" s="1203"/>
      <c r="BU53" s="1203"/>
      <c r="BV53" s="1203"/>
      <c r="BW53" s="1203"/>
      <c r="BX53" s="1203">
        <v>61.3</v>
      </c>
      <c r="BY53" s="1203"/>
      <c r="BZ53" s="1203"/>
      <c r="CA53" s="1203"/>
      <c r="CB53" s="1203"/>
      <c r="CC53" s="1203"/>
      <c r="CD53" s="1203"/>
      <c r="CE53" s="1203"/>
      <c r="CF53" s="1203">
        <v>62.9</v>
      </c>
      <c r="CG53" s="1203"/>
      <c r="CH53" s="1203"/>
      <c r="CI53" s="1203"/>
      <c r="CJ53" s="1203"/>
      <c r="CK53" s="1203"/>
      <c r="CL53" s="1203"/>
      <c r="CM53" s="1203"/>
      <c r="CN53" s="1203">
        <v>64.3</v>
      </c>
      <c r="CO53" s="1203"/>
      <c r="CP53" s="1203"/>
      <c r="CQ53" s="1203"/>
      <c r="CR53" s="1203"/>
      <c r="CS53" s="1203"/>
      <c r="CT53" s="1203"/>
      <c r="CU53" s="1203"/>
      <c r="CV53" s="1203">
        <v>66.099999999999994</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599</v>
      </c>
      <c r="AO55" s="1205"/>
      <c r="AP55" s="1205"/>
      <c r="AQ55" s="1205"/>
      <c r="AR55" s="1205"/>
      <c r="AS55" s="1205"/>
      <c r="AT55" s="1205"/>
      <c r="AU55" s="1205"/>
      <c r="AV55" s="1205"/>
      <c r="AW55" s="1205"/>
      <c r="AX55" s="1205"/>
      <c r="AY55" s="1205"/>
      <c r="AZ55" s="1205"/>
      <c r="BA55" s="1205"/>
      <c r="BB55" s="1204" t="s">
        <v>598</v>
      </c>
      <c r="BC55" s="1204"/>
      <c r="BD55" s="1204"/>
      <c r="BE55" s="1204"/>
      <c r="BF55" s="1204"/>
      <c r="BG55" s="1204"/>
      <c r="BH55" s="1204"/>
      <c r="BI55" s="1204"/>
      <c r="BJ55" s="1204"/>
      <c r="BK55" s="1204"/>
      <c r="BL55" s="1204"/>
      <c r="BM55" s="1204"/>
      <c r="BN55" s="1204"/>
      <c r="BO55" s="1204"/>
      <c r="BP55" s="1203">
        <v>0</v>
      </c>
      <c r="BQ55" s="1203"/>
      <c r="BR55" s="1203"/>
      <c r="BS55" s="1203"/>
      <c r="BT55" s="1203"/>
      <c r="BU55" s="1203"/>
      <c r="BV55" s="1203"/>
      <c r="BW55" s="1203"/>
      <c r="BX55" s="1203">
        <v>0</v>
      </c>
      <c r="BY55" s="1203"/>
      <c r="BZ55" s="1203"/>
      <c r="CA55" s="1203"/>
      <c r="CB55" s="1203"/>
      <c r="CC55" s="1203"/>
      <c r="CD55" s="1203"/>
      <c r="CE55" s="1203"/>
      <c r="CF55" s="1203">
        <v>0</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605</v>
      </c>
      <c r="BC57" s="1204"/>
      <c r="BD57" s="1204"/>
      <c r="BE57" s="1204"/>
      <c r="BF57" s="1204"/>
      <c r="BG57" s="1204"/>
      <c r="BH57" s="1204"/>
      <c r="BI57" s="1204"/>
      <c r="BJ57" s="1204"/>
      <c r="BK57" s="1204"/>
      <c r="BL57" s="1204"/>
      <c r="BM57" s="1204"/>
      <c r="BN57" s="1204"/>
      <c r="BO57" s="1204"/>
      <c r="BP57" s="1203">
        <v>61.2</v>
      </c>
      <c r="BQ57" s="1203"/>
      <c r="BR57" s="1203"/>
      <c r="BS57" s="1203"/>
      <c r="BT57" s="1203"/>
      <c r="BU57" s="1203"/>
      <c r="BV57" s="1203"/>
      <c r="BW57" s="1203"/>
      <c r="BX57" s="1203">
        <v>62.8</v>
      </c>
      <c r="BY57" s="1203"/>
      <c r="BZ57" s="1203"/>
      <c r="CA57" s="1203"/>
      <c r="CB57" s="1203"/>
      <c r="CC57" s="1203"/>
      <c r="CD57" s="1203"/>
      <c r="CE57" s="1203"/>
      <c r="CF57" s="1203">
        <v>64</v>
      </c>
      <c r="CG57" s="1203"/>
      <c r="CH57" s="1203"/>
      <c r="CI57" s="1203"/>
      <c r="CJ57" s="1203"/>
      <c r="CK57" s="1203"/>
      <c r="CL57" s="1203"/>
      <c r="CM57" s="1203"/>
      <c r="CN57" s="1203">
        <v>66.2</v>
      </c>
      <c r="CO57" s="1203"/>
      <c r="CP57" s="1203"/>
      <c r="CQ57" s="1203"/>
      <c r="CR57" s="1203"/>
      <c r="CS57" s="1203"/>
      <c r="CT57" s="1203"/>
      <c r="CU57" s="1203"/>
      <c r="CV57" s="1203">
        <v>67.099999999999994</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604</v>
      </c>
    </row>
    <row r="64" spans="1:109" ht="13.5" x14ac:dyDescent="0.15">
      <c r="B64" s="259"/>
      <c r="G64" s="1233"/>
      <c r="I64" s="1235"/>
      <c r="J64" s="1235"/>
      <c r="K64" s="1235"/>
      <c r="L64" s="1235"/>
      <c r="M64" s="1235"/>
      <c r="N64" s="1234"/>
      <c r="AM64" s="1233"/>
      <c r="AN64" s="1233" t="s">
        <v>603</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customHeight="1" x14ac:dyDescent="0.15">
      <c r="B65" s="259"/>
      <c r="AN65" s="1231" t="s">
        <v>602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601</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562</v>
      </c>
      <c r="BQ72" s="1205"/>
      <c r="BR72" s="1205"/>
      <c r="BS72" s="1205"/>
      <c r="BT72" s="1205"/>
      <c r="BU72" s="1205"/>
      <c r="BV72" s="1205"/>
      <c r="BW72" s="1205"/>
      <c r="BX72" s="1205" t="s">
        <v>563</v>
      </c>
      <c r="BY72" s="1205"/>
      <c r="BZ72" s="1205"/>
      <c r="CA72" s="1205"/>
      <c r="CB72" s="1205"/>
      <c r="CC72" s="1205"/>
      <c r="CD72" s="1205"/>
      <c r="CE72" s="1205"/>
      <c r="CF72" s="1205" t="s">
        <v>564</v>
      </c>
      <c r="CG72" s="1205"/>
      <c r="CH72" s="1205"/>
      <c r="CI72" s="1205"/>
      <c r="CJ72" s="1205"/>
      <c r="CK72" s="1205"/>
      <c r="CL72" s="1205"/>
      <c r="CM72" s="1205"/>
      <c r="CN72" s="1205" t="s">
        <v>565</v>
      </c>
      <c r="CO72" s="1205"/>
      <c r="CP72" s="1205"/>
      <c r="CQ72" s="1205"/>
      <c r="CR72" s="1205"/>
      <c r="CS72" s="1205"/>
      <c r="CT72" s="1205"/>
      <c r="CU72" s="1205"/>
      <c r="CV72" s="1205" t="s">
        <v>566</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600</v>
      </c>
      <c r="AO73" s="1204"/>
      <c r="AP73" s="1204"/>
      <c r="AQ73" s="1204"/>
      <c r="AR73" s="1204"/>
      <c r="AS73" s="1204"/>
      <c r="AT73" s="1204"/>
      <c r="AU73" s="1204"/>
      <c r="AV73" s="1204"/>
      <c r="AW73" s="1204"/>
      <c r="AX73" s="1204"/>
      <c r="AY73" s="1204"/>
      <c r="AZ73" s="1204"/>
      <c r="BA73" s="1204"/>
      <c r="BB73" s="1204" t="s">
        <v>598</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597</v>
      </c>
      <c r="BC75" s="1204"/>
      <c r="BD75" s="1204"/>
      <c r="BE75" s="1204"/>
      <c r="BF75" s="1204"/>
      <c r="BG75" s="1204"/>
      <c r="BH75" s="1204"/>
      <c r="BI75" s="1204"/>
      <c r="BJ75" s="1204"/>
      <c r="BK75" s="1204"/>
      <c r="BL75" s="1204"/>
      <c r="BM75" s="1204"/>
      <c r="BN75" s="1204"/>
      <c r="BO75" s="1204"/>
      <c r="BP75" s="1203">
        <v>4</v>
      </c>
      <c r="BQ75" s="1203"/>
      <c r="BR75" s="1203"/>
      <c r="BS75" s="1203"/>
      <c r="BT75" s="1203"/>
      <c r="BU75" s="1203"/>
      <c r="BV75" s="1203"/>
      <c r="BW75" s="1203"/>
      <c r="BX75" s="1203">
        <v>4.9000000000000004</v>
      </c>
      <c r="BY75" s="1203"/>
      <c r="BZ75" s="1203"/>
      <c r="CA75" s="1203"/>
      <c r="CB75" s="1203"/>
      <c r="CC75" s="1203"/>
      <c r="CD75" s="1203"/>
      <c r="CE75" s="1203"/>
      <c r="CF75" s="1203">
        <v>4.7</v>
      </c>
      <c r="CG75" s="1203"/>
      <c r="CH75" s="1203"/>
      <c r="CI75" s="1203"/>
      <c r="CJ75" s="1203"/>
      <c r="CK75" s="1203"/>
      <c r="CL75" s="1203"/>
      <c r="CM75" s="1203"/>
      <c r="CN75" s="1203">
        <v>4.8</v>
      </c>
      <c r="CO75" s="1203"/>
      <c r="CP75" s="1203"/>
      <c r="CQ75" s="1203"/>
      <c r="CR75" s="1203"/>
      <c r="CS75" s="1203"/>
      <c r="CT75" s="1203"/>
      <c r="CU75" s="1203"/>
      <c r="CV75" s="1203">
        <v>4.5</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599</v>
      </c>
      <c r="AO77" s="1205"/>
      <c r="AP77" s="1205"/>
      <c r="AQ77" s="1205"/>
      <c r="AR77" s="1205"/>
      <c r="AS77" s="1205"/>
      <c r="AT77" s="1205"/>
      <c r="AU77" s="1205"/>
      <c r="AV77" s="1205"/>
      <c r="AW77" s="1205"/>
      <c r="AX77" s="1205"/>
      <c r="AY77" s="1205"/>
      <c r="AZ77" s="1205"/>
      <c r="BA77" s="1205"/>
      <c r="BB77" s="1204" t="s">
        <v>598</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0</v>
      </c>
      <c r="BY77" s="1203"/>
      <c r="BZ77" s="1203"/>
      <c r="CA77" s="1203"/>
      <c r="CB77" s="1203"/>
      <c r="CC77" s="1203"/>
      <c r="CD77" s="1203"/>
      <c r="CE77" s="1203"/>
      <c r="CF77" s="1203">
        <v>0</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597</v>
      </c>
      <c r="BC79" s="1204"/>
      <c r="BD79" s="1204"/>
      <c r="BE79" s="1204"/>
      <c r="BF79" s="1204"/>
      <c r="BG79" s="1204"/>
      <c r="BH79" s="1204"/>
      <c r="BI79" s="1204"/>
      <c r="BJ79" s="1204"/>
      <c r="BK79" s="1204"/>
      <c r="BL79" s="1204"/>
      <c r="BM79" s="1204"/>
      <c r="BN79" s="1204"/>
      <c r="BO79" s="1204"/>
      <c r="BP79" s="1203">
        <v>7.2</v>
      </c>
      <c r="BQ79" s="1203"/>
      <c r="BR79" s="1203"/>
      <c r="BS79" s="1203"/>
      <c r="BT79" s="1203"/>
      <c r="BU79" s="1203"/>
      <c r="BV79" s="1203"/>
      <c r="BW79" s="1203"/>
      <c r="BX79" s="1203">
        <v>7.7</v>
      </c>
      <c r="BY79" s="1203"/>
      <c r="BZ79" s="1203"/>
      <c r="CA79" s="1203"/>
      <c r="CB79" s="1203"/>
      <c r="CC79" s="1203"/>
      <c r="CD79" s="1203"/>
      <c r="CE79" s="1203"/>
      <c r="CF79" s="1203">
        <v>8</v>
      </c>
      <c r="CG79" s="1203"/>
      <c r="CH79" s="1203"/>
      <c r="CI79" s="1203"/>
      <c r="CJ79" s="1203"/>
      <c r="CK79" s="1203"/>
      <c r="CL79" s="1203"/>
      <c r="CM79" s="1203"/>
      <c r="CN79" s="1203">
        <v>8</v>
      </c>
      <c r="CO79" s="1203"/>
      <c r="CP79" s="1203"/>
      <c r="CQ79" s="1203"/>
      <c r="CR79" s="1203"/>
      <c r="CS79" s="1203"/>
      <c r="CT79" s="1203"/>
      <c r="CU79" s="1203"/>
      <c r="CV79" s="1203">
        <v>8.3000000000000007</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RyV158puQ3Riy8nUKz9ncW8jJrC9h28jbMiqh+86jjNzZnveskwnJQ0FQMEKuU7Q6oW2Vmwr0QpmRr+BaJJLbw==" saltValue="dq7ALRaISzYY05y7zrkxv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509</v>
      </c>
    </row>
  </sheetData>
  <sheetProtection algorithmName="SHA-512" hashValue="41Z/onZ+Afrnr2oL0v8Ve+qvMFC5vosjK0TV86o8g5YIHM9Xl3b/5himxVzQAEEsw64GPqWmj+SqujgRFebsEw==" saltValue="pribbIbIinXJfwH7aB/E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509</v>
      </c>
    </row>
  </sheetData>
  <sheetProtection algorithmName="SHA-512" hashValue="nK4/Edh4qY2PvnuYvi/igwY10nVVX5JXl7I2YD6cbmRWGTsHhAx6muoaY+3awZeCTZcpna65S7T7xNgdrkGc2g==" saltValue="wEsHur6ZDTB7DtDK/ARS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559</v>
      </c>
      <c r="G2" s="149"/>
      <c r="H2" s="150"/>
    </row>
    <row r="3" spans="1:8" x14ac:dyDescent="0.15">
      <c r="A3" s="146" t="s">
        <v>552</v>
      </c>
      <c r="B3" s="151"/>
      <c r="C3" s="152"/>
      <c r="D3" s="153">
        <v>85734</v>
      </c>
      <c r="E3" s="154"/>
      <c r="F3" s="155">
        <v>114790</v>
      </c>
      <c r="G3" s="156"/>
      <c r="H3" s="157"/>
    </row>
    <row r="4" spans="1:8" x14ac:dyDescent="0.15">
      <c r="A4" s="158"/>
      <c r="B4" s="159"/>
      <c r="C4" s="160"/>
      <c r="D4" s="161">
        <v>60583</v>
      </c>
      <c r="E4" s="162"/>
      <c r="F4" s="163">
        <v>55601</v>
      </c>
      <c r="G4" s="164"/>
      <c r="H4" s="165"/>
    </row>
    <row r="5" spans="1:8" x14ac:dyDescent="0.15">
      <c r="A5" s="146" t="s">
        <v>554</v>
      </c>
      <c r="B5" s="151"/>
      <c r="C5" s="152"/>
      <c r="D5" s="153">
        <v>60145</v>
      </c>
      <c r="E5" s="154"/>
      <c r="F5" s="155">
        <v>126262</v>
      </c>
      <c r="G5" s="156"/>
      <c r="H5" s="157"/>
    </row>
    <row r="6" spans="1:8" x14ac:dyDescent="0.15">
      <c r="A6" s="158"/>
      <c r="B6" s="159"/>
      <c r="C6" s="160"/>
      <c r="D6" s="161">
        <v>31575</v>
      </c>
      <c r="E6" s="162"/>
      <c r="F6" s="163">
        <v>56769</v>
      </c>
      <c r="G6" s="164"/>
      <c r="H6" s="165"/>
    </row>
    <row r="7" spans="1:8" x14ac:dyDescent="0.15">
      <c r="A7" s="146" t="s">
        <v>555</v>
      </c>
      <c r="B7" s="151"/>
      <c r="C7" s="152"/>
      <c r="D7" s="153">
        <v>57720</v>
      </c>
      <c r="E7" s="154"/>
      <c r="F7" s="155">
        <v>126525</v>
      </c>
      <c r="G7" s="156"/>
      <c r="H7" s="157"/>
    </row>
    <row r="8" spans="1:8" x14ac:dyDescent="0.15">
      <c r="A8" s="158"/>
      <c r="B8" s="159"/>
      <c r="C8" s="160"/>
      <c r="D8" s="161">
        <v>40047</v>
      </c>
      <c r="E8" s="162"/>
      <c r="F8" s="163">
        <v>67052</v>
      </c>
      <c r="G8" s="164"/>
      <c r="H8" s="165"/>
    </row>
    <row r="9" spans="1:8" x14ac:dyDescent="0.15">
      <c r="A9" s="146" t="s">
        <v>556</v>
      </c>
      <c r="B9" s="151"/>
      <c r="C9" s="152"/>
      <c r="D9" s="153">
        <v>64439</v>
      </c>
      <c r="E9" s="154"/>
      <c r="F9" s="155">
        <v>122054</v>
      </c>
      <c r="G9" s="156"/>
      <c r="H9" s="157"/>
    </row>
    <row r="10" spans="1:8" x14ac:dyDescent="0.15">
      <c r="A10" s="158"/>
      <c r="B10" s="159"/>
      <c r="C10" s="160"/>
      <c r="D10" s="161">
        <v>45725</v>
      </c>
      <c r="E10" s="162"/>
      <c r="F10" s="163">
        <v>68298</v>
      </c>
      <c r="G10" s="164"/>
      <c r="H10" s="165"/>
    </row>
    <row r="11" spans="1:8" x14ac:dyDescent="0.15">
      <c r="A11" s="146" t="s">
        <v>557</v>
      </c>
      <c r="B11" s="151"/>
      <c r="C11" s="152"/>
      <c r="D11" s="153">
        <v>56750</v>
      </c>
      <c r="E11" s="154"/>
      <c r="F11" s="155">
        <v>111644</v>
      </c>
      <c r="G11" s="156"/>
      <c r="H11" s="157"/>
    </row>
    <row r="12" spans="1:8" x14ac:dyDescent="0.15">
      <c r="A12" s="158"/>
      <c r="B12" s="159"/>
      <c r="C12" s="166"/>
      <c r="D12" s="161">
        <v>31648</v>
      </c>
      <c r="E12" s="162"/>
      <c r="F12" s="163">
        <v>66606</v>
      </c>
      <c r="G12" s="164"/>
      <c r="H12" s="165"/>
    </row>
    <row r="13" spans="1:8" x14ac:dyDescent="0.15">
      <c r="A13" s="146"/>
      <c r="B13" s="151"/>
      <c r="C13" s="152"/>
      <c r="D13" s="153">
        <v>64958</v>
      </c>
      <c r="E13" s="154"/>
      <c r="F13" s="155">
        <v>120255</v>
      </c>
      <c r="G13" s="167"/>
      <c r="H13" s="157"/>
    </row>
    <row r="14" spans="1:8" x14ac:dyDescent="0.15">
      <c r="A14" s="158"/>
      <c r="B14" s="159"/>
      <c r="C14" s="160"/>
      <c r="D14" s="161">
        <v>41916</v>
      </c>
      <c r="E14" s="162"/>
      <c r="F14" s="163">
        <v>62865</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2.74</v>
      </c>
      <c r="C19" s="168">
        <f>ROUND(VALUE(SUBSTITUTE(実質収支比率等に係る経年分析!G$48,"▲","-")),2)</f>
        <v>3.34</v>
      </c>
      <c r="D19" s="168">
        <f>ROUND(VALUE(SUBSTITUTE(実質収支比率等に係る経年分析!H$48,"▲","-")),2)</f>
        <v>4.9800000000000004</v>
      </c>
      <c r="E19" s="168">
        <f>ROUND(VALUE(SUBSTITUTE(実質収支比率等に係る経年分析!I$48,"▲","-")),2)</f>
        <v>7.11</v>
      </c>
      <c r="F19" s="168">
        <f>ROUND(VALUE(SUBSTITUTE(実質収支比率等に係る経年分析!J$48,"▲","-")),2)</f>
        <v>9.27</v>
      </c>
    </row>
    <row r="20" spans="1:11" x14ac:dyDescent="0.15">
      <c r="A20" s="168" t="s">
        <v>57</v>
      </c>
      <c r="B20" s="168">
        <f>ROUND(VALUE(SUBSTITUTE(実質収支比率等に係る経年分析!F$47,"▲","-")),2)</f>
        <v>29.47</v>
      </c>
      <c r="C20" s="168">
        <f>ROUND(VALUE(SUBSTITUTE(実質収支比率等に係る経年分析!G$47,"▲","-")),2)</f>
        <v>23.22</v>
      </c>
      <c r="D20" s="168">
        <f>ROUND(VALUE(SUBSTITUTE(実質収支比率等に係る経年分析!H$47,"▲","-")),2)</f>
        <v>24.15</v>
      </c>
      <c r="E20" s="168">
        <f>ROUND(VALUE(SUBSTITUTE(実質収支比率等に係る経年分析!I$47,"▲","-")),2)</f>
        <v>36.36</v>
      </c>
      <c r="F20" s="168">
        <f>ROUND(VALUE(SUBSTITUTE(実質収支比率等に係る経年分析!J$47,"▲","-")),2)</f>
        <v>43.44</v>
      </c>
    </row>
    <row r="21" spans="1:11" x14ac:dyDescent="0.15">
      <c r="A21" s="168" t="s">
        <v>58</v>
      </c>
      <c r="B21" s="168">
        <f>IF(ISNUMBER(VALUE(SUBSTITUTE(実質収支比率等に係る経年分析!F$49,"▲","-"))),ROUND(VALUE(SUBSTITUTE(実質収支比率等に係る経年分析!F$49,"▲","-")),2),NA())</f>
        <v>-5.67</v>
      </c>
      <c r="C21" s="168">
        <f>IF(ISNUMBER(VALUE(SUBSTITUTE(実質収支比率等に係る経年分析!G$49,"▲","-"))),ROUND(VALUE(SUBSTITUTE(実質収支比率等に係る経年分析!G$49,"▲","-")),2),NA())</f>
        <v>-6.95</v>
      </c>
      <c r="D21" s="168">
        <f>IF(ISNUMBER(VALUE(SUBSTITUTE(実質収支比率等に係る経年分析!H$49,"▲","-"))),ROUND(VALUE(SUBSTITUTE(実質収支比率等に係る経年分析!H$49,"▲","-")),2),NA())</f>
        <v>1.81</v>
      </c>
      <c r="E21" s="168">
        <f>IF(ISNUMBER(VALUE(SUBSTITUTE(実質収支比率等に係る経年分析!I$49,"▲","-"))),ROUND(VALUE(SUBSTITUTE(実質収支比率等に係る経年分析!I$49,"▲","-")),2),NA())</f>
        <v>13.96</v>
      </c>
      <c r="F21" s="168">
        <f>IF(ISNUMBER(VALUE(SUBSTITUTE(実質収支比率等に係る経年分析!J$49,"▲","-"))),ROUND(VALUE(SUBSTITUTE(実質収支比率等に係る経年分析!J$49,"▲","-")),2),NA())</f>
        <v>1.87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川崎町温泉事業特別会計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川崎町後期高齢者医療保険特別会計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川崎町公共下水道事業特別会計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1.1299999999999999</v>
      </c>
    </row>
    <row r="32" spans="1:11" x14ac:dyDescent="0.15">
      <c r="A32" s="169" t="str">
        <f>IF(連結実質赤字比率に係る赤字・黒字の構成分析!C$38="",NA(),連結実質赤字比率に係る赤字・黒字の構成分析!C$38)</f>
        <v>川崎町介護保険特別会計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v>
      </c>
    </row>
    <row r="33" spans="1:16" x14ac:dyDescent="0.15">
      <c r="A33" s="169" t="str">
        <f>IF(連結実質赤字比率に係る赤字・黒字の構成分析!C$37="",NA(),連結実質赤字比率に係る赤字・黒字の構成分析!C$37)</f>
        <v>川崎町病院事業会計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2.4700000000000002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1.76</v>
      </c>
    </row>
    <row r="34" spans="1:16" x14ac:dyDescent="0.15">
      <c r="A34" s="169" t="str">
        <f>IF(連結実質赤字比率に係る赤字・黒字の構成分析!C$36="",NA(),連結実質赤字比率に係る赤字・黒字の構成分析!C$36)</f>
        <v>川崎町国民健康保険特別会計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2.46</v>
      </c>
    </row>
    <row r="35" spans="1:16" x14ac:dyDescent="0.15">
      <c r="A35" s="169" t="str">
        <f>IF(連結実質赤字比率に係る赤字・黒字の構成分析!C$35="",NA(),連結実質赤字比率に係る赤字・黒字の構成分析!C$35)</f>
        <v>川崎町水道事業会計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11.81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9.44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8.35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2.73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9.27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414</v>
      </c>
      <c r="E42" s="170"/>
      <c r="F42" s="170"/>
      <c r="G42" s="170">
        <f>'実質公債費比率（分子）の構造'!L$52</f>
        <v>403</v>
      </c>
      <c r="H42" s="170"/>
      <c r="I42" s="170"/>
      <c r="J42" s="170">
        <f>'実質公債費比率（分子）の構造'!M$52</f>
        <v>411</v>
      </c>
      <c r="K42" s="170"/>
      <c r="L42" s="170"/>
      <c r="M42" s="170">
        <f>'実質公債費比率（分子）の構造'!N$52</f>
        <v>410</v>
      </c>
      <c r="N42" s="170"/>
      <c r="O42" s="170"/>
      <c r="P42" s="170">
        <f>'実質公債費比率（分子）の構造'!O$52</f>
        <v>407</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68</v>
      </c>
      <c r="B45" s="170">
        <f>'実質公債費比率（分子）の構造'!K$49</f>
        <v>10</v>
      </c>
      <c r="C45" s="170"/>
      <c r="D45" s="170"/>
      <c r="E45" s="170">
        <f>'実質公債費比率（分子）の構造'!L$49</f>
        <v>14</v>
      </c>
      <c r="F45" s="170"/>
      <c r="G45" s="170"/>
      <c r="H45" s="170">
        <f>'実質公債費比率（分子）の構造'!M$49</f>
        <v>19</v>
      </c>
      <c r="I45" s="170"/>
      <c r="J45" s="170"/>
      <c r="K45" s="170">
        <f>'実質公債費比率（分子）の構造'!N$49</f>
        <v>21</v>
      </c>
      <c r="L45" s="170"/>
      <c r="M45" s="170"/>
      <c r="N45" s="170">
        <f>'実質公債費比率（分子）の構造'!O$49</f>
        <v>21</v>
      </c>
      <c r="O45" s="170"/>
      <c r="P45" s="170"/>
    </row>
    <row r="46" spans="1:16" x14ac:dyDescent="0.15">
      <c r="A46" s="170" t="s">
        <v>69</v>
      </c>
      <c r="B46" s="170">
        <f>'実質公債費比率（分子）の構造'!K$48</f>
        <v>259</v>
      </c>
      <c r="C46" s="170"/>
      <c r="D46" s="170"/>
      <c r="E46" s="170">
        <f>'実質公債費比率（分子）の構造'!L$48</f>
        <v>295</v>
      </c>
      <c r="F46" s="170"/>
      <c r="G46" s="170"/>
      <c r="H46" s="170">
        <f>'実質公債費比率（分子）の構造'!M$48</f>
        <v>234</v>
      </c>
      <c r="I46" s="170"/>
      <c r="J46" s="170"/>
      <c r="K46" s="170">
        <f>'実質公債費比率（分子）の構造'!N$48</f>
        <v>218</v>
      </c>
      <c r="L46" s="170"/>
      <c r="M46" s="170"/>
      <c r="N46" s="170">
        <f>'実質公債費比率（分子）の構造'!O$48</f>
        <v>266</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260</v>
      </c>
      <c r="C49" s="170"/>
      <c r="D49" s="170"/>
      <c r="E49" s="170">
        <f>'実質公債費比率（分子）の構造'!L$45</f>
        <v>288</v>
      </c>
      <c r="F49" s="170"/>
      <c r="G49" s="170"/>
      <c r="H49" s="170">
        <f>'実質公債費比率（分子）の構造'!M$45</f>
        <v>276</v>
      </c>
      <c r="I49" s="170"/>
      <c r="J49" s="170"/>
      <c r="K49" s="170">
        <f>'実質公債費比率（分子）の構造'!N$45</f>
        <v>309</v>
      </c>
      <c r="L49" s="170"/>
      <c r="M49" s="170"/>
      <c r="N49" s="170">
        <f>'実質公債費比率（分子）の構造'!O$45</f>
        <v>311</v>
      </c>
      <c r="O49" s="170"/>
      <c r="P49" s="170"/>
    </row>
    <row r="50" spans="1:16" x14ac:dyDescent="0.15">
      <c r="A50" s="170" t="s">
        <v>73</v>
      </c>
      <c r="B50" s="170" t="e">
        <f>NA()</f>
        <v>#N/A</v>
      </c>
      <c r="C50" s="170">
        <f>IF(ISNUMBER('実質公債費比率（分子）の構造'!K$53),'実質公債費比率（分子）の構造'!K$53,NA())</f>
        <v>115</v>
      </c>
      <c r="D50" s="170" t="e">
        <f>NA()</f>
        <v>#N/A</v>
      </c>
      <c r="E50" s="170" t="e">
        <f>NA()</f>
        <v>#N/A</v>
      </c>
      <c r="F50" s="170">
        <f>IF(ISNUMBER('実質公債費比率（分子）の構造'!L$53),'実質公債費比率（分子）の構造'!L$53,NA())</f>
        <v>194</v>
      </c>
      <c r="G50" s="170" t="e">
        <f>NA()</f>
        <v>#N/A</v>
      </c>
      <c r="H50" s="170" t="e">
        <f>NA()</f>
        <v>#N/A</v>
      </c>
      <c r="I50" s="170">
        <f>IF(ISNUMBER('実質公債費比率（分子）の構造'!M$53),'実質公債費比率（分子）の構造'!M$53,NA())</f>
        <v>118</v>
      </c>
      <c r="J50" s="170" t="e">
        <f>NA()</f>
        <v>#N/A</v>
      </c>
      <c r="K50" s="170" t="e">
        <f>NA()</f>
        <v>#N/A</v>
      </c>
      <c r="L50" s="170">
        <f>IF(ISNUMBER('実質公債費比率（分子）の構造'!N$53),'実質公債費比率（分子）の構造'!N$53,NA())</f>
        <v>138</v>
      </c>
      <c r="M50" s="170" t="e">
        <f>NA()</f>
        <v>#N/A</v>
      </c>
      <c r="N50" s="170" t="e">
        <f>NA()</f>
        <v>#N/A</v>
      </c>
      <c r="O50" s="170">
        <f>IF(ISNUMBER('実質公債費比率（分子）の構造'!O$53),'実質公債費比率（分子）の構造'!O$53,NA())</f>
        <v>191</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3950</v>
      </c>
      <c r="E56" s="169"/>
      <c r="F56" s="169"/>
      <c r="G56" s="169">
        <f>'将来負担比率（分子）の構造'!J$52</f>
        <v>3816</v>
      </c>
      <c r="H56" s="169"/>
      <c r="I56" s="169"/>
      <c r="J56" s="169">
        <f>'将来負担比率（分子）の構造'!K$52</f>
        <v>3761</v>
      </c>
      <c r="K56" s="169"/>
      <c r="L56" s="169"/>
      <c r="M56" s="169">
        <f>'将来負担比率（分子）の構造'!L$52</f>
        <v>3627</v>
      </c>
      <c r="N56" s="169"/>
      <c r="O56" s="169"/>
      <c r="P56" s="169">
        <f>'将来負担比率（分子）の構造'!M$52</f>
        <v>3561</v>
      </c>
    </row>
    <row r="57" spans="1:16" x14ac:dyDescent="0.15">
      <c r="A57" s="169" t="s">
        <v>44</v>
      </c>
      <c r="B57" s="169"/>
      <c r="C57" s="169"/>
      <c r="D57" s="169">
        <f>'将来負担比率（分子）の構造'!I$51</f>
        <v>5</v>
      </c>
      <c r="E57" s="169"/>
      <c r="F57" s="169"/>
      <c r="G57" s="169">
        <f>'将来負担比率（分子）の構造'!J$51</f>
        <v>4</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2451</v>
      </c>
      <c r="E58" s="169"/>
      <c r="F58" s="169"/>
      <c r="G58" s="169">
        <f>'将来負担比率（分子）の構造'!J$50</f>
        <v>2270</v>
      </c>
      <c r="H58" s="169"/>
      <c r="I58" s="169"/>
      <c r="J58" s="169">
        <f>'将来負担比率（分子）の構造'!K$50</f>
        <v>2405</v>
      </c>
      <c r="K58" s="169"/>
      <c r="L58" s="169"/>
      <c r="M58" s="169">
        <f>'将来負担比率（分子）の構造'!L$50</f>
        <v>3018</v>
      </c>
      <c r="N58" s="169"/>
      <c r="O58" s="169"/>
      <c r="P58" s="169">
        <f>'将来負担比率（分子）の構造'!M$50</f>
        <v>3406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2</v>
      </c>
      <c r="C61" s="169"/>
      <c r="D61" s="169"/>
      <c r="E61" s="169">
        <f>'将来負担比率（分子）の構造'!J$46</f>
        <v>2</v>
      </c>
      <c r="F61" s="169"/>
      <c r="G61" s="169"/>
      <c r="H61" s="169">
        <f>'将来負担比率（分子）の構造'!K$46</f>
        <v>3</v>
      </c>
      <c r="I61" s="169"/>
      <c r="J61" s="169"/>
      <c r="K61" s="169">
        <f>'将来負担比率（分子）の構造'!L$46</f>
        <v>3</v>
      </c>
      <c r="L61" s="169"/>
      <c r="M61" s="169"/>
      <c r="N61" s="169">
        <f>'将来負担比率（分子）の構造'!M$46</f>
        <v>3</v>
      </c>
      <c r="O61" s="169"/>
      <c r="P61" s="169"/>
    </row>
    <row r="62" spans="1:16" x14ac:dyDescent="0.15">
      <c r="A62" s="169" t="s">
        <v>37</v>
      </c>
      <c r="B62" s="169">
        <f>'将来負担比率（分子）の構造'!I$45</f>
        <v>800</v>
      </c>
      <c r="C62" s="169"/>
      <c r="D62" s="169"/>
      <c r="E62" s="169">
        <f>'将来負担比率（分子）の構造'!J$45</f>
        <v>886</v>
      </c>
      <c r="F62" s="169"/>
      <c r="G62" s="169"/>
      <c r="H62" s="169">
        <f>'将来負担比率（分子）の構造'!K$45</f>
        <v>723</v>
      </c>
      <c r="I62" s="169"/>
      <c r="J62" s="169"/>
      <c r="K62" s="169">
        <f>'将来負担比率（分子）の構造'!L$45</f>
        <v>506</v>
      </c>
      <c r="L62" s="169"/>
      <c r="M62" s="169"/>
      <c r="N62" s="169">
        <f>'将来負担比率（分子）の構造'!M$45</f>
        <v>632</v>
      </c>
      <c r="O62" s="169"/>
      <c r="P62" s="169"/>
    </row>
    <row r="63" spans="1:16" x14ac:dyDescent="0.15">
      <c r="A63" s="169" t="s">
        <v>36</v>
      </c>
      <c r="B63" s="169">
        <f>'将来負担比率（分子）の構造'!I$44</f>
        <v>185</v>
      </c>
      <c r="C63" s="169"/>
      <c r="D63" s="169"/>
      <c r="E63" s="169">
        <f>'将来負担比率（分子）の構造'!J$44</f>
        <v>184</v>
      </c>
      <c r="F63" s="169"/>
      <c r="G63" s="169"/>
      <c r="H63" s="169">
        <f>'将来負担比率（分子）の構造'!K$44</f>
        <v>174</v>
      </c>
      <c r="I63" s="169"/>
      <c r="J63" s="169"/>
      <c r="K63" s="169">
        <f>'将来負担比率（分子）の構造'!L$44</f>
        <v>161</v>
      </c>
      <c r="L63" s="169"/>
      <c r="M63" s="169"/>
      <c r="N63" s="169">
        <f>'将来負担比率（分子）の構造'!M$44</f>
        <v>149</v>
      </c>
      <c r="O63" s="169"/>
      <c r="P63" s="169"/>
    </row>
    <row r="64" spans="1:16" x14ac:dyDescent="0.15">
      <c r="A64" s="169" t="s">
        <v>35</v>
      </c>
      <c r="B64" s="169">
        <f>'将来負担比率（分子）の構造'!I$43</f>
        <v>1974</v>
      </c>
      <c r="C64" s="169"/>
      <c r="D64" s="169"/>
      <c r="E64" s="169">
        <f>'将来負担比率（分子）の構造'!J$43</f>
        <v>1838</v>
      </c>
      <c r="F64" s="169"/>
      <c r="G64" s="169"/>
      <c r="H64" s="169">
        <f>'将来負担比率（分子）の構造'!K$43</f>
        <v>1591</v>
      </c>
      <c r="I64" s="169"/>
      <c r="J64" s="169"/>
      <c r="K64" s="169">
        <f>'将来負担比率（分子）の構造'!L$43</f>
        <v>1414</v>
      </c>
      <c r="L64" s="169"/>
      <c r="M64" s="169"/>
      <c r="N64" s="169">
        <f>'将来負担比率（分子）の構造'!M$43</f>
        <v>1282</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2329</v>
      </c>
      <c r="C66" s="169"/>
      <c r="D66" s="169"/>
      <c r="E66" s="169">
        <f>'将来負担比率（分子）の構造'!J$41</f>
        <v>2399</v>
      </c>
      <c r="F66" s="169"/>
      <c r="G66" s="169"/>
      <c r="H66" s="169">
        <f>'将来負担比率（分子）の構造'!K$41</f>
        <v>2476</v>
      </c>
      <c r="I66" s="169"/>
      <c r="J66" s="169"/>
      <c r="K66" s="169">
        <f>'将来負担比率（分子）の構造'!L$41</f>
        <v>2555</v>
      </c>
      <c r="L66" s="169"/>
      <c r="M66" s="169"/>
      <c r="N66" s="169">
        <f>'将来負担比率（分子）の構造'!M$41</f>
        <v>2611</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851</v>
      </c>
      <c r="C72" s="173">
        <f>基金残高に係る経年分析!G55</f>
        <v>1388</v>
      </c>
      <c r="D72" s="173">
        <f>基金残高に係る経年分析!H55</f>
        <v>1589</v>
      </c>
    </row>
    <row r="73" spans="1:16" x14ac:dyDescent="0.15">
      <c r="A73" s="172" t="s">
        <v>80</v>
      </c>
      <c r="B73" s="173">
        <f>基金残高に係る経年分析!F56</f>
        <v>117</v>
      </c>
      <c r="C73" s="173">
        <f>基金残高に係る経年分析!G56</f>
        <v>159</v>
      </c>
      <c r="D73" s="173">
        <f>基金残高に係る経年分析!H56</f>
        <v>159</v>
      </c>
    </row>
    <row r="74" spans="1:16" x14ac:dyDescent="0.15">
      <c r="A74" s="172" t="s">
        <v>81</v>
      </c>
      <c r="B74" s="173">
        <f>基金残高に係る経年分析!F57</f>
        <v>890</v>
      </c>
      <c r="C74" s="173">
        <f>基金残高に係る経年分析!G57</f>
        <v>889</v>
      </c>
      <c r="D74" s="173">
        <f>基金残高に係る経年分析!H57</f>
        <v>1042</v>
      </c>
    </row>
  </sheetData>
  <sheetProtection algorithmName="SHA-512" hashValue="pZAEKpMKPaJkyP4OyfLc05DE7Jxt/CIEf44yfIZKvUBbDWbtJRMGU9Chf4AgGHTTgeQrHk2f9wV091q1m/cjiA==" saltValue="NFtVLWb6xtae4jMoMjx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2024-03-18T05:12:44Z</cp:lastPrinted>
  <dcterms:created xsi:type="dcterms:W3CDTF">2024-03-14T01:05:51Z</dcterms:created>
  <dcterms:modified xsi:type="dcterms:W3CDTF">2024-09-30T00:53:38Z</dcterms:modified>
  <cp:category/>
</cp:coreProperties>
</file>