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0財務班共通\28_公会計\R6\20240925〆_令和４年度財政状況資料集の作成について\04_公表データ\02_更新データ\"/>
    </mc:Choice>
  </mc:AlternateContent>
  <bookViews>
    <workbookView xWindow="0" yWindow="0" windowWidth="28800" windowHeight="118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E34"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<sst xmlns="http://schemas.openxmlformats.org/spreadsheetml/2006/main" count="1067" uniqueCount="603">
  <si>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</si>
  <si>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</si>
  <si>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</si>
  <si>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</si>
  <si>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</si>
  <si>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</si>
  <si>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</si>
  <si>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</si>
  <si>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</si>
  <si>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</si>
  <si>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</si>
  <si>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</si>
  <si>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</si>
  <si>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</si>
  <si>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</si>
  <si>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</si>
  <si>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</si>
  <si>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</si>
  <si>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</si>
  <si>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</si>
  <si>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</si>
  <si>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</si>
  <si>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</si>
  <si>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</si>
  <si>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</si>
  <si>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</si>
  <si>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</si>
  <si>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</si>
  <si>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</si>
  <si>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</si>
  <si>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</si>
  <si>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</si>
  <si>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</si>
  <si>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</si>
  <si>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</si>
  <si>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</si>
  <si>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</si>
  <si>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</si>
  <si>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</si>
  <si>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</si>
  <si>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</si>
  <si>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</si>
  <si>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</si>
  <si>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</si>
  <si>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</si>
  <si>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</si>
  <si>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</si>
  <si>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</si>
  <si>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</si>
  <si>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</si>
  <si>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</si>
  <si>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</si>
  <si>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</si>
  <si>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</si>
  <si>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</si>
  <si>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</si>
  <si>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</si>
  <si>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</si>
  <si>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</si>
  <si>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</si>
  <si>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</si>
  <si>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</si>
  <si>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</si>
  <si>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</si>
  <si>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</si>
  <si>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</si>
  <si>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</si>
  <si>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</si>
  <si>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</si>
  <si>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</si>
  <si>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</si>
  <si>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</si>
  <si>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</si>
  <si>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</si>
  <si>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</si>
  <si>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</si>
  <si>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</si>
  <si>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</si>
  <si>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</si>
  <si>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</si>
  <si>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</si>
  <si>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</si>
  <si>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</si>
  <si>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</si>
  <si>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</si>
  <si>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</si>
  <si>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</si>
  <si>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</si>
  <si>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</si>
  <si>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</si>
  <si>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</si>
  <si>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</si>
  <si>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</si>
  <si>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</si>
  <si>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</si>
  <si>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</si>
  <si>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</si>
  <si>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</si>
  <si>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</si>
  <si>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柴田町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</si>
  <si>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</si>
  <si>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</si>
  <si>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</si>
  <si>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</si>
  <si>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</si>
  <si>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</si>
  <si>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</si>
  <si>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</si>
  <si>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</si>
  <si>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</si>
  <si>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</si>
  <si>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</si>
  <si>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</si>
  <si>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</si>
  <si>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</si>
  <si>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</si>
  <si>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</si>
  <si>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</si>
  <si>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</si>
  <si>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</si>
  <si>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</si>
  <si>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</si>
  <si>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</si>
  <si>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</si>
  <si>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</si>
  <si>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</si>
  <si>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</si>
  <si>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</si>
  <si>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</si>
  <si>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</si>
  <si>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</si>
  <si>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</si>
  <si>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</si>
  <si>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</si>
  <si>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</si>
  <si>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</si>
  <si>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</si>
  <si>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</si>
  <si>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</si>
  <si>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</si>
  <si>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</si>
  <si>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</si>
  <si>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</si>
  <si>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</si>
  <si>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</si>
  <si>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</si>
  <si>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</si>
  <si>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</si>
  <si>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</si>
  <si>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</si>
  <si>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</si>
  <si>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</si>
  <si>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</si>
  <si>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</si>
  <si>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</si>
  <si>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</si>
  <si>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</si>
  <si>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</si>
  <si>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</si>
  <si>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</si>
  <si>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</si>
  <si>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</si>
  <si>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</si>
  <si>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</si>
  <si>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</si>
  <si>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</si>
  <si>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</si>
  <si>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</si>
  <si>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</si>
  <si>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</si>
  <si>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</si>
  <si>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</si>
  <si>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</si>
  <si>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</si>
  <si>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</si>
  <si>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</si>
  <si>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</si>
  <si>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</si>
  <si>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</si>
  <si>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</si>
  <si>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</si>
  <si>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</si>
  <si>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</si>
  <si>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</si>
  <si>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</si>
  <si>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</si>
  <si>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</si>
  <si>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</si>
  <si>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</si>
  <si>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</si>
  <si>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</si>
  <si>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</si>
  <si>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</si>
  <si>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</si>
  <si>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</si>
  <si>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</si>
  <si>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</si>
  <si>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</si>
  <si>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</si>
  <si>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</si>
  <si>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</si>
  <si>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</si>
  <si>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</si>
  <si>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</si>
  <si>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</si>
  <si>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</si>
  <si>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</si>
  <si>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</si>
  <si>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</si>
  <si>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</si>
  <si>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</si>
  <si>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</si>
  <si>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</si>
  <si>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</si>
  <si>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</si>
  <si>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</si>
  <si>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宮城県柴田町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</si>
  <si>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</si>
  <si>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</si>
  <si>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</si>
  <si>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</si>
  <si>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</si>
  <si>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</si>
  <si>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</si>
  <si>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</si>
  <si>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</si>
  <si>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</si>
  <si>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</si>
  <si>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</si>
  <si>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</si>
  <si>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</si>
  <si>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</si>
  <si>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</si>
  <si>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</si>
  <si>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</si>
  <si>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</si>
  <si>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</si>
  <si>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</si>
  <si>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</si>
  <si>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</si>
  <si>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</si>
  <si>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</si>
  <si>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</si>
  <si>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</si>
  <si>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</si>
  <si>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</si>
  <si>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</si>
  <si>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</si>
  <si>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</si>
  <si>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</si>
  <si>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</si>
  <si>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</si>
  <si>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</si>
  <si>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</si>
  <si>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</si>
  <si>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</si>
  <si>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</si>
  <si>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</si>
  <si>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</si>
  <si>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</si>
  <si>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</si>
  <si>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</si>
  <si>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</si>
  <si>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</si>
  <si>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</si>
  <si>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</si>
  <si>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</si>
  <si>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</si>
  <si>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</si>
  <si>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</si>
  <si>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</si>
  <si>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</si>
  <si>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</si>
  <si>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</si>
  <si>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</si>
  <si>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</si>
  <si>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</si>
  <si>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</si>
  <si>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</si>
  <si>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</si>
  <si>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</si>
  <si>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</si>
  <si>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</si>
  <si>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</si>
  <si>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</si>
  <si>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</si>
  <si>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</si>
  <si>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</si>
  <si>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</si>
  <si>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</si>
  <si>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</si>
  <si>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</si>
  <si>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</si>
  <si>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</si>
  <si>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</si>
  <si>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</si>
  <si>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</si>
  <si>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</si>
  <si>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</si>
  <si>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</si>
  <si>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</si>
  <si>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</si>
  <si>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</si>
  <si>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</si>
  <si>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</si>
  <si>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</si>
  <si>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</si>
  <si>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</si>
  <si>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</si>
  <si>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</si>
  <si>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</si>
  <si>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</si>
  <si>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</si>
  <si>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</si>
  <si>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</si>
  <si>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</si>
  <si>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</si>
  <si>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</si>
  <si>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</si>
  <si>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</si>
  <si>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</si>
  <si>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</si>
  <si>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</si>
  <si>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</si>
  <si>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</si>
  <si>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</si>
  <si>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</si>
  <si>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</si>
  <si>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</si>
  <si>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</si>
  <si>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</si>
  <si>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</si>
  <si>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</si>
  <si>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</si>
  <si>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</si>
  <si>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</si>
  <si>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</si>
  <si>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</si>
  <si>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</si>
  <si>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</si>
  <si>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</si>
  <si>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</si>
  <si>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</si>
  <si>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</si>
  <si>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</si>
  <si>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</si>
  <si>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</si>
  <si>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</si>
  <si>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</si>
  <si>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</si>
  <si>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</si>
  <si>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</si>
  <si>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</si>
  <si>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</si>
  <si>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</si>
  <si>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</si>
  <si>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</si>
  <si>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</si>
  <si>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</si>
  <si>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</si>
  <si>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</si>
  <si>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</si>
  <si>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</si>
  <si>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</si>
  <si>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</si>
  <si>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</si>
  <si>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</si>
  <si>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</si>
  <si>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宮城県柴田町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</si>
  <si>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</si>
  <si>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</si>
  <si>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</si>
  <si>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</si>
  <si>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</si>
  <si>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</si>
  <si>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</si>
  <si>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</si>
  <si>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</si>
  <si>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</si>
  <si>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</si>
  <si>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</si>
  <si>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</si>
  <si>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</si>
  <si>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</si>
  <si>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</si>
  <si>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</si>
  <si>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</si>
  <si>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</si>
  <si>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</si>
  <si>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</si>
  <si>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</si>
  <si>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</si>
  <si>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</si>
  <si>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</si>
  <si>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</si>
  <si>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</si>
  <si>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</si>
  <si>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</si>
  <si>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</si>
  <si>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</si>
  <si>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</si>
  <si>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</si>
  <si>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</si>
  <si>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柴田町介護保険特別会計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</si>
  <si>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</si>
  <si>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</si>
  <si>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</si>
  <si>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</si>
  <si>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</si>
  <si>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</si>
  <si>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</si>
  <si>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</si>
  <si>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</si>
  <si>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</si>
  <si>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</si>
  <si>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</si>
  <si>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</si>
  <si>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</si>
  <si>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</si>
  <si>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</si>
  <si>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</si>
  <si>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</si>
  <si>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</si>
  <si>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</si>
  <si>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</si>
  <si>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</si>
  <si>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</si>
  <si>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</si>
  <si>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</si>
  <si>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</si>
  <si>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</si>
  <si>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</si>
  <si>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</si>
  <si>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</si>
  <si>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</si>
  <si>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</si>
  <si>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</si>
  <si>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</si>
  <si>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</si>
  <si>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</si>
  <si>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</si>
  <si>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</si>
  <si>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</si>
  <si>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</si>
  <si>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</si>
  <si>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</si>
  <si>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</si>
  <si>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</si>
  <si>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</si>
  <si>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</si>
  <si>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</si>
  <si>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</si>
  <si>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</si>
  <si>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</si>
  <si>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</si>
  <si>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</si>
  <si>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</si>
  <si>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</si>
  <si>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</si>
  <si>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</si>
  <si>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</si>
  <si>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</si>
  <si>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</si>
  <si>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</si>
  <si>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</si>
  <si>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</si>
  <si>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</si>
  <si>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</si>
  <si>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柴田町下水道事業会計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</si>
  <si>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</si>
  <si>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</si>
  <si>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</si>
  <si>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柴田町後期高齢者医療特別会計</t>
    <phoneticPr fontId="5"/>
  </si>
  <si>
    <t>(Ｆ)</t>
    <phoneticPr fontId="5"/>
  </si>
  <si>
    <t>柴田町国民健康保険事業特別会計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</si>
  <si>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</si>
  <si>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</si>
  <si>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</si>
  <si>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</si>
  <si>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</si>
  <si>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</si>
  <si>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</si>
  <si>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</si>
  <si>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</si>
  <si>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</si>
  <si>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</si>
  <si>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</si>
  <si>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</si>
  <si>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</si>
  <si>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</si>
  <si>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</si>
  <si>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</si>
  <si>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</si>
  <si>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</si>
  <si>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</si>
  <si>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</si>
  <si>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</si>
  <si>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</si>
  <si>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</si>
  <si>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</si>
  <si>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</si>
  <si>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</si>
  <si>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</si>
  <si>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</si>
  <si>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</si>
  <si>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</si>
  <si>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</si>
  <si>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</si>
  <si>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</si>
  <si>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</si>
  <si>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</si>
  <si>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</si>
  <si>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</si>
  <si>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</si>
  <si>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</si>
  <si>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</si>
  <si>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</si>
  <si>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</si>
  <si>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</si>
  <si>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</si>
  <si>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</si>
  <si>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</si>
  <si>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</si>
  <si>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</si>
  <si>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</si>
  <si>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</si>
  <si>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</si>
  <si>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</si>
  <si>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</si>
  <si>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</si>
  <si>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</si>
  <si>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</si>
  <si>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</si>
  <si>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</si>
  <si>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</si>
  <si>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</si>
  <si>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</si>
  <si>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</si>
  <si>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</si>
  <si>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</si>
  <si>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</si>
  <si>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</si>
  <si>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</si>
  <si>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</si>
  <si>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</si>
  <si>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</si>
  <si>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</si>
  <si>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</si>
  <si>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</si>
  <si>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</si>
  <si>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</si>
  <si>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</si>
  <si>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</si>
  <si>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</si>
  <si>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</si>
  <si>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</si>
  <si>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</si>
  <si>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</si>
  <si>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</si>
  <si>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</si>
  <si>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</si>
  <si>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</si>
  <si>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0.31</t>
  </si>
  <si>
    <t>▲ 3.62</t>
  </si>
  <si>
    <t>▲ 5.00</t>
  </si>
  <si>
    <t>柴田町水道事業会計</t>
  </si>
  <si>
    <t>柴田町下水道事業会計</t>
  </si>
  <si>
    <t>一般会計</t>
  </si>
  <si>
    <t>柴田町介護保険特別会計</t>
  </si>
  <si>
    <t>柴田町国民健康保険事業特別会計</t>
  </si>
  <si>
    <t>柴田町後期高齢者医療特別会計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</si>
  <si>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</si>
  <si>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</si>
  <si>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</si>
  <si>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</si>
  <si>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</si>
  <si>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</si>
  <si>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</si>
  <si>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</si>
  <si>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</si>
  <si>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宮城県市町村職員退職手当組合</t>
  </si>
  <si>
    <t>宮城県市町村非常勤消防団員補償報償組合</t>
  </si>
  <si>
    <t>仙南地域広域行政事務組合</t>
  </si>
  <si>
    <t>宮城県市町村自治振興センター</t>
  </si>
  <si>
    <t>みやぎ県南中核病院企業団</t>
  </si>
  <si>
    <t>宮城県後期高齢者医療広域連合</t>
  </si>
  <si>
    <t>宮城県後期高齢者医療事業会計</t>
  </si>
  <si>
    <t>ふるさと柴田応援基金</t>
    <rPh sb="4" eb="6">
      <t>シバタ</t>
    </rPh>
    <rPh sb="6" eb="8">
      <t>オウエン</t>
    </rPh>
    <rPh sb="8" eb="10">
      <t>キキン</t>
    </rPh>
    <phoneticPr fontId="5"/>
  </si>
  <si>
    <t>スポーツ振興基金</t>
    <rPh sb="4" eb="6">
      <t>シンコウ</t>
    </rPh>
    <rPh sb="6" eb="8">
      <t>キキン</t>
    </rPh>
    <phoneticPr fontId="2"/>
  </si>
  <si>
    <t>図書館建設基金</t>
    <rPh sb="0" eb="3">
      <t>トショカン</t>
    </rPh>
    <rPh sb="3" eb="5">
      <t>ケンセツ</t>
    </rPh>
    <rPh sb="5" eb="7">
      <t>キキン</t>
    </rPh>
    <phoneticPr fontId="2"/>
  </si>
  <si>
    <t>学校給食センター建設等整備基金</t>
    <rPh sb="0" eb="2">
      <t>ガッコウ</t>
    </rPh>
    <rPh sb="2" eb="4">
      <t>キュウショク</t>
    </rPh>
    <rPh sb="8" eb="10">
      <t>ケンセツ</t>
    </rPh>
    <rPh sb="10" eb="11">
      <t>トウ</t>
    </rPh>
    <rPh sb="11" eb="13">
      <t>セイビ</t>
    </rPh>
    <rPh sb="13" eb="15">
      <t>キキン</t>
    </rPh>
    <phoneticPr fontId="2"/>
  </si>
  <si>
    <t>学校教育施設整備基金</t>
    <rPh sb="0" eb="2">
      <t>ガッコウ</t>
    </rPh>
    <rPh sb="2" eb="4">
      <t>キョウイク</t>
    </rPh>
    <rPh sb="4" eb="6">
      <t>シセツ</t>
    </rPh>
    <rPh sb="6" eb="8">
      <t>セイビ</t>
    </rPh>
    <rPh sb="8" eb="10">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</si>
  <si>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</si>
  <si>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</si>
  <si>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</si>
  <si>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</si>
  <si>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</si>
  <si>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類似団体平均と比べると将来負担比率は高く、実質公債費比率は低い傾向にある。
　実質公債費比率については、令和元年度借入の学校教育施設等整備事業債の元金償還が開始となったことにより上昇した。
　令和6年度から供用開始する総合体育館の賃料が算入され、令和7年度以降上昇が見込まれることから、引き続き、公共施設等の計画的な整備・維持を実施し、負担の平準化を実施していく。</t>
    <rPh sb="1" eb="7">
      <t>ルイジダンタイヘイキン</t>
    </rPh>
    <rPh sb="8" eb="9">
      <t>クラ</t>
    </rPh>
    <rPh sb="12" eb="14">
      <t>ショウライ</t>
    </rPh>
    <rPh sb="14" eb="16">
      <t>フタン</t>
    </rPh>
    <rPh sb="16" eb="18">
      <t>ヒリツ</t>
    </rPh>
    <rPh sb="19" eb="20">
      <t>タカ</t>
    </rPh>
    <rPh sb="22" eb="24">
      <t>ジッシツ</t>
    </rPh>
    <rPh sb="24" eb="27">
      <t>コウサイヒ</t>
    </rPh>
    <rPh sb="27" eb="29">
      <t>ヒリツ</t>
    </rPh>
    <rPh sb="30" eb="31">
      <t>ヒク</t>
    </rPh>
    <rPh sb="32" eb="34">
      <t>ケイコウ</t>
    </rPh>
    <rPh sb="40" eb="42">
      <t>ジッシツ</t>
    </rPh>
    <rPh sb="42" eb="45">
      <t>コウサイヒ</t>
    </rPh>
    <rPh sb="45" eb="47">
      <t>ヒリツ</t>
    </rPh>
    <rPh sb="97" eb="99">
      <t>レイワ</t>
    </rPh>
    <rPh sb="100" eb="102">
      <t>ネンド</t>
    </rPh>
    <rPh sb="104" eb="106">
      <t>キョウヨウ</t>
    </rPh>
    <rPh sb="106" eb="108">
      <t>カイシ</t>
    </rPh>
    <rPh sb="110" eb="112">
      <t>ソウゴウ</t>
    </rPh>
    <rPh sb="112" eb="115">
      <t>タイイクカン</t>
    </rPh>
    <rPh sb="116" eb="118">
      <t>チンリョウ</t>
    </rPh>
    <rPh sb="124" eb="126">
      <t>レイワ</t>
    </rPh>
    <rPh sb="127" eb="129">
      <t>ネンド</t>
    </rPh>
    <rPh sb="129" eb="131">
      <t>イコウ</t>
    </rPh>
    <rPh sb="131" eb="133">
      <t>ジョウショウ</t>
    </rPh>
    <rPh sb="134" eb="136">
      <t>ミコ</t>
    </rPh>
    <rPh sb="144" eb="145">
      <t>ヒ</t>
    </rPh>
    <rPh sb="146" eb="147">
      <t>ツヅ</t>
    </rPh>
    <rPh sb="149" eb="151">
      <t>コウキョウ</t>
    </rPh>
    <rPh sb="151" eb="153">
      <t>シセツ</t>
    </rPh>
    <rPh sb="153" eb="154">
      <t>トウ</t>
    </rPh>
    <rPh sb="155" eb="158">
      <t>ケイカクテキ</t>
    </rPh>
    <rPh sb="159" eb="161">
      <t>セイビ</t>
    </rPh>
    <rPh sb="162" eb="164">
      <t>イジ</t>
    </rPh>
    <rPh sb="165" eb="167">
      <t>ジッシ</t>
    </rPh>
    <rPh sb="169" eb="171">
      <t>フタン</t>
    </rPh>
    <rPh sb="172" eb="175">
      <t>ヘイジュンカ</t>
    </rPh>
    <rPh sb="176" eb="178">
      <t>ジッシ</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</si>
  <si>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</si>
  <si>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</si>
  <si>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</si>
  <si>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類似団体平均と比べると、有形固定資産減価償却率は低く、将来負担比率が高い傾向にある。
　将来負担比率は令和3年度に比べ8.9％改善したものの、町債に依存しない予算編成に取り組んでおり、財政健全化判断比率は健全化を保持している。</t>
    <rPh sb="72" eb="74">
      <t>チョウサイ</t>
    </rPh>
    <rPh sb="75" eb="77">
      <t>イゾン</t>
    </rPh>
    <rPh sb="80" eb="82">
      <t>ヨサン</t>
    </rPh>
    <rPh sb="82" eb="84">
      <t>ヘンセイ</t>
    </rPh>
    <rPh sb="85" eb="86">
      <t>ト</t>
    </rPh>
    <rPh sb="87" eb="88">
      <t>ク</t>
    </rPh>
    <rPh sb="93" eb="95">
      <t>ザイセイ</t>
    </rPh>
    <rPh sb="95" eb="98">
      <t>ケンゼンカ</t>
    </rPh>
    <rPh sb="98" eb="100">
      <t>ハンダン</t>
    </rPh>
    <rPh sb="100" eb="102">
      <t>ヒリツ</t>
    </rPh>
    <rPh sb="103" eb="106">
      <t>ケンゼンカ</t>
    </rPh>
    <rPh sb="107" eb="109">
      <t>ホジ</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</si>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</sst>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8" xfId="15" applyFont="1" applyBorder="1" applyAlignment="1" applyProtection="1">
      <alignment horizontal="center" vertical="center" shrinkToFit="1"/>
      <protection locked="0"/>
    </xf>
    <xf numFmtId="0" fontId="34" fillId="0" borderId="110" xfId="12" applyFont="1" applyBorder="1" applyAlignment="1" applyProtection="1">
      <alignment horizontal="center" vertical="center" shrinkToFit="1"/>
      <protection locked="0"/>
    </xf>
    <xf numFmtId="0" fontId="34" fillId="0" borderId="121"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4" xfId="12" applyFont="1" applyBorder="1" applyAlignment="1" applyProtection="1">
      <alignment horizontal="center" vertical="center" shrinkToFit="1"/>
      <protection locked="0"/>
    </xf>
    <xf numFmtId="0" fontId="34" fillId="6" borderId="121" xfId="12" applyFont="1" applyFill="1" applyBorder="1" applyAlignment="1" applyProtection="1">
      <alignment horizontal="center" vertical="center" shrinkToFit="1"/>
      <protection locked="0"/>
    </xf>
    <xf numFmtId="0" fontId="34" fillId="0" borderId="140"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2"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3"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2"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2"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2"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2"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2"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29"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181"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77" xfId="14" applyNumberFormat="1" applyFont="1" applyFill="1" applyBorder="1" applyAlignment="1">
      <alignment horizontal="right" vertical="center" shrinkToFit="1"/>
    </xf>
    <xf numFmtId="188" fontId="34" fillId="6" borderId="178" xfId="14" applyNumberFormat="1" applyFont="1" applyFill="1" applyBorder="1" applyAlignment="1">
      <alignment horizontal="right" vertical="center" shrinkToFit="1"/>
    </xf>
    <xf numFmtId="188" fontId="34" fillId="6" borderId="179"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68" xfId="14" applyNumberFormat="1" applyFont="1" applyFill="1" applyBorder="1" applyAlignment="1">
      <alignment horizontal="right" vertical="center" shrinkToFit="1"/>
    </xf>
    <xf numFmtId="177" fontId="34" fillId="6" borderId="169"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1"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0"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7" xfId="14" applyNumberFormat="1" applyFont="1" applyFill="1" applyBorder="1" applyAlignment="1">
      <alignment horizontal="right" vertical="center" shrinkToFit="1"/>
    </xf>
    <xf numFmtId="187" fontId="34" fillId="6" borderId="128"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161"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49"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47" xfId="14" applyNumberFormat="1" applyFont="1" applyFill="1" applyBorder="1" applyAlignment="1">
      <alignment horizontal="right" vertical="center" shrinkToFit="1"/>
    </xf>
    <xf numFmtId="187" fontId="34" fillId="6" borderId="164"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48"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5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2" xfId="14" applyNumberFormat="1" applyFont="1" applyFill="1" applyBorder="1" applyAlignment="1">
      <alignment horizontal="right" vertical="center" shrinkToFit="1"/>
    </xf>
    <xf numFmtId="177" fontId="34" fillId="6" borderId="15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1" xfId="12"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4" xfId="12" applyNumberFormat="1" applyFont="1" applyFill="1" applyBorder="1" applyAlignment="1" applyProtection="1">
      <alignment horizontal="right" vertical="center" shrinkToFit="1"/>
      <protection locked="0"/>
    </xf>
    <xf numFmtId="177" fontId="34" fillId="8" borderId="145" xfId="12" applyNumberFormat="1" applyFont="1" applyFill="1" applyBorder="1" applyAlignment="1" applyProtection="1">
      <alignment horizontal="righ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3" xfId="12" applyFont="1" applyFill="1" applyBorder="1" applyAlignment="1" applyProtection="1">
      <alignment horizontal="left" vertical="center" shrinkToFit="1"/>
      <protection locked="0"/>
    </xf>
    <xf numFmtId="177" fontId="34" fillId="6" borderId="111" xfId="12" applyNumberFormat="1" applyFont="1" applyFill="1" applyBorder="1" applyAlignment="1" applyProtection="1">
      <alignment horizontal="righ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0" fontId="34" fillId="8" borderId="128" xfId="12" applyFont="1" applyFill="1" applyBorder="1" applyAlignment="1" applyProtection="1">
      <alignment horizontal="left" vertical="center" shrinkToFit="1"/>
      <protection locked="0"/>
    </xf>
    <xf numFmtId="0" fontId="34" fillId="8" borderId="131" xfId="12" applyFont="1" applyFill="1" applyBorder="1" applyAlignment="1" applyProtection="1">
      <alignment horizontal="left" vertical="center" shrinkToFit="1"/>
      <protection locked="0"/>
    </xf>
    <xf numFmtId="177" fontId="34" fillId="8" borderId="138"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6" borderId="141" xfId="12" applyFont="1" applyFill="1" applyBorder="1" applyAlignment="1" applyProtection="1">
      <alignment horizontal="left" vertical="center" shrinkToFit="1"/>
      <protection locked="0"/>
    </xf>
    <xf numFmtId="0" fontId="34" fillId="6" borderId="142" xfId="12" applyFont="1" applyFill="1" applyBorder="1" applyAlignment="1" applyProtection="1">
      <alignment horizontal="left" vertical="center" shrinkToFit="1"/>
      <protection locked="0"/>
    </xf>
    <xf numFmtId="0" fontId="34" fillId="6" borderId="143" xfId="12" applyFont="1" applyFill="1" applyBorder="1" applyAlignment="1" applyProtection="1">
      <alignment horizontal="left" vertical="center" shrinkToFit="1"/>
      <protection locked="0"/>
    </xf>
    <xf numFmtId="177" fontId="34" fillId="6" borderId="122" xfId="12" applyNumberFormat="1" applyFont="1" applyFill="1" applyBorder="1" applyAlignment="1" applyProtection="1">
      <alignment horizontal="right" vertical="center" shrinkToFit="1"/>
      <protection locked="0"/>
    </xf>
    <xf numFmtId="177" fontId="34" fillId="6" borderId="123" xfId="12" applyNumberFormat="1" applyFont="1" applyFill="1" applyBorder="1" applyAlignment="1" applyProtection="1">
      <alignment horizontal="right" vertical="center" shrinkToFit="1"/>
      <protection locked="0"/>
    </xf>
    <xf numFmtId="0" fontId="34" fillId="6" borderId="123" xfId="12" applyFont="1" applyFill="1" applyBorder="1" applyAlignment="1" applyProtection="1">
      <alignment horizontal="left" vertical="center" shrinkToFit="1"/>
      <protection locked="0"/>
    </xf>
    <xf numFmtId="0" fontId="34" fillId="6" borderId="126" xfId="12" applyFont="1" applyFill="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5" xfId="12" applyFont="1" applyBorder="1" applyAlignment="1" applyProtection="1">
      <alignment horizontal="left" vertical="center" shrinkToFit="1"/>
      <protection locked="0"/>
    </xf>
    <xf numFmtId="0" fontId="34" fillId="0" borderId="120" xfId="12" applyFont="1" applyBorder="1" applyAlignment="1" applyProtection="1">
      <alignment horizontal="left" vertical="center" shrinkToFit="1"/>
      <protection locked="0"/>
    </xf>
    <xf numFmtId="0" fontId="34" fillId="0" borderId="11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177" fontId="34" fillId="0" borderId="114" xfId="12" applyNumberFormat="1" applyFont="1" applyBorder="1" applyAlignment="1" applyProtection="1">
      <alignment horizontal="right" vertical="center" shrinkToFit="1"/>
      <protection locked="0"/>
    </xf>
    <xf numFmtId="177" fontId="34" fillId="0" borderId="111"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9"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6" xfId="12" applyNumberFormat="1" applyFont="1" applyBorder="1" applyAlignment="1" applyProtection="1">
      <alignment horizontal="right" vertical="center" shrinkToFit="1"/>
      <protection locked="0"/>
    </xf>
    <xf numFmtId="0" fontId="34" fillId="0" borderId="101" xfId="12" applyFont="1" applyBorder="1" applyAlignment="1" applyProtection="1">
      <alignment horizontal="left" vertical="center" shrinkToFit="1"/>
      <protection locked="0"/>
    </xf>
    <xf numFmtId="0" fontId="34" fillId="0" borderId="107"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111"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0" fontId="34" fillId="0" borderId="11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8"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3"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3"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39"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6" borderId="119" xfId="13" applyNumberFormat="1" applyFont="1" applyFill="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87" fontId="34" fillId="6" borderId="115"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1" xfId="14"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177" fontId="34" fillId="6" borderId="114"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8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2" xfId="12" applyNumberFormat="1" applyFont="1" applyBorder="1" applyAlignment="1" applyProtection="1">
      <alignment horizontal="right" vertical="center" shrinkToFit="1"/>
      <protection locked="0"/>
    </xf>
    <xf numFmtId="187" fontId="34" fillId="0" borderId="119" xfId="12" applyNumberFormat="1" applyFont="1" applyBorder="1" applyAlignment="1" applyProtection="1">
      <alignment horizontal="right" vertical="center" shrinkToFit="1"/>
      <protection locked="0"/>
    </xf>
    <xf numFmtId="177" fontId="34" fillId="0" borderId="111"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84" xfId="12" applyNumberFormat="1" applyFont="1" applyBorder="1" applyAlignment="1" applyProtection="1">
      <alignment horizontal="right" vertical="center" shrinkToFit="1"/>
      <protection locked="0"/>
    </xf>
    <xf numFmtId="187" fontId="34" fillId="0" borderId="102"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6" xfId="12" applyNumberFormat="1" applyFont="1" applyBorder="1" applyAlignment="1" applyProtection="1">
      <alignment horizontal="right" vertical="center" shrinkToFit="1"/>
      <protection locked="0"/>
    </xf>
    <xf numFmtId="0" fontId="34" fillId="0" borderId="135" xfId="12" applyFont="1" applyBorder="1" applyAlignment="1" applyProtection="1">
      <alignment horizontal="left" vertical="center" shrinkToFit="1"/>
      <protection locked="0"/>
    </xf>
    <xf numFmtId="0" fontId="34" fillId="0" borderId="137"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9"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0" xfId="15" applyNumberFormat="1" applyFont="1" applyFill="1" applyBorder="1" applyAlignment="1" applyProtection="1">
      <alignment horizontal="right" vertical="center" shrinkToFit="1"/>
      <protection locked="0"/>
    </xf>
    <xf numFmtId="0" fontId="34" fillId="8" borderId="128" xfId="15" applyFont="1" applyFill="1" applyBorder="1" applyAlignment="1" applyProtection="1">
      <alignment horizontal="left" vertical="center" shrinkToFit="1"/>
      <protection locked="0"/>
    </xf>
    <xf numFmtId="0" fontId="34" fillId="8" borderId="131"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44"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5" applyNumberFormat="1" applyFont="1" applyBorder="1" applyAlignment="1" applyProtection="1">
      <alignment horizontal="right" vertical="center" shrinkToFit="1"/>
      <protection locked="0"/>
    </xf>
    <xf numFmtId="177" fontId="34" fillId="0" borderId="123" xfId="15" applyNumberFormat="1" applyFont="1" applyBorder="1" applyAlignment="1" applyProtection="1">
      <alignment horizontal="right" vertical="center" shrinkToFit="1"/>
      <protection locked="0"/>
    </xf>
    <xf numFmtId="0" fontId="34" fillId="0" borderId="123" xfId="15" applyFont="1" applyBorder="1" applyAlignment="1" applyProtection="1">
      <alignment horizontal="left" vertical="center" shrinkToFit="1"/>
      <protection locked="0"/>
    </xf>
    <xf numFmtId="0" fontId="34" fillId="0" borderId="126" xfId="15" applyFont="1" applyBorder="1" applyAlignment="1" applyProtection="1">
      <alignment horizontal="left" vertical="center" shrinkToFit="1"/>
      <protection locked="0"/>
    </xf>
    <xf numFmtId="177" fontId="34" fillId="0" borderId="119" xfId="15" applyNumberFormat="1" applyFont="1" applyBorder="1" applyAlignment="1" applyProtection="1">
      <alignment horizontal="right" vertical="center" shrinkToFit="1"/>
      <protection locked="0"/>
    </xf>
    <xf numFmtId="177" fontId="34" fillId="0" borderId="115" xfId="15" applyNumberFormat="1" applyFont="1" applyBorder="1" applyAlignment="1" applyProtection="1">
      <alignment horizontal="right" vertical="center" shrinkToFit="1"/>
      <protection locked="0"/>
    </xf>
    <xf numFmtId="0" fontId="34" fillId="0" borderId="115" xfId="15" applyFont="1" applyBorder="1" applyAlignment="1" applyProtection="1">
      <alignment horizontal="left" vertical="center" shrinkToFit="1"/>
      <protection locked="0"/>
    </xf>
    <xf numFmtId="0" fontId="34" fillId="0" borderId="12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9" xfId="15" applyFont="1" applyBorder="1" applyAlignment="1" applyProtection="1">
      <alignment horizontal="lef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84" xfId="15" applyNumberFormat="1" applyFont="1" applyBorder="1" applyAlignment="1" applyProtection="1">
      <alignment horizontal="right" vertical="center" shrinkToFit="1"/>
      <protection locked="0"/>
    </xf>
    <xf numFmtId="177" fontId="34" fillId="0" borderId="106"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1" xfId="15" applyFont="1" applyBorder="1" applyAlignment="1" applyProtection="1">
      <alignment horizontal="left" vertical="center" shrinkToFit="1"/>
      <protection locked="0"/>
    </xf>
    <xf numFmtId="0" fontId="34" fillId="0" borderId="107"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85EF-4E64-B3F3-0FF90900FA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46899</c:v>
                </c:pt>
                <c:pt idx="1">
                  <c:v>58835</c:v>
                </c:pt>
                <c:pt idx="2">
                  <c:v>76629</c:v>
                </c:pt>
                <c:pt idx="3">
                  <c:v>57164</c:v>
                </c:pt>
                <c:pt idx="4">
                  <c:v>39770</c:v>
                </c:pt>
              </c:numCache>
            </c:numRef>
          </c:val>
          <c:smooth val="0"/>
          <c:extLst>
            <c:ext xmlns:c16="http://schemas.microsoft.com/office/drawing/2014/chart" uri="{C3380CC4-5D6E-409C-BE32-E72D297353CC}">
              <c16:uniqueId val="{00000001-85EF-4E64-B3F3-0FF90900FA0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1.06</c:v>
                </c:pt>
                <c:pt idx="1">
                  <c:v>0.89</c:v>
                </c:pt>
                <c:pt idx="2">
                  <c:v>5.91</c:v>
                </c:pt>
                <c:pt idx="3">
                  <c:v>5.68</c:v>
                </c:pt>
                <c:pt idx="4">
                  <c:v>4.37</c:v>
                </c:pt>
              </c:numCache>
            </c:numRef>
          </c:val>
          <c:extLst>
            <c:ext xmlns:c16="http://schemas.microsoft.com/office/drawing/2014/chart" uri="{C3380CC4-5D6E-409C-BE32-E72D297353CC}">
              <c16:uniqueId val="{00000000-5090-409E-B1B8-287F7F0C3CC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18.989999999999998</c:v>
                </c:pt>
                <c:pt idx="1">
                  <c:v>15.65</c:v>
                </c:pt>
                <c:pt idx="2">
                  <c:v>15.59</c:v>
                </c:pt>
                <c:pt idx="3">
                  <c:v>19.260000000000002</c:v>
                </c:pt>
                <c:pt idx="4">
                  <c:v>19.84</c:v>
                </c:pt>
              </c:numCache>
            </c:numRef>
          </c:val>
          <c:extLst>
            <c:ext xmlns:c16="http://schemas.microsoft.com/office/drawing/2014/chart" uri="{C3380CC4-5D6E-409C-BE32-E72D297353CC}">
              <c16:uniqueId val="{00000001-5090-409E-B1B8-287F7F0C3CC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-0.31</c:v>
                </c:pt>
                <c:pt idx="1">
                  <c:v>-3.62</c:v>
                </c:pt>
                <c:pt idx="2">
                  <c:v>5.48</c:v>
                </c:pt>
                <c:pt idx="3">
                  <c:v>4.57</c:v>
                </c:pt>
                <c:pt idx="4">
                  <c:v>-5</c:v>
                </c:pt>
              </c:numCache>
            </c:numRef>
          </c:val>
          <c:smooth val="0"/>
          <c:extLst>
            <c:ext xmlns:c16="http://schemas.microsoft.com/office/drawing/2014/chart" uri="{C3380CC4-5D6E-409C-BE32-E72D297353CC}">
              <c16:uniqueId val="{00000002-5090-409E-B1B8-287F7F0C3CC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0.19</c:v>
                </c:pt>
                <c:pt idx="2">
                  <c:v>#N/A</c:v>
                </c:pt>
                <c:pt idx="3">
                  <c:v>0.15</c:v>
                </c:pt>
                <c:pt idx="4">
                  <c:v>0</c:v>
                </c:pt>
                <c:pt idx="5">
                  <c:v>0</c:v>
                </c:pt>
                <c:pt idx="6">
                  <c:v>0</c:v>
                </c:pt>
                <c:pt idx="7">
                  <c:v>0</c:v>
                </c:pt>
                <c:pt idx="8">
                  <c:v>0</c:v>
                </c:pt>
                <c:pt idx="9">
                  <c:v>0</c:v>
                </c:pt>
              </c:numCache>
            </c:numRef>
          </c:val>
          <c:extLst>
            <c:ext xmlns:c16="http://schemas.microsoft.com/office/drawing/2014/chart" uri="{C3380CC4-5D6E-409C-BE32-E72D297353CC}">
              <c16:uniqueId val="{00000000-324D-4680-A70E-AD033A75CEB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24D-4680-A70E-AD033A75CEB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24D-4680-A70E-AD033A75CEB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24D-4680-A70E-AD033A75CEB9}"/>
            </c:ext>
          </c:extLst>
        </c:ser>
        <c:ser>
          <c:idx val="4"/>
          <c:order val="4"/>
          <c:tx>
            <c:strRef>
              <c:f>データシート!$A$31</c:f>
              <c:strCache>
                <c:ptCount val="1"/>
                <c:pt idx="0">
                  <c:v>柴田町後期高齢者医療特別会計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0.02</c:v>
                </c:pt>
                <c:pt idx="4">
                  <c:v>#N/A</c:v>
                </c:pt>
                <c:pt idx="5">
                  <c:v>0.01</c:v>
                </c:pt>
                <c:pt idx="6">
                  <c:v>#N/A</c:v>
                </c:pt>
                <c:pt idx="7">
                  <c:v>0.01</c:v>
                </c:pt>
                <c:pt idx="8">
                  <c:v>#N/A</c:v>
                </c:pt>
                <c:pt idx="9">
                  <c:v>0.08</c:v>
                </c:pt>
              </c:numCache>
            </c:numRef>
          </c:val>
          <c:extLst>
            <c:ext xmlns:c16="http://schemas.microsoft.com/office/drawing/2014/chart" uri="{C3380CC4-5D6E-409C-BE32-E72D297353CC}">
              <c16:uniqueId val="{00000004-324D-4680-A70E-AD033A75CEB9}"/>
            </c:ext>
          </c:extLst>
        </c:ser>
        <c:ser>
          <c:idx val="5"/>
          <c:order val="5"/>
          <c:tx>
            <c:strRef>
              <c:f>データシート!$A$32</c:f>
              <c:strCache>
                <c:ptCount val="1"/>
                <c:pt idx="0">
                  <c:v>柴田町国民健康保険事業特別会計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0.15</c:v>
                </c:pt>
                <c:pt idx="2">
                  <c:v>#N/A</c:v>
                </c:pt>
                <c:pt idx="3">
                  <c:v>0.16</c:v>
                </c:pt>
                <c:pt idx="4">
                  <c:v>#N/A</c:v>
                </c:pt>
                <c:pt idx="5">
                  <c:v>0.48</c:v>
                </c:pt>
                <c:pt idx="6">
                  <c:v>#N/A</c:v>
                </c:pt>
                <c:pt idx="7">
                  <c:v>0.61</c:v>
                </c:pt>
                <c:pt idx="8">
                  <c:v>#N/A</c:v>
                </c:pt>
                <c:pt idx="9">
                  <c:v>0.13</c:v>
                </c:pt>
              </c:numCache>
            </c:numRef>
          </c:val>
          <c:extLst>
            <c:ext xmlns:c16="http://schemas.microsoft.com/office/drawing/2014/chart" uri="{C3380CC4-5D6E-409C-BE32-E72D297353CC}">
              <c16:uniqueId val="{00000005-324D-4680-A70E-AD033A75CEB9}"/>
            </c:ext>
          </c:extLst>
        </c:ser>
        <c:ser>
          <c:idx val="6"/>
          <c:order val="6"/>
          <c:tx>
            <c:strRef>
              <c:f>データシート!$A$33</c:f>
              <c:strCache>
                <c:ptCount val="1"/>
                <c:pt idx="0">
                  <c:v>柴田町介護保険特別会計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1.1299999999999999</c:v>
                </c:pt>
                <c:pt idx="2">
                  <c:v>#N/A</c:v>
                </c:pt>
                <c:pt idx="3">
                  <c:v>1.83</c:v>
                </c:pt>
                <c:pt idx="4">
                  <c:v>#N/A</c:v>
                </c:pt>
                <c:pt idx="5">
                  <c:v>2.75</c:v>
                </c:pt>
                <c:pt idx="6">
                  <c:v>#N/A</c:v>
                </c:pt>
                <c:pt idx="7">
                  <c:v>2.58</c:v>
                </c:pt>
                <c:pt idx="8">
                  <c:v>#N/A</c:v>
                </c:pt>
                <c:pt idx="9">
                  <c:v>3.37</c:v>
                </c:pt>
              </c:numCache>
            </c:numRef>
          </c:val>
          <c:extLst>
            <c:ext xmlns:c16="http://schemas.microsoft.com/office/drawing/2014/chart" uri="{C3380CC4-5D6E-409C-BE32-E72D297353CC}">
              <c16:uniqueId val="{00000006-324D-4680-A70E-AD033A75CEB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1.06</c:v>
                </c:pt>
                <c:pt idx="2">
                  <c:v>#N/A</c:v>
                </c:pt>
                <c:pt idx="3">
                  <c:v>0.89</c:v>
                </c:pt>
                <c:pt idx="4">
                  <c:v>#N/A</c:v>
                </c:pt>
                <c:pt idx="5">
                  <c:v>5.9</c:v>
                </c:pt>
                <c:pt idx="6">
                  <c:v>#N/A</c:v>
                </c:pt>
                <c:pt idx="7">
                  <c:v>5.68</c:v>
                </c:pt>
                <c:pt idx="8">
                  <c:v>#N/A</c:v>
                </c:pt>
                <c:pt idx="9">
                  <c:v>4.37</c:v>
                </c:pt>
              </c:numCache>
            </c:numRef>
          </c:val>
          <c:extLst>
            <c:ext xmlns:c16="http://schemas.microsoft.com/office/drawing/2014/chart" uri="{C3380CC4-5D6E-409C-BE32-E72D297353CC}">
              <c16:uniqueId val="{00000007-324D-4680-A70E-AD033A75CEB9}"/>
            </c:ext>
          </c:extLst>
        </c:ser>
        <c:ser>
          <c:idx val="8"/>
          <c:order val="8"/>
          <c:tx>
            <c:strRef>
              <c:f>データシート!$A$35</c:f>
              <c:strCache>
                <c:ptCount val="1"/>
                <c:pt idx="0">
                  <c:v>柴田町下水道事業会計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0.61</c:v>
                </c:pt>
                <c:pt idx="6">
                  <c:v>#N/A</c:v>
                </c:pt>
                <c:pt idx="7">
                  <c:v>3.25</c:v>
                </c:pt>
                <c:pt idx="8">
                  <c:v>#N/A</c:v>
                </c:pt>
                <c:pt idx="9">
                  <c:v>4.4000000000000004</c:v>
                </c:pt>
              </c:numCache>
            </c:numRef>
          </c:val>
          <c:extLst>
            <c:ext xmlns:c16="http://schemas.microsoft.com/office/drawing/2014/chart" uri="{C3380CC4-5D6E-409C-BE32-E72D297353CC}">
              <c16:uniqueId val="{00000008-324D-4680-A70E-AD033A75CEB9}"/>
            </c:ext>
          </c:extLst>
        </c:ser>
        <c:ser>
          <c:idx val="9"/>
          <c:order val="9"/>
          <c:tx>
            <c:strRef>
              <c:f>データシート!$A$36</c:f>
              <c:strCache>
                <c:ptCount val="1"/>
                <c:pt idx="0">
                  <c:v>柴田町水道事業会計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14.95</c:v>
                </c:pt>
                <c:pt idx="2">
                  <c:v>#N/A</c:v>
                </c:pt>
                <c:pt idx="3">
                  <c:v>16.02</c:v>
                </c:pt>
                <c:pt idx="4">
                  <c:v>#N/A</c:v>
                </c:pt>
                <c:pt idx="5">
                  <c:v>18.11</c:v>
                </c:pt>
                <c:pt idx="6">
                  <c:v>#N/A</c:v>
                </c:pt>
                <c:pt idx="7">
                  <c:v>18.690000000000001</c:v>
                </c:pt>
                <c:pt idx="8">
                  <c:v>#N/A</c:v>
                </c:pt>
                <c:pt idx="9">
                  <c:v>20.239999999999998</c:v>
                </c:pt>
              </c:numCache>
            </c:numRef>
          </c:val>
          <c:extLst>
            <c:ext xmlns:c16="http://schemas.microsoft.com/office/drawing/2014/chart" uri="{C3380CC4-5D6E-409C-BE32-E72D297353CC}">
              <c16:uniqueId val="{00000009-324D-4680-A70E-AD033A75CEB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1598</c:v>
                </c:pt>
                <c:pt idx="5">
                  <c:v>1606</c:v>
                </c:pt>
                <c:pt idx="8">
                  <c:v>1549</c:v>
                </c:pt>
                <c:pt idx="11">
                  <c:v>1451</c:v>
                </c:pt>
                <c:pt idx="14">
                  <c:v>1476</c:v>
                </c:pt>
              </c:numCache>
            </c:numRef>
          </c:val>
          <c:extLst>
            <c:ext xmlns:c16="http://schemas.microsoft.com/office/drawing/2014/chart" uri="{C3380CC4-5D6E-409C-BE32-E72D297353CC}">
              <c16:uniqueId val="{00000000-F755-4B18-97B2-09F8B0110E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755-4B18-97B2-09F8B0110E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c:v>
                </c:pt>
                <c:pt idx="3">
                  <c:v>8</c:v>
                </c:pt>
                <c:pt idx="6">
                  <c:v>8</c:v>
                </c:pt>
                <c:pt idx="9">
                  <c:v>7</c:v>
                </c:pt>
                <c:pt idx="12">
                  <c:v>5</c:v>
                </c:pt>
              </c:numCache>
            </c:numRef>
          </c:val>
          <c:extLst>
            <c:ext xmlns:c16="http://schemas.microsoft.com/office/drawing/2014/chart" uri="{C3380CC4-5D6E-409C-BE32-E72D297353CC}">
              <c16:uniqueId val="{00000002-F755-4B18-97B2-09F8B0110E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194</c:v>
                </c:pt>
                <c:pt idx="3">
                  <c:v>208</c:v>
                </c:pt>
                <c:pt idx="6">
                  <c:v>243</c:v>
                </c:pt>
                <c:pt idx="9">
                  <c:v>255</c:v>
                </c:pt>
                <c:pt idx="12">
                  <c:v>279</c:v>
                </c:pt>
              </c:numCache>
            </c:numRef>
          </c:val>
          <c:extLst>
            <c:ext xmlns:c16="http://schemas.microsoft.com/office/drawing/2014/chart" uri="{C3380CC4-5D6E-409C-BE32-E72D297353CC}">
              <c16:uniqueId val="{00000003-F755-4B18-97B2-09F8B0110E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368</c:v>
                </c:pt>
                <c:pt idx="3">
                  <c:v>419</c:v>
                </c:pt>
                <c:pt idx="6">
                  <c:v>263</c:v>
                </c:pt>
                <c:pt idx="9">
                  <c:v>148</c:v>
                </c:pt>
                <c:pt idx="12">
                  <c:v>161</c:v>
                </c:pt>
              </c:numCache>
            </c:numRef>
          </c:val>
          <c:extLst>
            <c:ext xmlns:c16="http://schemas.microsoft.com/office/drawing/2014/chart" uri="{C3380CC4-5D6E-409C-BE32-E72D297353CC}">
              <c16:uniqueId val="{00000004-F755-4B18-97B2-09F8B0110E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55-4B18-97B2-09F8B0110E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755-4B18-97B2-09F8B0110E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1249</c:v>
                </c:pt>
                <c:pt idx="3">
                  <c:v>1259</c:v>
                </c:pt>
                <c:pt idx="6">
                  <c:v>1294</c:v>
                </c:pt>
                <c:pt idx="9">
                  <c:v>1368</c:v>
                </c:pt>
                <c:pt idx="12">
                  <c:v>1472</c:v>
                </c:pt>
              </c:numCache>
            </c:numRef>
          </c:val>
          <c:extLst>
            <c:ext xmlns:c16="http://schemas.microsoft.com/office/drawing/2014/chart" uri="{C3380CC4-5D6E-409C-BE32-E72D297353CC}">
              <c16:uniqueId val="{00000007-F755-4B18-97B2-09F8B0110E5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219</c:v>
                </c:pt>
                <c:pt idx="2">
                  <c:v>#N/A</c:v>
                </c:pt>
                <c:pt idx="3">
                  <c:v>#N/A</c:v>
                </c:pt>
                <c:pt idx="4">
                  <c:v>288</c:v>
                </c:pt>
                <c:pt idx="5">
                  <c:v>#N/A</c:v>
                </c:pt>
                <c:pt idx="6">
                  <c:v>#N/A</c:v>
                </c:pt>
                <c:pt idx="7">
                  <c:v>259</c:v>
                </c:pt>
                <c:pt idx="8">
                  <c:v>#N/A</c:v>
                </c:pt>
                <c:pt idx="9">
                  <c:v>#N/A</c:v>
                </c:pt>
                <c:pt idx="10">
                  <c:v>327</c:v>
                </c:pt>
                <c:pt idx="11">
                  <c:v>#N/A</c:v>
                </c:pt>
                <c:pt idx="12">
                  <c:v>#N/A</c:v>
                </c:pt>
                <c:pt idx="13">
                  <c:v>441</c:v>
                </c:pt>
                <c:pt idx="14">
                  <c:v>#N/A</c:v>
                </c:pt>
              </c:numCache>
            </c:numRef>
          </c:val>
          <c:smooth val="0"/>
          <c:extLst>
            <c:ext xmlns:c16="http://schemas.microsoft.com/office/drawing/2014/chart" uri="{C3380CC4-5D6E-409C-BE32-E72D297353CC}">
              <c16:uniqueId val="{00000008-F755-4B18-97B2-09F8B0110E5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12872</c:v>
                </c:pt>
                <c:pt idx="5">
                  <c:v>13403</c:v>
                </c:pt>
                <c:pt idx="8">
                  <c:v>14061</c:v>
                </c:pt>
                <c:pt idx="11">
                  <c:v>14139</c:v>
                </c:pt>
                <c:pt idx="14">
                  <c:v>13636</c:v>
                </c:pt>
              </c:numCache>
            </c:numRef>
          </c:val>
          <c:extLst>
            <c:ext xmlns:c16="http://schemas.microsoft.com/office/drawing/2014/chart" uri="{C3380CC4-5D6E-409C-BE32-E72D297353CC}">
              <c16:uniqueId val="{00000000-ED8C-4C1B-A0D1-70E3DC91F0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5056</c:v>
                </c:pt>
                <c:pt idx="5">
                  <c:v>5306</c:v>
                </c:pt>
                <c:pt idx="8">
                  <c:v>5017</c:v>
                </c:pt>
                <c:pt idx="11">
                  <c:v>4217</c:v>
                </c:pt>
                <c:pt idx="14">
                  <c:v>3377</c:v>
                </c:pt>
              </c:numCache>
            </c:numRef>
          </c:val>
          <c:extLst>
            <c:ext xmlns:c16="http://schemas.microsoft.com/office/drawing/2014/chart" uri="{C3380CC4-5D6E-409C-BE32-E72D297353CC}">
              <c16:uniqueId val="{00000001-ED8C-4C1B-A0D1-70E3DC91F0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3629</c:v>
                </c:pt>
                <c:pt idx="5">
                  <c:v>3822</c:v>
                </c:pt>
                <c:pt idx="8">
                  <c:v>4113</c:v>
                </c:pt>
                <c:pt idx="11">
                  <c:v>5146</c:v>
                </c:pt>
                <c:pt idx="14">
                  <c:v>5413</c:v>
                </c:pt>
              </c:numCache>
            </c:numRef>
          </c:val>
          <c:extLst>
            <c:ext xmlns:c16="http://schemas.microsoft.com/office/drawing/2014/chart" uri="{C3380CC4-5D6E-409C-BE32-E72D297353CC}">
              <c16:uniqueId val="{00000002-ED8C-4C1B-A0D1-70E3DC91F0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246</c:v>
                </c:pt>
                <c:pt idx="3">
                  <c:v>295</c:v>
                </c:pt>
                <c:pt idx="6">
                  <c:v>300</c:v>
                </c:pt>
                <c:pt idx="9">
                  <c:v>0</c:v>
                </c:pt>
                <c:pt idx="12">
                  <c:v>0</c:v>
                </c:pt>
              </c:numCache>
            </c:numRef>
          </c:val>
          <c:extLst>
            <c:ext xmlns:c16="http://schemas.microsoft.com/office/drawing/2014/chart" uri="{C3380CC4-5D6E-409C-BE32-E72D297353CC}">
              <c16:uniqueId val="{00000003-ED8C-4C1B-A0D1-70E3DC91F0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D8C-4C1B-A0D1-70E3DC91F0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6</c:v>
                </c:pt>
                <c:pt idx="3">
                  <c:v>5</c:v>
                </c:pt>
                <c:pt idx="6">
                  <c:v>6</c:v>
                </c:pt>
                <c:pt idx="9">
                  <c:v>6</c:v>
                </c:pt>
                <c:pt idx="12">
                  <c:v>4</c:v>
                </c:pt>
              </c:numCache>
            </c:numRef>
          </c:val>
          <c:extLst>
            <c:ext xmlns:c16="http://schemas.microsoft.com/office/drawing/2014/chart" uri="{C3380CC4-5D6E-409C-BE32-E72D297353CC}">
              <c16:uniqueId val="{00000005-ED8C-4C1B-A0D1-70E3DC91F0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1811</c:v>
                </c:pt>
                <c:pt idx="3">
                  <c:v>1771</c:v>
                </c:pt>
                <c:pt idx="6">
                  <c:v>1725</c:v>
                </c:pt>
                <c:pt idx="9">
                  <c:v>1702</c:v>
                </c:pt>
                <c:pt idx="12">
                  <c:v>1675</c:v>
                </c:pt>
              </c:numCache>
            </c:numRef>
          </c:val>
          <c:extLst>
            <c:ext xmlns:c16="http://schemas.microsoft.com/office/drawing/2014/chart" uri="{C3380CC4-5D6E-409C-BE32-E72D297353CC}">
              <c16:uniqueId val="{00000006-ED8C-4C1B-A0D1-70E3DC91F0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3309</c:v>
                </c:pt>
                <c:pt idx="3">
                  <c:v>3382</c:v>
                </c:pt>
                <c:pt idx="6">
                  <c:v>3165</c:v>
                </c:pt>
                <c:pt idx="9">
                  <c:v>2939</c:v>
                </c:pt>
                <c:pt idx="12">
                  <c:v>2687</c:v>
                </c:pt>
              </c:numCache>
            </c:numRef>
          </c:val>
          <c:extLst>
            <c:ext xmlns:c16="http://schemas.microsoft.com/office/drawing/2014/chart" uri="{C3380CC4-5D6E-409C-BE32-E72D297353CC}">
              <c16:uniqueId val="{00000007-ED8C-4C1B-A0D1-70E3DC91F0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3569</c:v>
                </c:pt>
                <c:pt idx="3">
                  <c:v>3745</c:v>
                </c:pt>
                <c:pt idx="6">
                  <c:v>3578</c:v>
                </c:pt>
                <c:pt idx="9">
                  <c:v>2852</c:v>
                </c:pt>
                <c:pt idx="12">
                  <c:v>1986</c:v>
                </c:pt>
              </c:numCache>
            </c:numRef>
          </c:val>
          <c:extLst>
            <c:ext xmlns:c16="http://schemas.microsoft.com/office/drawing/2014/chart" uri="{C3380CC4-5D6E-409C-BE32-E72D297353CC}">
              <c16:uniqueId val="{00000008-ED8C-4C1B-A0D1-70E3DC91F0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44</c:v>
                </c:pt>
                <c:pt idx="3">
                  <c:v>48</c:v>
                </c:pt>
                <c:pt idx="6">
                  <c:v>41</c:v>
                </c:pt>
                <c:pt idx="9">
                  <c:v>3189</c:v>
                </c:pt>
                <c:pt idx="12">
                  <c:v>3228</c:v>
                </c:pt>
              </c:numCache>
            </c:numRef>
          </c:val>
          <c:extLst>
            <c:ext xmlns:c16="http://schemas.microsoft.com/office/drawing/2014/chart" uri="{C3380CC4-5D6E-409C-BE32-E72D297353CC}">
              <c16:uniqueId val="{00000009-ED8C-4C1B-A0D1-70E3DC91F0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14601</c:v>
                </c:pt>
                <c:pt idx="3">
                  <c:v>15373</c:v>
                </c:pt>
                <c:pt idx="6">
                  <c:v>16659</c:v>
                </c:pt>
                <c:pt idx="9">
                  <c:v>17392</c:v>
                </c:pt>
                <c:pt idx="12">
                  <c:v>16636</c:v>
                </c:pt>
              </c:numCache>
            </c:numRef>
          </c:val>
          <c:extLst>
            <c:ext xmlns:c16="http://schemas.microsoft.com/office/drawing/2014/chart" uri="{C3380CC4-5D6E-409C-BE32-E72D297353CC}">
              <c16:uniqueId val="{0000000A-ED8C-4C1B-A0D1-70E3DC91F07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2031</c:v>
                </c:pt>
                <c:pt idx="2">
                  <c:v>#N/A</c:v>
                </c:pt>
                <c:pt idx="3">
                  <c:v>#N/A</c:v>
                </c:pt>
                <c:pt idx="4">
                  <c:v>2088</c:v>
                </c:pt>
                <c:pt idx="5">
                  <c:v>#N/A</c:v>
                </c:pt>
                <c:pt idx="6">
                  <c:v>#N/A</c:v>
                </c:pt>
                <c:pt idx="7">
                  <c:v>2281</c:v>
                </c:pt>
                <c:pt idx="8">
                  <c:v>#N/A</c:v>
                </c:pt>
                <c:pt idx="9">
                  <c:v>#N/A</c:v>
                </c:pt>
                <c:pt idx="10">
                  <c:v>4577</c:v>
                </c:pt>
                <c:pt idx="11">
                  <c:v>#N/A</c:v>
                </c:pt>
                <c:pt idx="12">
                  <c:v>#N/A</c:v>
                </c:pt>
                <c:pt idx="13">
                  <c:v>3790</c:v>
                </c:pt>
                <c:pt idx="14">
                  <c:v>#N/A</c:v>
                </c:pt>
              </c:numCache>
            </c:numRef>
          </c:val>
          <c:smooth val="0"/>
          <c:extLst>
            <c:ext xmlns:c16="http://schemas.microsoft.com/office/drawing/2014/chart" uri="{C3380CC4-5D6E-409C-BE32-E72D297353CC}">
              <c16:uniqueId val="{0000000B-ED8C-4C1B-A0D1-70E3DC91F07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1266</c:v>
                </c:pt>
                <c:pt idx="1">
                  <c:v>1650</c:v>
                </c:pt>
                <c:pt idx="2">
                  <c:v>1655</c:v>
                </c:pt>
              </c:numCache>
            </c:numRef>
          </c:val>
          <c:extLst>
            <c:ext xmlns:c16="http://schemas.microsoft.com/office/drawing/2014/chart" uri="{C3380CC4-5D6E-409C-BE32-E72D297353CC}">
              <c16:uniqueId val="{00000000-7B9C-40DA-B37C-D8E20D7A4E7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200</c:v>
                </c:pt>
                <c:pt idx="1">
                  <c:v>357</c:v>
                </c:pt>
                <c:pt idx="2">
                  <c:v>357</c:v>
                </c:pt>
              </c:numCache>
            </c:numRef>
          </c:val>
          <c:extLst>
            <c:ext xmlns:c16="http://schemas.microsoft.com/office/drawing/2014/chart" uri="{C3380CC4-5D6E-409C-BE32-E72D297353CC}">
              <c16:uniqueId val="{00000001-7B9C-40DA-B37C-D8E20D7A4E7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1993</c:v>
                </c:pt>
                <c:pt idx="1">
                  <c:v>2408</c:v>
                </c:pt>
                <c:pt idx="2">
                  <c:v>2607</c:v>
                </c:pt>
              </c:numCache>
            </c:numRef>
          </c:val>
          <c:extLst>
            <c:ext xmlns:c16="http://schemas.microsoft.com/office/drawing/2014/chart" uri="{C3380CC4-5D6E-409C-BE32-E72D297353CC}">
              <c16:uniqueId val="{00000002-7B9C-40DA-B37C-D8E20D7A4E7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{C1C60D22-224B-41DA-ACFD-9C6518C2136B}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CAF-4447-8BDA-7BFEAFADD1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{4240161C-15D5-45F6-941A-6E229CF5703D}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AF-4447-8BDA-7BFEAFADD1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{6B9DBBE9-366B-4D06-8679-1399C3EAF829}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AF-4447-8BDA-7BFEAFADD1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{C84FBB58-E0AF-4695-9168-79852DCF4BF2}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AF-4447-8BDA-7BFEAFADD1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{12F9EA51-F221-4FA0-8130-BFF4A1308D11}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AF-4447-8BDA-7BFEAFADD14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{0B997678-1780-4B35-9568-833E2196E24A}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CAF-4447-8BDA-7BFEAFADD14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{B5913F75-1643-48C6-8581-031F5CD2E118}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CAF-4447-8BDA-7BFEAFADD14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{A9A3C021-F9FB-4899-8367-8EA829742A03}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CAF-4447-8BDA-7BFEAFADD14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{166CEE33-B8E9-4F9A-8F92-8496B7148390}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CAF-4447-8BDA-7BFEAFADD1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55.7</c:v>
                </c:pt>
                <c:pt idx="8">
                  <c:v>53.5</c:v>
                </c:pt>
                <c:pt idx="16">
                  <c:v>54.5</c:v>
                </c:pt>
                <c:pt idx="24">
                  <c:v>54.7</c:v>
                </c:pt>
                <c:pt idx="32">
                  <c:v>54.7</c:v>
                </c:pt>
              </c:numCache>
            </c:numRef>
          </c:xVal>
          <c:yVal>
            <c:numRef>
              <c:f>公会計指標分析・財政指標組合せ分析表!$BP$51:$DC$51</c:f>
              <c:numCache>
                <c:formatCode>#,##0.0;"▲ "#,##0.0</c:formatCode>
                <c:ptCount val="40"/>
                <c:pt idx="0">
                  <c:v>30.3</c:v>
                </c:pt>
                <c:pt idx="8">
                  <c:v>31.3</c:v>
                </c:pt>
                <c:pt idx="16">
                  <c:v>32.799999999999997</c:v>
                </c:pt>
                <c:pt idx="24">
                  <c:v>61.9</c:v>
                </c:pt>
                <c:pt idx="32">
                  <c:v>53</c:v>
                </c:pt>
              </c:numCache>
            </c:numRef>
          </c:yVal>
          <c:smooth val="0"/>
          <c:extLst>
            <c:ext xmlns:c16="http://schemas.microsoft.com/office/drawing/2014/chart" uri="{C3380CC4-5D6E-409C-BE32-E72D297353CC}">
              <c16:uniqueId val="{00000009-0CAF-4447-8BDA-7BFEAFADD14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{FC0DEE5D-9BEB-4F42-87CC-9C74C9AD976B}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CAF-4447-8BDA-7BFEAFADD14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{C651F542-250B-4EEF-A8A9-15220A8BF1B1}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AF-4447-8BDA-7BFEAFADD1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{29C7CD3D-2FF9-4CDD-ADC9-BFD6DFE8DE83}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AF-4447-8BDA-7BFEAFADD1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{1A8A9B8C-2EEE-48F5-A09D-0237676D4DB3}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AF-4447-8BDA-7BFEAFADD1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{B0631575-3FF5-4536-8B6A-5D30F347C1C5}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AF-4447-8BDA-7BFEAFADD14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{1B7A44B7-3960-4584-B8F2-4A6DBFB2170D}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CAF-4447-8BDA-7BFEAFADD14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{A96501A7-DFB8-4916-A895-4E4D3AE4789B}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CAF-4447-8BDA-7BFEAFADD14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{B12705FC-5910-4A90-8582-D935FC28973D}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CAF-4447-8BDA-7BFEAFADD14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{8ADD1EB2-DF7A-4061-9376-B050997BEC4B}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CAF-4447-8BDA-7BFEAFADD1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0CAF-4447-8BDA-7BFEAFADD142}"/>
            </c:ext>
          </c:extLst>
        </c:ser>
        <c:dLbls>
          <c:showLegendKey val="0"/>
          <c:showVal val="1"/>
          <c:showCatName val="0"/>
          <c:showSerName val="0"/>
          <c:showPercent val="0"/>
          <c:showBubbleSize val="0"/>
        </c:dLbls>
        <c:axId val="46179840"/>
        <c:axId val="46181760"/>
      </c:scatterChart>
      <c:valAx>
        <c:axId val="46179840"/>
        <c:scaling>
          <c:orientation val="maxMin"/>
          <c:max val="63"/>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{CB852661-0E75-4C87-96BB-9A2326443EC9}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9EB-4BA2-B2A7-2884B3ACD1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{ADE2AB92-BB5A-4D0D-958B-5C178772FB17}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EB-4BA2-B2A7-2884B3ACD1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{ECC0AE1D-CDE5-48F5-B735-A0EB1019631B}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EB-4BA2-B2A7-2884B3ACD1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{2E0ABEB6-2BB6-407A-BF0F-9A25503D9FA2}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EB-4BA2-B2A7-2884B3ACD1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{17FD02EA-605C-48A8-8CC6-75441A6C622A}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EB-4BA2-B2A7-2884B3ACD1C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{9FC2EF11-5534-41B4-BE44-D8A7CA3405A3}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9EB-4BA2-B2A7-2884B3ACD1C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{41C4A10A-E525-4243-9700-611699F17CB4}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9EB-4BA2-B2A7-2884B3ACD1C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{328DB1B3-7C8B-49DD-A5B3-DE599C4CB72F}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9EB-4BA2-B2A7-2884B3ACD1C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{39124C42-0B6E-41EF-86D0-1E709E738443}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9EB-4BA2-B2A7-2884B3ACD1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2.9</c:v>
                </c:pt>
                <c:pt idx="8">
                  <c:v>3.4</c:v>
                </c:pt>
                <c:pt idx="16">
                  <c:v>3.7</c:v>
                </c:pt>
                <c:pt idx="24">
                  <c:v>4.0999999999999996</c:v>
                </c:pt>
                <c:pt idx="32">
                  <c:v>4.7</c:v>
                </c:pt>
              </c:numCache>
            </c:numRef>
          </c:xVal>
          <c:yVal>
            <c:numRef>
              <c:f>公会計指標分析・財政指標組合せ分析表!$BP$73:$DC$73</c:f>
              <c:numCache>
                <c:formatCode>#,##0.0;"▲ "#,##0.0</c:formatCode>
                <c:ptCount val="40"/>
                <c:pt idx="0">
                  <c:v>30.3</c:v>
                </c:pt>
                <c:pt idx="8">
                  <c:v>31.3</c:v>
                </c:pt>
                <c:pt idx="16">
                  <c:v>32.799999999999997</c:v>
                </c:pt>
                <c:pt idx="24">
                  <c:v>61.9</c:v>
                </c:pt>
                <c:pt idx="32">
                  <c:v>53</c:v>
                </c:pt>
              </c:numCache>
            </c:numRef>
          </c:yVal>
          <c:smooth val="0"/>
          <c:extLst>
            <c:ext xmlns:c16="http://schemas.microsoft.com/office/drawing/2014/chart" uri="{C3380CC4-5D6E-409C-BE32-E72D297353CC}">
              <c16:uniqueId val="{00000009-09EB-4BA2-B2A7-2884B3ACD1C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{D86B49B2-5457-4FFE-9BF2-535529FC4891}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9EB-4BA2-B2A7-2884B3ACD1C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{68542E37-AD18-4ABB-AA96-C94AC025FBFF}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EB-4BA2-B2A7-2884B3ACD1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{F9EDC69D-1203-4357-B896-2A02DCE64034}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EB-4BA2-B2A7-2884B3ACD1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{061396FE-C693-48F2-9F97-26FD7E6A87BD}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EB-4BA2-B2A7-2884B3ACD1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{293474DA-C78B-4B4E-9EAC-D9C350BDB78D}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EB-4BA2-B2A7-2884B3ACD1C5}"/>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{6C415937-7A3F-44B2-BE6A-BC01C7009207}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9EB-4BA2-B2A7-2884B3ACD1C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{36F1D87F-29B0-4906-AE34-EECC8AB88E08}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9EB-4BA2-B2A7-2884B3ACD1C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{D9B10684-089F-448C-B0BF-4A18AB67E8EE}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9EB-4BA2-B2A7-2884B3ACD1C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{5BA4604C-9306-468F-B5B6-F0332A4C6150}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9EB-4BA2-B2A7-2884B3ACD1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09EB-4BA2-B2A7-2884B3ACD1C5}"/>
            </c:ext>
          </c:extLst>
        </c:ser>
        <c:dLbls>
          <c:showLegendKey val="0"/>
          <c:showVal val="1"/>
          <c:showCatName val="0"/>
          <c:showSerName val="0"/>
          <c:showPercent val="0"/>
          <c:showBubbleSize val="0"/>
        </c:dLbls>
        <c:axId val="84219776"/>
        <c:axId val="84234240"/>
      </c:scatterChart>
      <c:valAx>
        <c:axId val="84219776"/>
        <c:scaling>
          <c:orientation val="maxMin"/>
          <c:max val="8"/>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36,972
36,797
54.03
16,235,691
15,826,078
364,554
8,338,602
16,635,799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年度から令和２年度までは０．６３、令和３年度は０．６１、令和４年度は０．６０と類似団体を下回り、令和３年度に引き続き、類似団体との差が開いている。</a:t>
          </a:r>
        </a:p>
        <a:p>
          <a:r>
            <a:rPr kumimoji="1" lang="ja-JP" altLang="en-US" sz="1300">
              <a:latin typeface="ＭＳ Ｐゴシック" panose="020B0600070205080204" pitchFamily="50" charset="-128"/>
              <a:ea typeface="ＭＳ Ｐゴシック" panose="020B0600070205080204" pitchFamily="50" charset="-128"/>
            </a:rPr>
            <a:t>　この原因としては、社会保障関係の行政需要が増したことと２年連続の再算定により基準財政需要額が増加したが、対する基準財政収入額は基準財政需要額の増加率ほど伸びなかったため、財政力指数は前年度を下回る低い水準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1411</xdr:rowOff>
    </xdr:from>
    <xdr:to>
      <xdr:col>23</xdr:col>
      <xdr:colOff>133350</xdr:colOff>
      <xdr:row>43</xdr:row>
      <xdr:rowOff>14817</xdr:rowOff>
    </xdr:to>
    <xdr:cxnSp macro="">
      <xdr:nvCxnSpPr>
        <xdr:cNvPr id="69" name="直線コネクタ 68"/>
        <xdr:cNvCxnSpPr/>
      </xdr:nvCxnSpPr>
      <xdr:spPr>
        <a:xfrm>
          <a:off x="4114800" y="73737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43</xdr:row>
      <xdr:rowOff>1411</xdr:rowOff>
    </xdr:to>
    <xdr:cxnSp macro="">
      <xdr:nvCxnSpPr>
        <xdr:cNvPr id="72" name="直線コネクタ 71"/>
        <xdr:cNvCxnSpPr/>
      </xdr:nvCxnSpPr>
      <xdr:spPr>
        <a:xfrm>
          <a:off x="3225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macro="" textlink="">
      <xdr:nvSpPr>
        <xdr:cNvPr id="90" name="楕円 89"/>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36988</xdr:rowOff>
    </xdr:from>
    <xdr:ext cx="736600" cy="259045"/>
    <xdr:sp macro="" textlink="">
      <xdr:nvSpPr>
        <xdr:cNvPr id="91" name="テキスト ボックス 90"/>
        <xdr:cNvSpPr txBox="1"/>
      </xdr:nvSpPr>
      <xdr:spPr>
        <a:xfrm>
          <a:off x="3733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令和３年度は、地方交付税が増加した影響により、比率は大幅に改善したものの、令和４年度は４．５ポイント悪化した。この大きな要因は、公債費が前年度比で</a:t>
          </a:r>
          <a:r>
            <a:rPr kumimoji="1" lang="en-US" altLang="ja-JP" sz="1300">
              <a:latin typeface="ＭＳ Ｐゴシック" panose="020B0600070205080204" pitchFamily="50" charset="-128"/>
              <a:ea typeface="ＭＳ Ｐゴシック" panose="020B0600070205080204" pitchFamily="50" charset="-128"/>
            </a:rPr>
            <a:t>104,798</a:t>
          </a:r>
          <a:r>
            <a:rPr kumimoji="1" lang="ja-JP" altLang="en-US" sz="1300">
              <a:latin typeface="ＭＳ Ｐゴシック" panose="020B0600070205080204" pitchFamily="50" charset="-128"/>
              <a:ea typeface="ＭＳ Ｐゴシック" panose="020B0600070205080204" pitchFamily="50" charset="-128"/>
            </a:rPr>
            <a:t>千円増加したことである。</a:t>
          </a:r>
        </a:p>
        <a:p>
          <a:r>
            <a:rPr kumimoji="1" lang="ja-JP" altLang="en-US" sz="1300">
              <a:latin typeface="ＭＳ Ｐゴシック" panose="020B0600070205080204" pitchFamily="50" charset="-128"/>
              <a:ea typeface="ＭＳ Ｐゴシック" panose="020B0600070205080204" pitchFamily="50" charset="-128"/>
            </a:rPr>
            <a:t>　また、会計年度任用職員制度によって令和２年度から増加した人件費は、令和４年度においても</a:t>
          </a:r>
          <a:r>
            <a:rPr kumimoji="1" lang="en-US" altLang="ja-JP" sz="1300">
              <a:latin typeface="ＭＳ Ｐゴシック" panose="020B0600070205080204" pitchFamily="50" charset="-128"/>
              <a:ea typeface="ＭＳ Ｐゴシック" panose="020B0600070205080204" pitchFamily="50" charset="-128"/>
            </a:rPr>
            <a:t>41,288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増加した。保育所・児童館を直営で実施していることによる類似団体との差が制度変更以降、更に大きく広がり続ける結果となった。保育所の民営化や提供サービスの見直しも図りつつ、経常経費を抑制するよう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20066</xdr:rowOff>
    </xdr:from>
    <xdr:to>
      <xdr:col>23</xdr:col>
      <xdr:colOff>133350</xdr:colOff>
      <xdr:row>65</xdr:row>
      <xdr:rowOff>65786</xdr:rowOff>
    </xdr:to>
    <xdr:cxnSp macro="">
      <xdr:nvCxnSpPr>
        <xdr:cNvPr id="130" name="直線コネクタ 129"/>
        <xdr:cNvCxnSpPr/>
      </xdr:nvCxnSpPr>
      <xdr:spPr>
        <a:xfrm>
          <a:off x="4114800" y="10992866"/>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macro="" textlink="">
      <xdr:nvSpPr>
        <xdr:cNvPr id="131" name="財政構造の弾力性平均値テキスト"/>
        <xdr:cNvSpPr txBox="1"/>
      </xdr:nvSpPr>
      <xdr:spPr>
        <a:xfrm>
          <a:off x="5041900" y="107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20066</xdr:rowOff>
    </xdr:from>
    <xdr:to>
      <xdr:col>19</xdr:col>
      <xdr:colOff>133350</xdr:colOff>
      <xdr:row>65</xdr:row>
      <xdr:rowOff>60960</xdr:rowOff>
    </xdr:to>
    <xdr:cxnSp macro="">
      <xdr:nvCxnSpPr>
        <xdr:cNvPr id="133" name="直線コネクタ 132"/>
        <xdr:cNvCxnSpPr/>
      </xdr:nvCxnSpPr>
      <xdr:spPr>
        <a:xfrm flipV="1">
          <a:off x="3225800" y="10992866"/>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35" name="テキスト ボックス 134"/>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17526</xdr:rowOff>
    </xdr:from>
    <xdr:to>
      <xdr:col>15</xdr:col>
      <xdr:colOff>82550</xdr:colOff>
      <xdr:row>65</xdr:row>
      <xdr:rowOff>60960</xdr:rowOff>
    </xdr:to>
    <xdr:cxnSp macro="">
      <xdr:nvCxnSpPr>
        <xdr:cNvPr id="136" name="直線コネクタ 135"/>
        <xdr:cNvCxnSpPr/>
      </xdr:nvCxnSpPr>
      <xdr:spPr>
        <a:xfrm>
          <a:off x="2336800" y="1116177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38" name="テキスト ボックス 137"/>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169672</xdr:rowOff>
    </xdr:from>
    <xdr:to>
      <xdr:col>11</xdr:col>
      <xdr:colOff>31750</xdr:colOff>
      <xdr:row>65</xdr:row>
      <xdr:rowOff>17526</xdr:rowOff>
    </xdr:to>
    <xdr:cxnSp macro="">
      <xdr:nvCxnSpPr>
        <xdr:cNvPr id="139" name="直線コネクタ 138"/>
        <xdr:cNvCxnSpPr/>
      </xdr:nvCxnSpPr>
      <xdr:spPr>
        <a:xfrm>
          <a:off x="1447800" y="111424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1" name="テキスト ボックス 140"/>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43" name="テキスト ボックス 142"/>
        <xdr:cNvSpPr txBox="1"/>
      </xdr:nvSpPr>
      <xdr:spPr>
        <a:xfrm>
          <a:off x="1066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14986</xdr:rowOff>
    </xdr:from>
    <xdr:to>
      <xdr:col>23</xdr:col>
      <xdr:colOff>184150</xdr:colOff>
      <xdr:row>65</xdr:row>
      <xdr:rowOff>116586</xdr:rowOff>
    </xdr:to>
    <xdr:sp macro="" textlink="">
      <xdr:nvSpPr>
        <xdr:cNvPr id="149" name="楕円 148"/>
        <xdr:cNvSpPr/>
      </xdr:nvSpPr>
      <xdr:spPr>
        <a:xfrm>
          <a:off x="49022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158513</xdr:rowOff>
    </xdr:from>
    <xdr:ext cx="762000" cy="259045"/>
    <xdr:sp macro="" textlink="">
      <xdr:nvSpPr>
        <xdr:cNvPr id="150" name="財政構造の弾力性該当値テキスト"/>
        <xdr:cNvSpPr txBox="1"/>
      </xdr:nvSpPr>
      <xdr:spPr>
        <a:xfrm>
          <a:off x="5041900" y="1113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140716</xdr:rowOff>
    </xdr:from>
    <xdr:to>
      <xdr:col>19</xdr:col>
      <xdr:colOff>184150</xdr:colOff>
      <xdr:row>64</xdr:row>
      <xdr:rowOff>70866</xdr:rowOff>
    </xdr:to>
    <xdr:sp macro="" textlink="">
      <xdr:nvSpPr>
        <xdr:cNvPr id="151" name="楕円 150"/>
        <xdr:cNvSpPr/>
      </xdr:nvSpPr>
      <xdr:spPr>
        <a:xfrm>
          <a:off x="4064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55643</xdr:rowOff>
    </xdr:from>
    <xdr:ext cx="736600" cy="259045"/>
    <xdr:sp macro="" textlink="">
      <xdr:nvSpPr>
        <xdr:cNvPr id="152" name="テキスト ボックス 151"/>
        <xdr:cNvSpPr txBox="1"/>
      </xdr:nvSpPr>
      <xdr:spPr>
        <a:xfrm>
          <a:off x="3733800" y="1102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10160</xdr:rowOff>
    </xdr:from>
    <xdr:to>
      <xdr:col>15</xdr:col>
      <xdr:colOff>133350</xdr:colOff>
      <xdr:row>65</xdr:row>
      <xdr:rowOff>111760</xdr:rowOff>
    </xdr:to>
    <xdr:sp macro="" textlink="">
      <xdr:nvSpPr>
        <xdr:cNvPr id="153" name="楕円 152"/>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54" name="テキスト ボックス 153"/>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138176</xdr:rowOff>
    </xdr:from>
    <xdr:to>
      <xdr:col>11</xdr:col>
      <xdr:colOff>82550</xdr:colOff>
      <xdr:row>65</xdr:row>
      <xdr:rowOff>68326</xdr:rowOff>
    </xdr:to>
    <xdr:sp macro="" textlink="">
      <xdr:nvSpPr>
        <xdr:cNvPr id="155" name="楕円 154"/>
        <xdr:cNvSpPr/>
      </xdr:nvSpPr>
      <xdr:spPr>
        <a:xfrm>
          <a:off x="2286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53103</xdr:rowOff>
    </xdr:from>
    <xdr:ext cx="762000" cy="259045"/>
    <xdr:sp macro="" textlink="">
      <xdr:nvSpPr>
        <xdr:cNvPr id="156" name="テキスト ボックス 155"/>
        <xdr:cNvSpPr txBox="1"/>
      </xdr:nvSpPr>
      <xdr:spPr>
        <a:xfrm>
          <a:off x="1955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57" name="楕円 156"/>
        <xdr:cNvSpPr/>
      </xdr:nvSpPr>
      <xdr:spPr>
        <a:xfrm>
          <a:off x="1397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33799</xdr:rowOff>
    </xdr:from>
    <xdr:ext cx="762000" cy="259045"/>
    <xdr:sp macro="" textlink="">
      <xdr:nvSpPr>
        <xdr:cNvPr id="158" name="テキスト ボックス 157"/>
        <xdr:cNvSpPr txBox="1"/>
      </xdr:nvSpPr>
      <xdr:spPr>
        <a:xfrm>
          <a:off x="1066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[139,768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令和４年度は類似団体平均を僅差で下回ることとなった。</a:t>
          </a:r>
        </a:p>
        <a:p>
          <a:r>
            <a:rPr kumimoji="1" lang="ja-JP" altLang="en-US" sz="1300">
              <a:latin typeface="ＭＳ Ｐゴシック" panose="020B0600070205080204" pitchFamily="50" charset="-128"/>
              <a:ea typeface="ＭＳ Ｐゴシック" panose="020B0600070205080204" pitchFamily="50" charset="-128"/>
            </a:rPr>
            <a:t>　これは、ふるさと納税の寄附額の減少に伴う事業費の減（△</a:t>
          </a:r>
          <a:r>
            <a:rPr kumimoji="1" lang="en-US" altLang="ja-JP" sz="1300">
              <a:latin typeface="ＭＳ Ｐゴシック" panose="020B0600070205080204" pitchFamily="50" charset="-128"/>
              <a:ea typeface="ＭＳ Ｐゴシック" panose="020B0600070205080204" pitchFamily="50" charset="-128"/>
            </a:rPr>
            <a:t>81,118</a:t>
          </a:r>
          <a:r>
            <a:rPr kumimoji="1" lang="ja-JP" altLang="en-US" sz="1300">
              <a:latin typeface="ＭＳ Ｐゴシック" panose="020B0600070205080204" pitchFamily="50" charset="-128"/>
              <a:ea typeface="ＭＳ Ｐゴシック" panose="020B0600070205080204" pitchFamily="50" charset="-128"/>
            </a:rPr>
            <a:t>千円）や令和３年度からの新型コロナウイルス感染症対応に係るワクチン予防接種事業コールセンター及びワクチン接種等業務委託料の減（△</a:t>
          </a:r>
          <a:r>
            <a:rPr kumimoji="1" lang="en-US" altLang="ja-JP" sz="1300">
              <a:latin typeface="ＭＳ Ｐゴシック" panose="020B0600070205080204" pitchFamily="50" charset="-128"/>
              <a:ea typeface="ＭＳ Ｐゴシック" panose="020B0600070205080204" pitchFamily="50" charset="-128"/>
            </a:rPr>
            <a:t>44,330</a:t>
          </a:r>
          <a:r>
            <a:rPr kumimoji="1" lang="ja-JP" altLang="en-US" sz="1300">
              <a:latin typeface="ＭＳ Ｐゴシック" panose="020B0600070205080204" pitchFamily="50" charset="-128"/>
              <a:ea typeface="ＭＳ Ｐゴシック" panose="020B0600070205080204" pitchFamily="50" charset="-128"/>
            </a:rPr>
            <a:t>千円）によるものである。今後ＤＸに係る経費の増加や現在建設中の（仮称）柴田総合体育館賃料の支払いも見込まれているため、さらなる上昇が予想される。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11300</xdr:rowOff>
    </xdr:from>
    <xdr:to>
      <xdr:col>23</xdr:col>
      <xdr:colOff>133350</xdr:colOff>
      <xdr:row>83</xdr:row>
      <xdr:rowOff>12591</xdr:rowOff>
    </xdr:to>
    <xdr:cxnSp macro="">
      <xdr:nvCxnSpPr>
        <xdr:cNvPr id="189" name="直線コネクタ 188"/>
        <xdr:cNvCxnSpPr/>
      </xdr:nvCxnSpPr>
      <xdr:spPr>
        <a:xfrm flipV="1">
          <a:off x="4114800" y="14241650"/>
          <a:ext cx="838200" cy="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xdr:cNvSpPr txBox="1"/>
      </xdr:nvSpPr>
      <xdr:spPr>
        <a:xfrm>
          <a:off x="5041900" y="1416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150392</xdr:rowOff>
    </xdr:from>
    <xdr:to>
      <xdr:col>19</xdr:col>
      <xdr:colOff>133350</xdr:colOff>
      <xdr:row>83</xdr:row>
      <xdr:rowOff>12591</xdr:rowOff>
    </xdr:to>
    <xdr:cxnSp macro="">
      <xdr:nvCxnSpPr>
        <xdr:cNvPr id="192" name="直線コネクタ 191"/>
        <xdr:cNvCxnSpPr/>
      </xdr:nvCxnSpPr>
      <xdr:spPr>
        <a:xfrm>
          <a:off x="3225800" y="14209292"/>
          <a:ext cx="889000" cy="3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43617</xdr:rowOff>
    </xdr:from>
    <xdr:ext cx="736600" cy="259045"/>
    <xdr:sp macro="" textlink="">
      <xdr:nvSpPr>
        <xdr:cNvPr id="194" name="テキスト ボックス 193"/>
        <xdr:cNvSpPr txBox="1"/>
      </xdr:nvSpPr>
      <xdr:spPr>
        <a:xfrm>
          <a:off x="3733800" y="1393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90700</xdr:rowOff>
    </xdr:from>
    <xdr:to>
      <xdr:col>15</xdr:col>
      <xdr:colOff>82550</xdr:colOff>
      <xdr:row>82</xdr:row>
      <xdr:rowOff>150392</xdr:rowOff>
    </xdr:to>
    <xdr:cxnSp macro="">
      <xdr:nvCxnSpPr>
        <xdr:cNvPr id="195" name="直線コネクタ 194"/>
        <xdr:cNvCxnSpPr/>
      </xdr:nvCxnSpPr>
      <xdr:spPr>
        <a:xfrm>
          <a:off x="2336800" y="14149600"/>
          <a:ext cx="889000" cy="5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720</xdr:rowOff>
    </xdr:from>
    <xdr:ext cx="762000" cy="259045"/>
    <xdr:sp macro="" textlink="">
      <xdr:nvSpPr>
        <xdr:cNvPr id="197" name="テキスト ボックス 196"/>
        <xdr:cNvSpPr txBox="1"/>
      </xdr:nvSpPr>
      <xdr:spPr>
        <a:xfrm>
          <a:off x="2844800" y="1388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166632</xdr:rowOff>
    </xdr:from>
    <xdr:to>
      <xdr:col>11</xdr:col>
      <xdr:colOff>31750</xdr:colOff>
      <xdr:row>82</xdr:row>
      <xdr:rowOff>90700</xdr:rowOff>
    </xdr:to>
    <xdr:cxnSp macro="">
      <xdr:nvCxnSpPr>
        <xdr:cNvPr id="198" name="直線コネクタ 197"/>
        <xdr:cNvCxnSpPr/>
      </xdr:nvCxnSpPr>
      <xdr:spPr>
        <a:xfrm>
          <a:off x="1447800" y="14054082"/>
          <a:ext cx="889000" cy="9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111868</xdr:rowOff>
    </xdr:from>
    <xdr:ext cx="762000" cy="259045"/>
    <xdr:sp macro="" textlink="">
      <xdr:nvSpPr>
        <xdr:cNvPr id="200" name="テキスト ボックス 199"/>
        <xdr:cNvSpPr txBox="1"/>
      </xdr:nvSpPr>
      <xdr:spPr>
        <a:xfrm>
          <a:off x="1955800" y="1382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xdr:cNvSpPr txBox="1"/>
      </xdr:nvSpPr>
      <xdr:spPr>
        <a:xfrm>
          <a:off x="1066800" y="141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131950</xdr:rowOff>
    </xdr:from>
    <xdr:to>
      <xdr:col>23</xdr:col>
      <xdr:colOff>184150</xdr:colOff>
      <xdr:row>83</xdr:row>
      <xdr:rowOff>62100</xdr:rowOff>
    </xdr:to>
    <xdr:sp macro="" textlink="">
      <xdr:nvSpPr>
        <xdr:cNvPr id="208" name="楕円 207"/>
        <xdr:cNvSpPr/>
      </xdr:nvSpPr>
      <xdr:spPr>
        <a:xfrm>
          <a:off x="4902200" y="141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148477</xdr:rowOff>
    </xdr:from>
    <xdr:ext cx="762000" cy="259045"/>
    <xdr:sp macro="" textlink="">
      <xdr:nvSpPr>
        <xdr:cNvPr id="209" name="人件費・物件費等の状況該当値テキスト"/>
        <xdr:cNvSpPr txBox="1"/>
      </xdr:nvSpPr>
      <xdr:spPr>
        <a:xfrm>
          <a:off x="5041900" y="1403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133241</xdr:rowOff>
    </xdr:from>
    <xdr:to>
      <xdr:col>19</xdr:col>
      <xdr:colOff>184150</xdr:colOff>
      <xdr:row>83</xdr:row>
      <xdr:rowOff>63391</xdr:rowOff>
    </xdr:to>
    <xdr:sp macro="" textlink="">
      <xdr:nvSpPr>
        <xdr:cNvPr id="210" name="楕円 209"/>
        <xdr:cNvSpPr/>
      </xdr:nvSpPr>
      <xdr:spPr>
        <a:xfrm>
          <a:off x="4064000" y="1419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48168</xdr:rowOff>
    </xdr:from>
    <xdr:ext cx="736600" cy="259045"/>
    <xdr:sp macro="" textlink="">
      <xdr:nvSpPr>
        <xdr:cNvPr id="211" name="テキスト ボックス 210"/>
        <xdr:cNvSpPr txBox="1"/>
      </xdr:nvSpPr>
      <xdr:spPr>
        <a:xfrm>
          <a:off x="3733800" y="14278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99592</xdr:rowOff>
    </xdr:from>
    <xdr:to>
      <xdr:col>15</xdr:col>
      <xdr:colOff>133350</xdr:colOff>
      <xdr:row>83</xdr:row>
      <xdr:rowOff>29742</xdr:rowOff>
    </xdr:to>
    <xdr:sp macro="" textlink="">
      <xdr:nvSpPr>
        <xdr:cNvPr id="212" name="楕円 211"/>
        <xdr:cNvSpPr/>
      </xdr:nvSpPr>
      <xdr:spPr>
        <a:xfrm>
          <a:off x="3175000" y="1415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14519</xdr:rowOff>
    </xdr:from>
    <xdr:ext cx="762000" cy="259045"/>
    <xdr:sp macro="" textlink="">
      <xdr:nvSpPr>
        <xdr:cNvPr id="213" name="テキスト ボックス 212"/>
        <xdr:cNvSpPr txBox="1"/>
      </xdr:nvSpPr>
      <xdr:spPr>
        <a:xfrm>
          <a:off x="2844800" y="1424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39900</xdr:rowOff>
    </xdr:from>
    <xdr:to>
      <xdr:col>11</xdr:col>
      <xdr:colOff>82550</xdr:colOff>
      <xdr:row>82</xdr:row>
      <xdr:rowOff>141500</xdr:rowOff>
    </xdr:to>
    <xdr:sp macro="" textlink="">
      <xdr:nvSpPr>
        <xdr:cNvPr id="214" name="楕円 213"/>
        <xdr:cNvSpPr/>
      </xdr:nvSpPr>
      <xdr:spPr>
        <a:xfrm>
          <a:off x="2286000" y="14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126277</xdr:rowOff>
    </xdr:from>
    <xdr:ext cx="762000" cy="259045"/>
    <xdr:sp macro="" textlink="">
      <xdr:nvSpPr>
        <xdr:cNvPr id="215" name="テキスト ボックス 214"/>
        <xdr:cNvSpPr txBox="1"/>
      </xdr:nvSpPr>
      <xdr:spPr>
        <a:xfrm>
          <a:off x="1955800" y="14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115832</xdr:rowOff>
    </xdr:from>
    <xdr:to>
      <xdr:col>7</xdr:col>
      <xdr:colOff>31750</xdr:colOff>
      <xdr:row>82</xdr:row>
      <xdr:rowOff>45982</xdr:rowOff>
    </xdr:to>
    <xdr:sp macro="" textlink="">
      <xdr:nvSpPr>
        <xdr:cNvPr id="216" name="楕円 215"/>
        <xdr:cNvSpPr/>
      </xdr:nvSpPr>
      <xdr:spPr>
        <a:xfrm>
          <a:off x="1397000" y="1400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56159</xdr:rowOff>
    </xdr:from>
    <xdr:ext cx="762000" cy="259045"/>
    <xdr:sp macro="" textlink="">
      <xdr:nvSpPr>
        <xdr:cNvPr id="217" name="テキスト ボックス 216"/>
        <xdr:cNvSpPr txBox="1"/>
      </xdr:nvSpPr>
      <xdr:spPr>
        <a:xfrm>
          <a:off x="1066800" y="1377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国家公務員の給与水準と町を比較したラスパイレス指数は、経験年数の多い職員の構成変動により前年度より０．１上昇した。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48079</xdr:rowOff>
    </xdr:to>
    <xdr:cxnSp macro="">
      <xdr:nvCxnSpPr>
        <xdr:cNvPr id="253" name="直線コネクタ 252"/>
        <xdr:cNvCxnSpPr/>
      </xdr:nvCxnSpPr>
      <xdr:spPr>
        <a:xfrm>
          <a:off x="16179800" y="1443264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30843</xdr:rowOff>
    </xdr:to>
    <xdr:cxnSp macro="">
      <xdr:nvCxnSpPr>
        <xdr:cNvPr id="256" name="直線コネクタ 255"/>
        <xdr:cNvCxnSpPr/>
      </xdr:nvCxnSpPr>
      <xdr:spPr>
        <a:xfrm>
          <a:off x="15290800" y="1443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58" name="テキスト ボックス 257"/>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30843</xdr:rowOff>
    </xdr:to>
    <xdr:cxnSp macro="">
      <xdr:nvCxnSpPr>
        <xdr:cNvPr id="259" name="直線コネクタ 258"/>
        <xdr:cNvCxnSpPr/>
      </xdr:nvCxnSpPr>
      <xdr:spPr>
        <a:xfrm>
          <a:off x="14401800" y="143981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1" name="テキスト ボックス 260"/>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84</xdr:row>
      <xdr:rowOff>134257</xdr:rowOff>
    </xdr:to>
    <xdr:cxnSp macro="">
      <xdr:nvCxnSpPr>
        <xdr:cNvPr id="262" name="直線コネクタ 261"/>
        <xdr:cNvCxnSpPr/>
      </xdr:nvCxnSpPr>
      <xdr:spPr>
        <a:xfrm flipV="1">
          <a:off x="13512800" y="1439817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4" name="テキスト ボックス 263"/>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66" name="テキスト ボックス 265"/>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72" name="楕円 271"/>
        <xdr:cNvSpPr/>
      </xdr:nvSpPr>
      <xdr:spPr>
        <a:xfrm>
          <a:off x="169672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13806</xdr:rowOff>
    </xdr:from>
    <xdr:ext cx="762000" cy="259045"/>
    <xdr:sp macro="" textlink="">
      <xdr:nvSpPr>
        <xdr:cNvPr id="273" name="給与水準   （国との比較）該当値テキスト"/>
        <xdr:cNvSpPr txBox="1"/>
      </xdr:nvSpPr>
      <xdr:spPr>
        <a:xfrm>
          <a:off x="17106900" y="1424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74" name="楕円 273"/>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75" name="テキスト ボックス 274"/>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76" name="楕円 275"/>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77" name="テキスト ボックス 276"/>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78" name="楕円 277"/>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79" name="テキスト ボックス 278"/>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0" name="楕円 279"/>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81" name="テキスト ボックス 280"/>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職員数を抑制し、全国及び県平均より低い値を保っているが、類似団体平均を毎年上回る結果となっている。これは保育所や児童館を直営で運営しており、類似団体と比較し職員数が多いためであ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34925</xdr:rowOff>
    </xdr:from>
    <xdr:to>
      <xdr:col>81</xdr:col>
      <xdr:colOff>44450</xdr:colOff>
      <xdr:row>61</xdr:row>
      <xdr:rowOff>43543</xdr:rowOff>
    </xdr:to>
    <xdr:cxnSp macro="">
      <xdr:nvCxnSpPr>
        <xdr:cNvPr id="318" name="直線コネクタ 317"/>
        <xdr:cNvCxnSpPr/>
      </xdr:nvCxnSpPr>
      <xdr:spPr>
        <a:xfrm>
          <a:off x="16179800" y="10493375"/>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68687</xdr:rowOff>
    </xdr:from>
    <xdr:ext cx="762000" cy="259045"/>
    <xdr:sp macro="" textlink="">
      <xdr:nvSpPr>
        <xdr:cNvPr id="319" name="定員管理の状況平均値テキスト"/>
        <xdr:cNvSpPr txBox="1"/>
      </xdr:nvSpPr>
      <xdr:spPr>
        <a:xfrm>
          <a:off x="17106900" y="10184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22860</xdr:rowOff>
    </xdr:from>
    <xdr:to>
      <xdr:col>77</xdr:col>
      <xdr:colOff>44450</xdr:colOff>
      <xdr:row>61</xdr:row>
      <xdr:rowOff>34925</xdr:rowOff>
    </xdr:to>
    <xdr:cxnSp macro="">
      <xdr:nvCxnSpPr>
        <xdr:cNvPr id="321" name="直線コネクタ 320"/>
        <xdr:cNvCxnSpPr/>
      </xdr:nvCxnSpPr>
      <xdr:spPr>
        <a:xfrm>
          <a:off x="15290800" y="1048131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148426</xdr:rowOff>
    </xdr:from>
    <xdr:ext cx="736600" cy="259045"/>
    <xdr:sp macro="" textlink="">
      <xdr:nvSpPr>
        <xdr:cNvPr id="323" name="テキスト ボックス 322"/>
        <xdr:cNvSpPr txBox="1"/>
      </xdr:nvSpPr>
      <xdr:spPr>
        <a:xfrm>
          <a:off x="15798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22860</xdr:rowOff>
    </xdr:from>
    <xdr:to>
      <xdr:col>72</xdr:col>
      <xdr:colOff>203200</xdr:colOff>
      <xdr:row>61</xdr:row>
      <xdr:rowOff>22860</xdr:rowOff>
    </xdr:to>
    <xdr:cxnSp macro="">
      <xdr:nvCxnSpPr>
        <xdr:cNvPr id="324" name="直線コネクタ 323"/>
        <xdr:cNvCxnSpPr/>
      </xdr:nvCxnSpPr>
      <xdr:spPr>
        <a:xfrm>
          <a:off x="14401800" y="10481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136361</xdr:rowOff>
    </xdr:from>
    <xdr:ext cx="762000" cy="259045"/>
    <xdr:sp macro="" textlink="">
      <xdr:nvSpPr>
        <xdr:cNvPr id="326" name="テキスト ボックス 325"/>
        <xdr:cNvSpPr txBox="1"/>
      </xdr:nvSpPr>
      <xdr:spPr>
        <a:xfrm>
          <a:off x="14909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15966</xdr:rowOff>
    </xdr:from>
    <xdr:to>
      <xdr:col>68</xdr:col>
      <xdr:colOff>152400</xdr:colOff>
      <xdr:row>61</xdr:row>
      <xdr:rowOff>22860</xdr:rowOff>
    </xdr:to>
    <xdr:cxnSp macro="">
      <xdr:nvCxnSpPr>
        <xdr:cNvPr id="327" name="直線コネクタ 326"/>
        <xdr:cNvCxnSpPr/>
      </xdr:nvCxnSpPr>
      <xdr:spPr>
        <a:xfrm>
          <a:off x="13512800" y="1047441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144978</xdr:rowOff>
    </xdr:from>
    <xdr:ext cx="762000" cy="259045"/>
    <xdr:sp macro="" textlink="">
      <xdr:nvSpPr>
        <xdr:cNvPr id="329" name="テキスト ボックス 328"/>
        <xdr:cNvSpPr txBox="1"/>
      </xdr:nvSpPr>
      <xdr:spPr>
        <a:xfrm>
          <a:off x="14020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139808</xdr:rowOff>
    </xdr:from>
    <xdr:ext cx="762000" cy="259045"/>
    <xdr:sp macro="" textlink="">
      <xdr:nvSpPr>
        <xdr:cNvPr id="331" name="テキスト ボックス 330"/>
        <xdr:cNvSpPr txBox="1"/>
      </xdr:nvSpPr>
      <xdr:spPr>
        <a:xfrm>
          <a:off x="13131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164193</xdr:rowOff>
    </xdr:from>
    <xdr:to>
      <xdr:col>81</xdr:col>
      <xdr:colOff>95250</xdr:colOff>
      <xdr:row>61</xdr:row>
      <xdr:rowOff>94343</xdr:rowOff>
    </xdr:to>
    <xdr:sp macro="" textlink="">
      <xdr:nvSpPr>
        <xdr:cNvPr id="337" name="楕円 336"/>
        <xdr:cNvSpPr/>
      </xdr:nvSpPr>
      <xdr:spPr>
        <a:xfrm>
          <a:off x="169672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136270</xdr:rowOff>
    </xdr:from>
    <xdr:ext cx="762000" cy="259045"/>
    <xdr:sp macro="" textlink="">
      <xdr:nvSpPr>
        <xdr:cNvPr id="338" name="定員管理の状況該当値テキスト"/>
        <xdr:cNvSpPr txBox="1"/>
      </xdr:nvSpPr>
      <xdr:spPr>
        <a:xfrm>
          <a:off x="17106900" y="1042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155575</xdr:rowOff>
    </xdr:from>
    <xdr:to>
      <xdr:col>77</xdr:col>
      <xdr:colOff>95250</xdr:colOff>
      <xdr:row>61</xdr:row>
      <xdr:rowOff>85725</xdr:rowOff>
    </xdr:to>
    <xdr:sp macro="" textlink="">
      <xdr:nvSpPr>
        <xdr:cNvPr id="339" name="楕円 338"/>
        <xdr:cNvSpPr/>
      </xdr:nvSpPr>
      <xdr:spPr>
        <a:xfrm>
          <a:off x="16129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70502</xdr:rowOff>
    </xdr:from>
    <xdr:ext cx="736600" cy="259045"/>
    <xdr:sp macro="" textlink="">
      <xdr:nvSpPr>
        <xdr:cNvPr id="340" name="テキスト ボックス 339"/>
        <xdr:cNvSpPr txBox="1"/>
      </xdr:nvSpPr>
      <xdr:spPr>
        <a:xfrm>
          <a:off x="15798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143510</xdr:rowOff>
    </xdr:from>
    <xdr:to>
      <xdr:col>73</xdr:col>
      <xdr:colOff>44450</xdr:colOff>
      <xdr:row>61</xdr:row>
      <xdr:rowOff>73660</xdr:rowOff>
    </xdr:to>
    <xdr:sp macro="" textlink="">
      <xdr:nvSpPr>
        <xdr:cNvPr id="341" name="楕円 340"/>
        <xdr:cNvSpPr/>
      </xdr:nvSpPr>
      <xdr:spPr>
        <a:xfrm>
          <a:off x="15240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58437</xdr:rowOff>
    </xdr:from>
    <xdr:ext cx="762000" cy="259045"/>
    <xdr:sp macro="" textlink="">
      <xdr:nvSpPr>
        <xdr:cNvPr id="342" name="テキスト ボックス 341"/>
        <xdr:cNvSpPr txBox="1"/>
      </xdr:nvSpPr>
      <xdr:spPr>
        <a:xfrm>
          <a:off x="14909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143510</xdr:rowOff>
    </xdr:from>
    <xdr:to>
      <xdr:col>68</xdr:col>
      <xdr:colOff>203200</xdr:colOff>
      <xdr:row>61</xdr:row>
      <xdr:rowOff>73660</xdr:rowOff>
    </xdr:to>
    <xdr:sp macro="" textlink="">
      <xdr:nvSpPr>
        <xdr:cNvPr id="343" name="楕円 342"/>
        <xdr:cNvSpPr/>
      </xdr:nvSpPr>
      <xdr:spPr>
        <a:xfrm>
          <a:off x="14351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58437</xdr:rowOff>
    </xdr:from>
    <xdr:ext cx="762000" cy="259045"/>
    <xdr:sp macro="" textlink="">
      <xdr:nvSpPr>
        <xdr:cNvPr id="344" name="テキスト ボックス 343"/>
        <xdr:cNvSpPr txBox="1"/>
      </xdr:nvSpPr>
      <xdr:spPr>
        <a:xfrm>
          <a:off x="14020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136616</xdr:rowOff>
    </xdr:from>
    <xdr:to>
      <xdr:col>64</xdr:col>
      <xdr:colOff>152400</xdr:colOff>
      <xdr:row>61</xdr:row>
      <xdr:rowOff>66766</xdr:rowOff>
    </xdr:to>
    <xdr:sp macro="" textlink="">
      <xdr:nvSpPr>
        <xdr:cNvPr id="345" name="楕円 344"/>
        <xdr:cNvSpPr/>
      </xdr:nvSpPr>
      <xdr:spPr>
        <a:xfrm>
          <a:off x="13462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51543</xdr:rowOff>
    </xdr:from>
    <xdr:ext cx="762000" cy="259045"/>
    <xdr:sp macro="" textlink="">
      <xdr:nvSpPr>
        <xdr:cNvPr id="346" name="テキスト ボックス 345"/>
        <xdr:cNvSpPr txBox="1"/>
      </xdr:nvSpPr>
      <xdr:spPr>
        <a:xfrm>
          <a:off x="13131800" y="105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年度以降増加傾向となっており、令和４年度は直近５か年で最大の４．７％となった。これは、臨時財政対策債発行可能額が大幅な減</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167,338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比：△</a:t>
          </a:r>
          <a:r>
            <a:rPr kumimoji="1" lang="en-US" altLang="ja-JP" sz="1300">
              <a:latin typeface="ＭＳ Ｐゴシック" panose="020B0600070205080204" pitchFamily="50" charset="-128"/>
              <a:ea typeface="ＭＳ Ｐゴシック" panose="020B0600070205080204" pitchFamily="50" charset="-128"/>
            </a:rPr>
            <a:t>406,552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となったこと、</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借入の学校教育施設等整備事業債（小中学校空調設備整備工事及び大規模改造工事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トイレ改修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等）の元金償還開始（</a:t>
          </a:r>
          <a:r>
            <a:rPr kumimoji="1" lang="en-US" altLang="ja-JP" sz="1300">
              <a:latin typeface="ＭＳ Ｐゴシック" panose="020B0600070205080204" pitchFamily="50" charset="-128"/>
              <a:ea typeface="ＭＳ Ｐゴシック" panose="020B0600070205080204" pitchFamily="50" charset="-128"/>
            </a:rPr>
            <a:t>73,902</a:t>
          </a:r>
          <a:r>
            <a:rPr kumimoji="1" lang="ja-JP" altLang="en-US" sz="1300">
              <a:latin typeface="ＭＳ Ｐゴシック" panose="020B0600070205080204" pitchFamily="50" charset="-128"/>
              <a:ea typeface="ＭＳ Ｐゴシック" panose="020B0600070205080204" pitchFamily="50" charset="-128"/>
            </a:rPr>
            <a:t>千円の増）となったことにより、令和４年度の単年度実質公債費比率が６．２％という高い比率に押し上げられ、本数値が三か年平均の算出に加わったことが主な要因である。なお、元利償還金は年々増加しており、令和７年度にピークを迎えると見込んでい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64044</xdr:rowOff>
    </xdr:from>
    <xdr:to>
      <xdr:col>81</xdr:col>
      <xdr:colOff>44450</xdr:colOff>
      <xdr:row>39</xdr:row>
      <xdr:rowOff>105410</xdr:rowOff>
    </xdr:to>
    <xdr:cxnSp macro="">
      <xdr:nvCxnSpPr>
        <xdr:cNvPr id="381" name="直線コネクタ 380"/>
        <xdr:cNvCxnSpPr/>
      </xdr:nvCxnSpPr>
      <xdr:spPr>
        <a:xfrm>
          <a:off x="16179800" y="6750594"/>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82" name="公債費負担の状況平均値テキスト"/>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36467</xdr:rowOff>
    </xdr:from>
    <xdr:to>
      <xdr:col>77</xdr:col>
      <xdr:colOff>44450</xdr:colOff>
      <xdr:row>39</xdr:row>
      <xdr:rowOff>64044</xdr:rowOff>
    </xdr:to>
    <xdr:cxnSp macro="">
      <xdr:nvCxnSpPr>
        <xdr:cNvPr id="384" name="直線コネクタ 383"/>
        <xdr:cNvCxnSpPr/>
      </xdr:nvCxnSpPr>
      <xdr:spPr>
        <a:xfrm>
          <a:off x="15290800" y="672301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6" name="テキスト ボックス 385"/>
        <xdr:cNvSpPr txBox="1"/>
      </xdr:nvSpPr>
      <xdr:spPr>
        <a:xfrm>
          <a:off x="15798800"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15784</xdr:rowOff>
    </xdr:from>
    <xdr:to>
      <xdr:col>72</xdr:col>
      <xdr:colOff>203200</xdr:colOff>
      <xdr:row>39</xdr:row>
      <xdr:rowOff>36467</xdr:rowOff>
    </xdr:to>
    <xdr:cxnSp macro="">
      <xdr:nvCxnSpPr>
        <xdr:cNvPr id="387" name="直線コネクタ 386"/>
        <xdr:cNvCxnSpPr/>
      </xdr:nvCxnSpPr>
      <xdr:spPr>
        <a:xfrm>
          <a:off x="14401800" y="670233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macro="" textlink="">
      <xdr:nvSpPr>
        <xdr:cNvPr id="389" name="テキスト ボックス 388"/>
        <xdr:cNvSpPr txBox="1"/>
      </xdr:nvSpPr>
      <xdr:spPr>
        <a:xfrm>
          <a:off x="14909800" y="69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152763</xdr:rowOff>
    </xdr:from>
    <xdr:to>
      <xdr:col>68</xdr:col>
      <xdr:colOff>152400</xdr:colOff>
      <xdr:row>39</xdr:row>
      <xdr:rowOff>15784</xdr:rowOff>
    </xdr:to>
    <xdr:cxnSp macro="">
      <xdr:nvCxnSpPr>
        <xdr:cNvPr id="390" name="直線コネクタ 389"/>
        <xdr:cNvCxnSpPr/>
      </xdr:nvCxnSpPr>
      <xdr:spPr>
        <a:xfrm>
          <a:off x="13512800" y="666786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392" name="テキスト ボックス 391"/>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4" name="テキスト ボックス 393"/>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400" name="楕円 399"/>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401" name="公債費負担の状況該当値テキスト"/>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13244</xdr:rowOff>
    </xdr:from>
    <xdr:to>
      <xdr:col>77</xdr:col>
      <xdr:colOff>95250</xdr:colOff>
      <xdr:row>39</xdr:row>
      <xdr:rowOff>114844</xdr:rowOff>
    </xdr:to>
    <xdr:sp macro="" textlink="">
      <xdr:nvSpPr>
        <xdr:cNvPr id="402" name="楕円 401"/>
        <xdr:cNvSpPr/>
      </xdr:nvSpPr>
      <xdr:spPr>
        <a:xfrm>
          <a:off x="16129000" y="66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125021</xdr:rowOff>
    </xdr:from>
    <xdr:ext cx="736600" cy="259045"/>
    <xdr:sp macro="" textlink="">
      <xdr:nvSpPr>
        <xdr:cNvPr id="403" name="テキスト ボックス 402"/>
        <xdr:cNvSpPr txBox="1"/>
      </xdr:nvSpPr>
      <xdr:spPr>
        <a:xfrm>
          <a:off x="15798800" y="646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157117</xdr:rowOff>
    </xdr:from>
    <xdr:to>
      <xdr:col>73</xdr:col>
      <xdr:colOff>44450</xdr:colOff>
      <xdr:row>39</xdr:row>
      <xdr:rowOff>87267</xdr:rowOff>
    </xdr:to>
    <xdr:sp macro="" textlink="">
      <xdr:nvSpPr>
        <xdr:cNvPr id="404" name="楕円 403"/>
        <xdr:cNvSpPr/>
      </xdr:nvSpPr>
      <xdr:spPr>
        <a:xfrm>
          <a:off x="15240000" y="667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97444</xdr:rowOff>
    </xdr:from>
    <xdr:ext cx="762000" cy="259045"/>
    <xdr:sp macro="" textlink="">
      <xdr:nvSpPr>
        <xdr:cNvPr id="405" name="テキスト ボックス 404"/>
        <xdr:cNvSpPr txBox="1"/>
      </xdr:nvSpPr>
      <xdr:spPr>
        <a:xfrm>
          <a:off x="14909800" y="644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136434</xdr:rowOff>
    </xdr:from>
    <xdr:to>
      <xdr:col>68</xdr:col>
      <xdr:colOff>203200</xdr:colOff>
      <xdr:row>39</xdr:row>
      <xdr:rowOff>66584</xdr:rowOff>
    </xdr:to>
    <xdr:sp macro="" textlink="">
      <xdr:nvSpPr>
        <xdr:cNvPr id="406" name="楕円 405"/>
        <xdr:cNvSpPr/>
      </xdr:nvSpPr>
      <xdr:spPr>
        <a:xfrm>
          <a:off x="143510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76761</xdr:rowOff>
    </xdr:from>
    <xdr:ext cx="762000" cy="259045"/>
    <xdr:sp macro="" textlink="">
      <xdr:nvSpPr>
        <xdr:cNvPr id="407" name="テキスト ボックス 406"/>
        <xdr:cNvSpPr txBox="1"/>
      </xdr:nvSpPr>
      <xdr:spPr>
        <a:xfrm>
          <a:off x="14020800" y="642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101963</xdr:rowOff>
    </xdr:from>
    <xdr:to>
      <xdr:col>64</xdr:col>
      <xdr:colOff>152400</xdr:colOff>
      <xdr:row>39</xdr:row>
      <xdr:rowOff>32113</xdr:rowOff>
    </xdr:to>
    <xdr:sp macro="" textlink="">
      <xdr:nvSpPr>
        <xdr:cNvPr id="408" name="楕円 407"/>
        <xdr:cNvSpPr/>
      </xdr:nvSpPr>
      <xdr:spPr>
        <a:xfrm>
          <a:off x="134620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42290</xdr:rowOff>
    </xdr:from>
    <xdr:ext cx="762000" cy="259045"/>
    <xdr:sp macro="" textlink="">
      <xdr:nvSpPr>
        <xdr:cNvPr id="409" name="テキスト ボックス 408"/>
        <xdr:cNvSpPr txBox="1"/>
      </xdr:nvSpPr>
      <xdr:spPr>
        <a:xfrm>
          <a:off x="13131800" y="638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令和４年度は、緊急防災・減災事業債や公共施設等適正管理推進事業債が皆減となったことにより、町債現在高を構成する</a:t>
          </a:r>
          <a:r>
            <a:rPr kumimoji="1" lang="en-US" altLang="ja-JP" sz="1250">
              <a:latin typeface="ＭＳ Ｐゴシック" panose="020B0600070205080204" pitchFamily="50" charset="-128"/>
              <a:ea typeface="ＭＳ Ｐゴシック" panose="020B0600070205080204" pitchFamily="50" charset="-128"/>
            </a:rPr>
            <a:t>R4</a:t>
          </a:r>
          <a:r>
            <a:rPr kumimoji="1" lang="ja-JP" altLang="en-US" sz="1250">
              <a:latin typeface="ＭＳ Ｐゴシック" panose="020B0600070205080204" pitchFamily="50" charset="-128"/>
              <a:ea typeface="ＭＳ Ｐゴシック" panose="020B0600070205080204" pitchFamily="50" charset="-128"/>
            </a:rPr>
            <a:t>借入額</a:t>
          </a:r>
          <a:r>
            <a:rPr kumimoji="1" lang="en-US" altLang="ja-JP" sz="1250">
              <a:latin typeface="ＭＳ Ｐゴシック" panose="020B0600070205080204" pitchFamily="50" charset="-128"/>
              <a:ea typeface="ＭＳ Ｐゴシック" panose="020B0600070205080204" pitchFamily="50" charset="-128"/>
            </a:rPr>
            <a:t>(644</a:t>
          </a:r>
          <a:r>
            <a:rPr kumimoji="1" lang="ja-JP" altLang="en-US" sz="1250">
              <a:latin typeface="ＭＳ Ｐゴシック" panose="020B0600070205080204" pitchFamily="50" charset="-128"/>
              <a:ea typeface="ＭＳ Ｐゴシック" panose="020B0600070205080204" pitchFamily="50" charset="-128"/>
            </a:rPr>
            <a:t>百万円</a:t>
          </a:r>
          <a:r>
            <a:rPr kumimoji="1" lang="en-US" altLang="ja-JP" sz="1250">
              <a:latin typeface="ＭＳ Ｐゴシック" panose="020B0600070205080204" pitchFamily="50" charset="-128"/>
              <a:ea typeface="ＭＳ Ｐゴシック" panose="020B0600070205080204" pitchFamily="50" charset="-128"/>
            </a:rPr>
            <a:t>)</a:t>
          </a:r>
          <a:r>
            <a:rPr kumimoji="1" lang="ja-JP" altLang="en-US" sz="1250">
              <a:latin typeface="ＭＳ Ｐゴシック" panose="020B0600070205080204" pitchFamily="50" charset="-128"/>
              <a:ea typeface="ＭＳ Ｐゴシック" panose="020B0600070205080204" pitchFamily="50" charset="-128"/>
            </a:rPr>
            <a:t>が</a:t>
          </a:r>
          <a:r>
            <a:rPr kumimoji="1" lang="en-US" altLang="ja-JP" sz="1250">
              <a:latin typeface="ＭＳ Ｐゴシック" panose="020B0600070205080204" pitchFamily="50" charset="-128"/>
              <a:ea typeface="ＭＳ Ｐゴシック" panose="020B0600070205080204" pitchFamily="50" charset="-128"/>
            </a:rPr>
            <a:t>R3</a:t>
          </a:r>
          <a:r>
            <a:rPr kumimoji="1" lang="ja-JP" altLang="en-US" sz="1250">
              <a:latin typeface="ＭＳ Ｐゴシック" panose="020B0600070205080204" pitchFamily="50" charset="-128"/>
              <a:ea typeface="ＭＳ Ｐゴシック" panose="020B0600070205080204" pitchFamily="50" charset="-128"/>
            </a:rPr>
            <a:t>借入額</a:t>
          </a:r>
          <a:r>
            <a:rPr kumimoji="1" lang="en-US" altLang="ja-JP" sz="1250">
              <a:latin typeface="ＭＳ Ｐゴシック" panose="020B0600070205080204" pitchFamily="50" charset="-128"/>
              <a:ea typeface="ＭＳ Ｐゴシック" panose="020B0600070205080204" pitchFamily="50" charset="-128"/>
            </a:rPr>
            <a:t>(2,027</a:t>
          </a:r>
          <a:r>
            <a:rPr kumimoji="1" lang="ja-JP" altLang="en-US" sz="1250">
              <a:latin typeface="ＭＳ Ｐゴシック" panose="020B0600070205080204" pitchFamily="50" charset="-128"/>
              <a:ea typeface="ＭＳ Ｐゴシック" panose="020B0600070205080204" pitchFamily="50" charset="-128"/>
            </a:rPr>
            <a:t>百万円</a:t>
          </a:r>
          <a:r>
            <a:rPr kumimoji="1" lang="en-US" altLang="ja-JP" sz="1250">
              <a:latin typeface="ＭＳ Ｐゴシック" panose="020B0600070205080204" pitchFamily="50" charset="-128"/>
              <a:ea typeface="ＭＳ Ｐゴシック" panose="020B0600070205080204" pitchFamily="50" charset="-128"/>
            </a:rPr>
            <a:t>)</a:t>
          </a:r>
          <a:r>
            <a:rPr kumimoji="1" lang="ja-JP" altLang="en-US" sz="1250">
              <a:latin typeface="ＭＳ Ｐゴシック" panose="020B0600070205080204" pitchFamily="50" charset="-128"/>
              <a:ea typeface="ＭＳ Ｐゴシック" panose="020B0600070205080204" pitchFamily="50" charset="-128"/>
            </a:rPr>
            <a:t>を下回ったこと、公営企業債等繰入見込額（</a:t>
          </a:r>
          <a:r>
            <a:rPr kumimoji="1" lang="en-US" altLang="ja-JP" sz="1250">
              <a:latin typeface="ＭＳ Ｐゴシック" panose="020B0600070205080204" pitchFamily="50" charset="-128"/>
              <a:ea typeface="ＭＳ Ｐゴシック" panose="020B0600070205080204" pitchFamily="50" charset="-128"/>
            </a:rPr>
            <a:t>R4</a:t>
          </a:r>
          <a:r>
            <a:rPr kumimoji="1" lang="ja-JP" altLang="en-US" sz="1250">
              <a:latin typeface="ＭＳ Ｐゴシック" panose="020B0600070205080204" pitchFamily="50" charset="-128"/>
              <a:ea typeface="ＭＳ Ｐゴシック" panose="020B0600070205080204" pitchFamily="50" charset="-128"/>
            </a:rPr>
            <a:t>：</a:t>
          </a:r>
          <a:r>
            <a:rPr kumimoji="1" lang="en-US" altLang="ja-JP" sz="1250">
              <a:latin typeface="ＭＳ Ｐゴシック" panose="020B0600070205080204" pitchFamily="50" charset="-128"/>
              <a:ea typeface="ＭＳ Ｐゴシック" panose="020B0600070205080204" pitchFamily="50" charset="-128"/>
            </a:rPr>
            <a:t>1,986</a:t>
          </a:r>
          <a:r>
            <a:rPr kumimoji="1" lang="ja-JP" altLang="en-US" sz="1250">
              <a:latin typeface="ＭＳ Ｐゴシック" panose="020B0600070205080204" pitchFamily="50" charset="-128"/>
              <a:ea typeface="ＭＳ Ｐゴシック" panose="020B0600070205080204" pitchFamily="50" charset="-128"/>
            </a:rPr>
            <a:t>百万円、</a:t>
          </a:r>
          <a:r>
            <a:rPr kumimoji="1" lang="en-US" altLang="ja-JP" sz="1250">
              <a:latin typeface="ＭＳ Ｐゴシック" panose="020B0600070205080204" pitchFamily="50" charset="-128"/>
              <a:ea typeface="ＭＳ Ｐゴシック" panose="020B0600070205080204" pitchFamily="50" charset="-128"/>
            </a:rPr>
            <a:t>R3</a:t>
          </a:r>
          <a:r>
            <a:rPr kumimoji="1" lang="ja-JP" altLang="en-US" sz="1250">
              <a:latin typeface="ＭＳ Ｐゴシック" panose="020B0600070205080204" pitchFamily="50" charset="-128"/>
              <a:ea typeface="ＭＳ Ｐゴシック" panose="020B0600070205080204" pitchFamily="50" charset="-128"/>
            </a:rPr>
            <a:t>：</a:t>
          </a:r>
          <a:r>
            <a:rPr kumimoji="1" lang="en-US" altLang="ja-JP" sz="1250">
              <a:latin typeface="ＭＳ Ｐゴシック" panose="020B0600070205080204" pitchFamily="50" charset="-128"/>
              <a:ea typeface="ＭＳ Ｐゴシック" panose="020B0600070205080204" pitchFamily="50" charset="-128"/>
            </a:rPr>
            <a:t>2,852</a:t>
          </a:r>
          <a:r>
            <a:rPr kumimoji="1" lang="ja-JP" altLang="en-US" sz="1250">
              <a:latin typeface="ＭＳ Ｐゴシック" panose="020B0600070205080204" pitchFamily="50" charset="-128"/>
              <a:ea typeface="ＭＳ Ｐゴシック" panose="020B0600070205080204" pitchFamily="50" charset="-128"/>
            </a:rPr>
            <a:t>百万円）が大幅な減となったことにより将来負担比率は改善した。</a:t>
          </a:r>
        </a:p>
        <a:p>
          <a:r>
            <a:rPr kumimoji="1" lang="ja-JP" altLang="en-US" sz="1250">
              <a:latin typeface="ＭＳ Ｐゴシック" panose="020B0600070205080204" pitchFamily="50" charset="-128"/>
              <a:ea typeface="ＭＳ Ｐゴシック" panose="020B0600070205080204" pitchFamily="50" charset="-128"/>
            </a:rPr>
            <a:t>　しかし、令和３年度に（仮称）柴田町総合体育館整備事業による債務負担行為を設定したことに加え、施設の老朽化、度重なる災害対応などの対応のため地方債発行を余儀なくされる状況が続いており、今後も上昇傾向が続くと予想され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7560</xdr:rowOff>
    </xdr:from>
    <xdr:to>
      <xdr:col>81</xdr:col>
      <xdr:colOff>44450</xdr:colOff>
      <xdr:row>17</xdr:row>
      <xdr:rowOff>109825</xdr:rowOff>
    </xdr:to>
    <xdr:cxnSp macro="">
      <xdr:nvCxnSpPr>
        <xdr:cNvPr id="445" name="直線コネクタ 444"/>
        <xdr:cNvCxnSpPr/>
      </xdr:nvCxnSpPr>
      <xdr:spPr>
        <a:xfrm flipV="1">
          <a:off x="16179800" y="2922210"/>
          <a:ext cx="838200" cy="10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118352</xdr:rowOff>
    </xdr:from>
    <xdr:to>
      <xdr:col>77</xdr:col>
      <xdr:colOff>44450</xdr:colOff>
      <xdr:row>17</xdr:row>
      <xdr:rowOff>109825</xdr:rowOff>
    </xdr:to>
    <xdr:cxnSp macro="">
      <xdr:nvCxnSpPr>
        <xdr:cNvPr id="448" name="直線コネクタ 447"/>
        <xdr:cNvCxnSpPr/>
      </xdr:nvCxnSpPr>
      <xdr:spPr>
        <a:xfrm>
          <a:off x="15290800" y="2690102"/>
          <a:ext cx="889000" cy="33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9" name="フローチャート: 判断 448"/>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50" name="テキスト ボックス 449"/>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101116</xdr:rowOff>
    </xdr:from>
    <xdr:to>
      <xdr:col>72</xdr:col>
      <xdr:colOff>203200</xdr:colOff>
      <xdr:row>15</xdr:row>
      <xdr:rowOff>118352</xdr:rowOff>
    </xdr:to>
    <xdr:cxnSp macro="">
      <xdr:nvCxnSpPr>
        <xdr:cNvPr id="451" name="直線コネクタ 450"/>
        <xdr:cNvCxnSpPr/>
      </xdr:nvCxnSpPr>
      <xdr:spPr>
        <a:xfrm>
          <a:off x="14401800" y="267286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2" name="フローチャート: 判断 451"/>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3" name="テキスト ボックス 452"/>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89626</xdr:rowOff>
    </xdr:from>
    <xdr:to>
      <xdr:col>68</xdr:col>
      <xdr:colOff>152400</xdr:colOff>
      <xdr:row>15</xdr:row>
      <xdr:rowOff>101116</xdr:rowOff>
    </xdr:to>
    <xdr:cxnSp macro="">
      <xdr:nvCxnSpPr>
        <xdr:cNvPr id="454" name="直線コネクタ 453"/>
        <xdr:cNvCxnSpPr/>
      </xdr:nvCxnSpPr>
      <xdr:spPr>
        <a:xfrm>
          <a:off x="13512800" y="2661376"/>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5" name="フローチャート: 判断 454"/>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6" name="テキスト ボックス 455"/>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7" name="フローチャート: 判断 456"/>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8" name="テキスト ボックス 457"/>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128210</xdr:rowOff>
    </xdr:from>
    <xdr:to>
      <xdr:col>81</xdr:col>
      <xdr:colOff>95250</xdr:colOff>
      <xdr:row>17</xdr:row>
      <xdr:rowOff>58360</xdr:rowOff>
    </xdr:to>
    <xdr:sp macro="" textlink="">
      <xdr:nvSpPr>
        <xdr:cNvPr id="464" name="楕円 463"/>
        <xdr:cNvSpPr/>
      </xdr:nvSpPr>
      <xdr:spPr>
        <a:xfrm>
          <a:off x="16967200" y="28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100287</xdr:rowOff>
    </xdr:from>
    <xdr:ext cx="762000" cy="259045"/>
    <xdr:sp macro="" textlink="">
      <xdr:nvSpPr>
        <xdr:cNvPr id="465" name="将来負担の状況該当値テキスト"/>
        <xdr:cNvSpPr txBox="1"/>
      </xdr:nvSpPr>
      <xdr:spPr>
        <a:xfrm>
          <a:off x="17106900" y="284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59025</xdr:rowOff>
    </xdr:from>
    <xdr:to>
      <xdr:col>77</xdr:col>
      <xdr:colOff>95250</xdr:colOff>
      <xdr:row>17</xdr:row>
      <xdr:rowOff>160625</xdr:rowOff>
    </xdr:to>
    <xdr:sp macro="" textlink="">
      <xdr:nvSpPr>
        <xdr:cNvPr id="466" name="楕円 465"/>
        <xdr:cNvSpPr/>
      </xdr:nvSpPr>
      <xdr:spPr>
        <a:xfrm>
          <a:off x="16129000" y="297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145402</xdr:rowOff>
    </xdr:from>
    <xdr:ext cx="736600" cy="259045"/>
    <xdr:sp macro="" textlink="">
      <xdr:nvSpPr>
        <xdr:cNvPr id="467" name="テキスト ボックス 466"/>
        <xdr:cNvSpPr txBox="1"/>
      </xdr:nvSpPr>
      <xdr:spPr>
        <a:xfrm>
          <a:off x="15798800" y="306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67552</xdr:rowOff>
    </xdr:from>
    <xdr:to>
      <xdr:col>73</xdr:col>
      <xdr:colOff>44450</xdr:colOff>
      <xdr:row>15</xdr:row>
      <xdr:rowOff>169152</xdr:rowOff>
    </xdr:to>
    <xdr:sp macro="" textlink="">
      <xdr:nvSpPr>
        <xdr:cNvPr id="468" name="楕円 467"/>
        <xdr:cNvSpPr/>
      </xdr:nvSpPr>
      <xdr:spPr>
        <a:xfrm>
          <a:off x="15240000" y="263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153929</xdr:rowOff>
    </xdr:from>
    <xdr:ext cx="762000" cy="259045"/>
    <xdr:sp macro="" textlink="">
      <xdr:nvSpPr>
        <xdr:cNvPr id="469" name="テキスト ボックス 468"/>
        <xdr:cNvSpPr txBox="1"/>
      </xdr:nvSpPr>
      <xdr:spPr>
        <a:xfrm>
          <a:off x="14909800" y="272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50316</xdr:rowOff>
    </xdr:from>
    <xdr:to>
      <xdr:col>68</xdr:col>
      <xdr:colOff>203200</xdr:colOff>
      <xdr:row>15</xdr:row>
      <xdr:rowOff>151916</xdr:rowOff>
    </xdr:to>
    <xdr:sp macro="" textlink="">
      <xdr:nvSpPr>
        <xdr:cNvPr id="470" name="楕円 469"/>
        <xdr:cNvSpPr/>
      </xdr:nvSpPr>
      <xdr:spPr>
        <a:xfrm>
          <a:off x="14351000" y="262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136693</xdr:rowOff>
    </xdr:from>
    <xdr:ext cx="762000" cy="259045"/>
    <xdr:sp macro="" textlink="">
      <xdr:nvSpPr>
        <xdr:cNvPr id="471" name="テキスト ボックス 470"/>
        <xdr:cNvSpPr txBox="1"/>
      </xdr:nvSpPr>
      <xdr:spPr>
        <a:xfrm>
          <a:off x="14020800" y="270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38826</xdr:rowOff>
    </xdr:from>
    <xdr:to>
      <xdr:col>64</xdr:col>
      <xdr:colOff>152400</xdr:colOff>
      <xdr:row>15</xdr:row>
      <xdr:rowOff>140426</xdr:rowOff>
    </xdr:to>
    <xdr:sp macro="" textlink="">
      <xdr:nvSpPr>
        <xdr:cNvPr id="472" name="楕円 471"/>
        <xdr:cNvSpPr/>
      </xdr:nvSpPr>
      <xdr:spPr>
        <a:xfrm>
          <a:off x="13462000" y="261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125203</xdr:rowOff>
    </xdr:from>
    <xdr:ext cx="762000" cy="259045"/>
    <xdr:sp macro="" textlink="">
      <xdr:nvSpPr>
        <xdr:cNvPr id="473" name="テキスト ボックス 472"/>
        <xdr:cNvSpPr txBox="1"/>
      </xdr:nvSpPr>
      <xdr:spPr>
        <a:xfrm>
          <a:off x="13131800" y="269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36,972
36,797
54.03
16,235,691
15,826,078
364,554
8,338,602
16,635,799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類似団体を下回っている。これは保育所や児童館を直営で行っていることから、民生部門の職員数が類似団体と比較して多いことが主な要因である。民間委託などの手法についても検討し、コスト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88138</xdr:rowOff>
    </xdr:from>
    <xdr:to>
      <xdr:col>24</xdr:col>
      <xdr:colOff>25400</xdr:colOff>
      <xdr:row>38</xdr:row>
      <xdr:rowOff>8128</xdr:rowOff>
    </xdr:to>
    <xdr:cxnSp macro="">
      <xdr:nvCxnSpPr>
        <xdr:cNvPr id="64" name="直線コネクタ 63"/>
        <xdr:cNvCxnSpPr/>
      </xdr:nvCxnSpPr>
      <xdr:spPr>
        <a:xfrm>
          <a:off x="3987800" y="643178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88138</xdr:rowOff>
    </xdr:from>
    <xdr:to>
      <xdr:col>19</xdr:col>
      <xdr:colOff>187325</xdr:colOff>
      <xdr:row>37</xdr:row>
      <xdr:rowOff>88138</xdr:rowOff>
    </xdr:to>
    <xdr:cxnSp macro="">
      <xdr:nvCxnSpPr>
        <xdr:cNvPr id="67" name="直線コネクタ 66"/>
        <xdr:cNvCxnSpPr/>
      </xdr:nvCxnSpPr>
      <xdr:spPr>
        <a:xfrm>
          <a:off x="3098800" y="6431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74422</xdr:rowOff>
    </xdr:from>
    <xdr:to>
      <xdr:col>15</xdr:col>
      <xdr:colOff>98425</xdr:colOff>
      <xdr:row>37</xdr:row>
      <xdr:rowOff>88138</xdr:rowOff>
    </xdr:to>
    <xdr:cxnSp macro="">
      <xdr:nvCxnSpPr>
        <xdr:cNvPr id="70" name="直線コネクタ 69"/>
        <xdr:cNvCxnSpPr/>
      </xdr:nvCxnSpPr>
      <xdr:spPr>
        <a:xfrm>
          <a:off x="2209800" y="64180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65278</xdr:rowOff>
    </xdr:from>
    <xdr:to>
      <xdr:col>11</xdr:col>
      <xdr:colOff>9525</xdr:colOff>
      <xdr:row>37</xdr:row>
      <xdr:rowOff>74422</xdr:rowOff>
    </xdr:to>
    <xdr:cxnSp macro="">
      <xdr:nvCxnSpPr>
        <xdr:cNvPr id="73" name="直線コネクタ 72"/>
        <xdr:cNvCxnSpPr/>
      </xdr:nvCxnSpPr>
      <xdr:spPr>
        <a:xfrm>
          <a:off x="1320800" y="6408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128778</xdr:rowOff>
    </xdr:from>
    <xdr:to>
      <xdr:col>24</xdr:col>
      <xdr:colOff>76200</xdr:colOff>
      <xdr:row>38</xdr:row>
      <xdr:rowOff>58928</xdr:rowOff>
    </xdr:to>
    <xdr:sp macro="" textlink="">
      <xdr:nvSpPr>
        <xdr:cNvPr id="83" name="楕円 82"/>
        <xdr:cNvSpPr/>
      </xdr:nvSpPr>
      <xdr:spPr>
        <a:xfrm>
          <a:off x="4775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100855</xdr:rowOff>
    </xdr:from>
    <xdr:ext cx="762000" cy="259045"/>
    <xdr:sp macro="" textlink="">
      <xdr:nvSpPr>
        <xdr:cNvPr id="84" name="人件費該当値テキスト"/>
        <xdr:cNvSpPr txBox="1"/>
      </xdr:nvSpPr>
      <xdr:spPr>
        <a:xfrm>
          <a:off x="4914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37338</xdr:rowOff>
    </xdr:from>
    <xdr:to>
      <xdr:col>20</xdr:col>
      <xdr:colOff>38100</xdr:colOff>
      <xdr:row>37</xdr:row>
      <xdr:rowOff>138938</xdr:rowOff>
    </xdr:to>
    <xdr:sp macro="" textlink="">
      <xdr:nvSpPr>
        <xdr:cNvPr id="85" name="楕円 84"/>
        <xdr:cNvSpPr/>
      </xdr:nvSpPr>
      <xdr:spPr>
        <a:xfrm>
          <a:off x="3937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86" name="テキスト ボックス 85"/>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37338</xdr:rowOff>
    </xdr:from>
    <xdr:to>
      <xdr:col>15</xdr:col>
      <xdr:colOff>149225</xdr:colOff>
      <xdr:row>37</xdr:row>
      <xdr:rowOff>138938</xdr:rowOff>
    </xdr:to>
    <xdr:sp macro="" textlink="">
      <xdr:nvSpPr>
        <xdr:cNvPr id="87" name="楕円 86"/>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88" name="テキスト ボックス 87"/>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23622</xdr:rowOff>
    </xdr:from>
    <xdr:to>
      <xdr:col>11</xdr:col>
      <xdr:colOff>60325</xdr:colOff>
      <xdr:row>37</xdr:row>
      <xdr:rowOff>125222</xdr:rowOff>
    </xdr:to>
    <xdr:sp macro="" textlink="">
      <xdr:nvSpPr>
        <xdr:cNvPr id="89" name="楕円 88"/>
        <xdr:cNvSpPr/>
      </xdr:nvSpPr>
      <xdr:spPr>
        <a:xfrm>
          <a:off x="2159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109999</xdr:rowOff>
    </xdr:from>
    <xdr:ext cx="762000" cy="259045"/>
    <xdr:sp macro="" textlink="">
      <xdr:nvSpPr>
        <xdr:cNvPr id="90" name="テキスト ボックス 89"/>
        <xdr:cNvSpPr txBox="1"/>
      </xdr:nvSpPr>
      <xdr:spPr>
        <a:xfrm>
          <a:off x="1828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14478</xdr:rowOff>
    </xdr:from>
    <xdr:to>
      <xdr:col>6</xdr:col>
      <xdr:colOff>171450</xdr:colOff>
      <xdr:row>37</xdr:row>
      <xdr:rowOff>116078</xdr:rowOff>
    </xdr:to>
    <xdr:sp macro="" textlink="">
      <xdr:nvSpPr>
        <xdr:cNvPr id="91" name="楕円 90"/>
        <xdr:cNvSpPr/>
      </xdr:nvSpPr>
      <xdr:spPr>
        <a:xfrm>
          <a:off x="1270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100855</xdr:rowOff>
    </xdr:from>
    <xdr:ext cx="762000" cy="259045"/>
    <xdr:sp macro="" textlink="">
      <xdr:nvSpPr>
        <xdr:cNvPr id="92" name="テキスト ボックス 91"/>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や全国・県平均に比べると低い水準を保っているが、令和４年度は０．６ポイントの増となった。例年上昇傾向にある情報システム経費について、システムのランニングコストの増や新たなＤＸに係る事業なども予定されており、今後更に比率を押し上げることが予想される。引き続き、委託事業の精査、需用費支出の抑制を通してコスト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83566</xdr:rowOff>
    </xdr:from>
    <xdr:to>
      <xdr:col>82</xdr:col>
      <xdr:colOff>107950</xdr:colOff>
      <xdr:row>15</xdr:row>
      <xdr:rowOff>138430</xdr:rowOff>
    </xdr:to>
    <xdr:cxnSp macro="">
      <xdr:nvCxnSpPr>
        <xdr:cNvPr id="123" name="直線コネクタ 122"/>
        <xdr:cNvCxnSpPr/>
      </xdr:nvCxnSpPr>
      <xdr:spPr>
        <a:xfrm>
          <a:off x="15671800" y="26553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4" name="物件費平均値テキスト"/>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74422</xdr:rowOff>
    </xdr:from>
    <xdr:to>
      <xdr:col>78</xdr:col>
      <xdr:colOff>69850</xdr:colOff>
      <xdr:row>15</xdr:row>
      <xdr:rowOff>83566</xdr:rowOff>
    </xdr:to>
    <xdr:cxnSp macro="">
      <xdr:nvCxnSpPr>
        <xdr:cNvPr id="126" name="直線コネクタ 125"/>
        <xdr:cNvCxnSpPr/>
      </xdr:nvCxnSpPr>
      <xdr:spPr>
        <a:xfrm>
          <a:off x="14782800" y="26461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macro="" textlink="">
      <xdr:nvSpPr>
        <xdr:cNvPr id="128" name="テキスト ボックス 127"/>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56134</xdr:rowOff>
    </xdr:from>
    <xdr:to>
      <xdr:col>73</xdr:col>
      <xdr:colOff>180975</xdr:colOff>
      <xdr:row>15</xdr:row>
      <xdr:rowOff>74422</xdr:rowOff>
    </xdr:to>
    <xdr:cxnSp macro="">
      <xdr:nvCxnSpPr>
        <xdr:cNvPr id="129" name="直線コネクタ 128"/>
        <xdr:cNvCxnSpPr/>
      </xdr:nvCxnSpPr>
      <xdr:spPr>
        <a:xfrm>
          <a:off x="13893800" y="26278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31" name="テキスト ボックス 130"/>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56134</xdr:rowOff>
    </xdr:from>
    <xdr:to>
      <xdr:col>69</xdr:col>
      <xdr:colOff>92075</xdr:colOff>
      <xdr:row>15</xdr:row>
      <xdr:rowOff>138430</xdr:rowOff>
    </xdr:to>
    <xdr:cxnSp macro="">
      <xdr:nvCxnSpPr>
        <xdr:cNvPr id="132" name="直線コネクタ 131"/>
        <xdr:cNvCxnSpPr/>
      </xdr:nvCxnSpPr>
      <xdr:spPr>
        <a:xfrm flipV="1">
          <a:off x="13004800" y="26278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4" name="テキスト ボックス 133"/>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36" name="テキスト ボックス 135"/>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2" name="楕円 141"/>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104157</xdr:rowOff>
    </xdr:from>
    <xdr:ext cx="762000" cy="259045"/>
    <xdr:sp macro="" textlink="">
      <xdr:nvSpPr>
        <xdr:cNvPr id="143" name="物件費該当値テキスト"/>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32766</xdr:rowOff>
    </xdr:from>
    <xdr:to>
      <xdr:col>78</xdr:col>
      <xdr:colOff>120650</xdr:colOff>
      <xdr:row>15</xdr:row>
      <xdr:rowOff>134366</xdr:rowOff>
    </xdr:to>
    <xdr:sp macro="" textlink="">
      <xdr:nvSpPr>
        <xdr:cNvPr id="144" name="楕円 143"/>
        <xdr:cNvSpPr/>
      </xdr:nvSpPr>
      <xdr:spPr>
        <a:xfrm>
          <a:off x="15621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144543</xdr:rowOff>
    </xdr:from>
    <xdr:ext cx="736600" cy="259045"/>
    <xdr:sp macro="" textlink="">
      <xdr:nvSpPr>
        <xdr:cNvPr id="145" name="テキスト ボックス 144"/>
        <xdr:cNvSpPr txBox="1"/>
      </xdr:nvSpPr>
      <xdr:spPr>
        <a:xfrm>
          <a:off x="15290800" y="237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23622</xdr:rowOff>
    </xdr:from>
    <xdr:to>
      <xdr:col>74</xdr:col>
      <xdr:colOff>31750</xdr:colOff>
      <xdr:row>15</xdr:row>
      <xdr:rowOff>125222</xdr:rowOff>
    </xdr:to>
    <xdr:sp macro="" textlink="">
      <xdr:nvSpPr>
        <xdr:cNvPr id="146" name="楕円 145"/>
        <xdr:cNvSpPr/>
      </xdr:nvSpPr>
      <xdr:spPr>
        <a:xfrm>
          <a:off x="14732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135399</xdr:rowOff>
    </xdr:from>
    <xdr:ext cx="762000" cy="259045"/>
    <xdr:sp macro="" textlink="">
      <xdr:nvSpPr>
        <xdr:cNvPr id="147" name="テキスト ボックス 146"/>
        <xdr:cNvSpPr txBox="1"/>
      </xdr:nvSpPr>
      <xdr:spPr>
        <a:xfrm>
          <a:off x="14401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5334</xdr:rowOff>
    </xdr:from>
    <xdr:to>
      <xdr:col>69</xdr:col>
      <xdr:colOff>142875</xdr:colOff>
      <xdr:row>15</xdr:row>
      <xdr:rowOff>106934</xdr:rowOff>
    </xdr:to>
    <xdr:sp macro="" textlink="">
      <xdr:nvSpPr>
        <xdr:cNvPr id="148" name="楕円 147"/>
        <xdr:cNvSpPr/>
      </xdr:nvSpPr>
      <xdr:spPr>
        <a:xfrm>
          <a:off x="13843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117111</xdr:rowOff>
    </xdr:from>
    <xdr:ext cx="762000" cy="259045"/>
    <xdr:sp macro="" textlink="">
      <xdr:nvSpPr>
        <xdr:cNvPr id="149" name="テキスト ボックス 148"/>
        <xdr:cNvSpPr txBox="1"/>
      </xdr:nvSpPr>
      <xdr:spPr>
        <a:xfrm>
          <a:off x="13512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0" name="楕円 149"/>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1" name="テキスト ボックス 150"/>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類似団体、全国及び県平均と比較しても例年低い水準にあるのは、大学や自衛隊が立地することにより比較的若者人口が多いことに起因している。</a:t>
          </a:r>
        </a:p>
        <a:p>
          <a:r>
            <a:rPr kumimoji="1" lang="ja-JP" altLang="en-US" sz="1200">
              <a:latin typeface="ＭＳ Ｐゴシック" panose="020B0600070205080204" pitchFamily="50" charset="-128"/>
              <a:ea typeface="ＭＳ Ｐゴシック" panose="020B0600070205080204" pitchFamily="50" charset="-128"/>
            </a:rPr>
            <a:t>　なお、令和３年</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月より子ども医療費助成事業の年齢制限を拡大した影響から令和４年度も前年度比で微増となり、今後も増加傾向が予想される。しかし、令和４年</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月に普通交付税再算定により増額となり、数値が改善したが引き続き社会保障経費が増大することから適正なサービス提供に努める。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72572</xdr:rowOff>
    </xdr:from>
    <xdr:to>
      <xdr:col>24</xdr:col>
      <xdr:colOff>25400</xdr:colOff>
      <xdr:row>54</xdr:row>
      <xdr:rowOff>127000</xdr:rowOff>
    </xdr:to>
    <xdr:cxnSp macro="">
      <xdr:nvCxnSpPr>
        <xdr:cNvPr id="186" name="直線コネクタ 185"/>
        <xdr:cNvCxnSpPr/>
      </xdr:nvCxnSpPr>
      <xdr:spPr>
        <a:xfrm>
          <a:off x="3987800" y="93308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72572</xdr:rowOff>
    </xdr:from>
    <xdr:to>
      <xdr:col>19</xdr:col>
      <xdr:colOff>187325</xdr:colOff>
      <xdr:row>55</xdr:row>
      <xdr:rowOff>31750</xdr:rowOff>
    </xdr:to>
    <xdr:cxnSp macro="">
      <xdr:nvCxnSpPr>
        <xdr:cNvPr id="189" name="直線コネクタ 188"/>
        <xdr:cNvCxnSpPr/>
      </xdr:nvCxnSpPr>
      <xdr:spPr>
        <a:xfrm flipV="1">
          <a:off x="3098800" y="93308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1" name="テキスト ボックス 190"/>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83457</xdr:rowOff>
    </xdr:from>
    <xdr:to>
      <xdr:col>15</xdr:col>
      <xdr:colOff>98425</xdr:colOff>
      <xdr:row>55</xdr:row>
      <xdr:rowOff>31750</xdr:rowOff>
    </xdr:to>
    <xdr:cxnSp macro="">
      <xdr:nvCxnSpPr>
        <xdr:cNvPr id="192" name="直線コネクタ 191"/>
        <xdr:cNvCxnSpPr/>
      </xdr:nvCxnSpPr>
      <xdr:spPr>
        <a:xfrm>
          <a:off x="2209800" y="93417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83457</xdr:rowOff>
    </xdr:from>
    <xdr:to>
      <xdr:col>11</xdr:col>
      <xdr:colOff>9525</xdr:colOff>
      <xdr:row>54</xdr:row>
      <xdr:rowOff>148772</xdr:rowOff>
    </xdr:to>
    <xdr:cxnSp macro="">
      <xdr:nvCxnSpPr>
        <xdr:cNvPr id="195" name="直線コネクタ 194"/>
        <xdr:cNvCxnSpPr/>
      </xdr:nvCxnSpPr>
      <xdr:spPr>
        <a:xfrm flipV="1">
          <a:off x="1320800" y="9341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197" name="テキスト ボックス 196"/>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9" name="テキスト ボックス 198"/>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5" name="楕円 204"/>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6"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21772</xdr:rowOff>
    </xdr:from>
    <xdr:to>
      <xdr:col>20</xdr:col>
      <xdr:colOff>38100</xdr:colOff>
      <xdr:row>54</xdr:row>
      <xdr:rowOff>123372</xdr:rowOff>
    </xdr:to>
    <xdr:sp macro="" textlink="">
      <xdr:nvSpPr>
        <xdr:cNvPr id="207" name="楕円 206"/>
        <xdr:cNvSpPr/>
      </xdr:nvSpPr>
      <xdr:spPr>
        <a:xfrm>
          <a:off x="3937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133549</xdr:rowOff>
    </xdr:from>
    <xdr:ext cx="736600" cy="259045"/>
    <xdr:sp macro="" textlink="">
      <xdr:nvSpPr>
        <xdr:cNvPr id="208" name="テキスト ボックス 207"/>
        <xdr:cNvSpPr txBox="1"/>
      </xdr:nvSpPr>
      <xdr:spPr>
        <a:xfrm>
          <a:off x="3606800" y="904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9" name="楕円 208"/>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0" name="テキスト ボックス 209"/>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32657</xdr:rowOff>
    </xdr:from>
    <xdr:to>
      <xdr:col>11</xdr:col>
      <xdr:colOff>60325</xdr:colOff>
      <xdr:row>54</xdr:row>
      <xdr:rowOff>134257</xdr:rowOff>
    </xdr:to>
    <xdr:sp macro="" textlink="">
      <xdr:nvSpPr>
        <xdr:cNvPr id="211" name="楕円 210"/>
        <xdr:cNvSpPr/>
      </xdr:nvSpPr>
      <xdr:spPr>
        <a:xfrm>
          <a:off x="2159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144434</xdr:rowOff>
    </xdr:from>
    <xdr:ext cx="762000" cy="259045"/>
    <xdr:sp macro="" textlink="">
      <xdr:nvSpPr>
        <xdr:cNvPr id="212" name="テキスト ボックス 211"/>
        <xdr:cNvSpPr txBox="1"/>
      </xdr:nvSpPr>
      <xdr:spPr>
        <a:xfrm>
          <a:off x="1828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97972</xdr:rowOff>
    </xdr:from>
    <xdr:to>
      <xdr:col>6</xdr:col>
      <xdr:colOff>171450</xdr:colOff>
      <xdr:row>55</xdr:row>
      <xdr:rowOff>28122</xdr:rowOff>
    </xdr:to>
    <xdr:sp macro="" textlink="">
      <xdr:nvSpPr>
        <xdr:cNvPr id="213" name="楕円 212"/>
        <xdr:cNvSpPr/>
      </xdr:nvSpPr>
      <xdr:spPr>
        <a:xfrm>
          <a:off x="1270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38299</xdr:rowOff>
    </xdr:from>
    <xdr:ext cx="762000" cy="259045"/>
    <xdr:sp macro="" textlink="">
      <xdr:nvSpPr>
        <xdr:cNvPr id="214" name="テキスト ボックス 213"/>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は、他会計への繰出金や出資金であるが、令和４年度は、後期高齢者医療事業への繰出金や令和２年度に公営企業法適用事業となった下水道事業の雨水管渠等整備事業に係る出資金が微増となったことにより０．６ポイントの増となった。</a:t>
          </a:r>
        </a:p>
        <a:p>
          <a:r>
            <a:rPr kumimoji="1" lang="ja-JP" altLang="en-US" sz="1300">
              <a:latin typeface="ＭＳ Ｐゴシック" panose="020B0600070205080204" pitchFamily="50" charset="-128"/>
              <a:ea typeface="ＭＳ Ｐゴシック" panose="020B0600070205080204" pitchFamily="50" charset="-128"/>
            </a:rPr>
            <a:t>　 しかし、相変わらず全国平均や類似団体平均を下回っていることから、内容が適正であるかの確認をしっかり行っていく。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39915</xdr:rowOff>
    </xdr:from>
    <xdr:to>
      <xdr:col>82</xdr:col>
      <xdr:colOff>107950</xdr:colOff>
      <xdr:row>58</xdr:row>
      <xdr:rowOff>105228</xdr:rowOff>
    </xdr:to>
    <xdr:cxnSp macro="">
      <xdr:nvCxnSpPr>
        <xdr:cNvPr id="249" name="直線コネクタ 248"/>
        <xdr:cNvCxnSpPr/>
      </xdr:nvCxnSpPr>
      <xdr:spPr>
        <a:xfrm>
          <a:off x="15671800" y="99840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0" name="その他平均値テキスト"/>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39915</xdr:rowOff>
    </xdr:from>
    <xdr:to>
      <xdr:col>78</xdr:col>
      <xdr:colOff>69850</xdr:colOff>
      <xdr:row>59</xdr:row>
      <xdr:rowOff>20865</xdr:rowOff>
    </xdr:to>
    <xdr:cxnSp macro="">
      <xdr:nvCxnSpPr>
        <xdr:cNvPr id="252" name="直線コネクタ 251"/>
        <xdr:cNvCxnSpPr/>
      </xdr:nvCxnSpPr>
      <xdr:spPr>
        <a:xfrm flipV="1">
          <a:off x="14782800" y="99840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4" name="テキスト ボックス 253"/>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20865</xdr:rowOff>
    </xdr:from>
    <xdr:to>
      <xdr:col>73</xdr:col>
      <xdr:colOff>180975</xdr:colOff>
      <xdr:row>60</xdr:row>
      <xdr:rowOff>154215</xdr:rowOff>
    </xdr:to>
    <xdr:cxnSp macro="">
      <xdr:nvCxnSpPr>
        <xdr:cNvPr id="255" name="直線コネクタ 254"/>
        <xdr:cNvCxnSpPr/>
      </xdr:nvCxnSpPr>
      <xdr:spPr>
        <a:xfrm flipV="1">
          <a:off x="13893800" y="10136415"/>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88900</xdr:rowOff>
    </xdr:from>
    <xdr:to>
      <xdr:col>69</xdr:col>
      <xdr:colOff>92075</xdr:colOff>
      <xdr:row>60</xdr:row>
      <xdr:rowOff>154215</xdr:rowOff>
    </xdr:to>
    <xdr:cxnSp macro="">
      <xdr:nvCxnSpPr>
        <xdr:cNvPr id="258" name="直線コネクタ 257"/>
        <xdr:cNvCxnSpPr/>
      </xdr:nvCxnSpPr>
      <xdr:spPr>
        <a:xfrm>
          <a:off x="13004800" y="10375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0" name="テキスト ボックス 259"/>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2" name="テキスト ボックス 261"/>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54428</xdr:rowOff>
    </xdr:from>
    <xdr:to>
      <xdr:col>82</xdr:col>
      <xdr:colOff>158750</xdr:colOff>
      <xdr:row>58</xdr:row>
      <xdr:rowOff>156028</xdr:rowOff>
    </xdr:to>
    <xdr:sp macro="" textlink="">
      <xdr:nvSpPr>
        <xdr:cNvPr id="268" name="楕円 267"/>
        <xdr:cNvSpPr/>
      </xdr:nvSpPr>
      <xdr:spPr>
        <a:xfrm>
          <a:off x="164592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26505</xdr:rowOff>
    </xdr:from>
    <xdr:ext cx="762000" cy="259045"/>
    <xdr:sp macro="" textlink="">
      <xdr:nvSpPr>
        <xdr:cNvPr id="269" name="その他該当値テキスト"/>
        <xdr:cNvSpPr txBox="1"/>
      </xdr:nvSpPr>
      <xdr:spPr>
        <a:xfrm>
          <a:off x="16598900" y="997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160565</xdr:rowOff>
    </xdr:from>
    <xdr:to>
      <xdr:col>78</xdr:col>
      <xdr:colOff>120650</xdr:colOff>
      <xdr:row>58</xdr:row>
      <xdr:rowOff>90715</xdr:rowOff>
    </xdr:to>
    <xdr:sp macro="" textlink="">
      <xdr:nvSpPr>
        <xdr:cNvPr id="270" name="楕円 269"/>
        <xdr:cNvSpPr/>
      </xdr:nvSpPr>
      <xdr:spPr>
        <a:xfrm>
          <a:off x="15621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75492</xdr:rowOff>
    </xdr:from>
    <xdr:ext cx="736600" cy="259045"/>
    <xdr:sp macro="" textlink="">
      <xdr:nvSpPr>
        <xdr:cNvPr id="271" name="テキスト ボックス 270"/>
        <xdr:cNvSpPr txBox="1"/>
      </xdr:nvSpPr>
      <xdr:spPr>
        <a:xfrm>
          <a:off x="15290800" y="10019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141515</xdr:rowOff>
    </xdr:from>
    <xdr:to>
      <xdr:col>74</xdr:col>
      <xdr:colOff>31750</xdr:colOff>
      <xdr:row>59</xdr:row>
      <xdr:rowOff>71665</xdr:rowOff>
    </xdr:to>
    <xdr:sp macro="" textlink="">
      <xdr:nvSpPr>
        <xdr:cNvPr id="272" name="楕円 271"/>
        <xdr:cNvSpPr/>
      </xdr:nvSpPr>
      <xdr:spPr>
        <a:xfrm>
          <a:off x="14732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56442</xdr:rowOff>
    </xdr:from>
    <xdr:ext cx="762000" cy="259045"/>
    <xdr:sp macro="" textlink="">
      <xdr:nvSpPr>
        <xdr:cNvPr id="273" name="テキスト ボックス 272"/>
        <xdr:cNvSpPr txBox="1"/>
      </xdr:nvSpPr>
      <xdr:spPr>
        <a:xfrm>
          <a:off x="14401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103415</xdr:rowOff>
    </xdr:from>
    <xdr:to>
      <xdr:col>69</xdr:col>
      <xdr:colOff>142875</xdr:colOff>
      <xdr:row>61</xdr:row>
      <xdr:rowOff>33565</xdr:rowOff>
    </xdr:to>
    <xdr:sp macro="" textlink="">
      <xdr:nvSpPr>
        <xdr:cNvPr id="274" name="楕円 273"/>
        <xdr:cNvSpPr/>
      </xdr:nvSpPr>
      <xdr:spPr>
        <a:xfrm>
          <a:off x="13843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18342</xdr:rowOff>
    </xdr:from>
    <xdr:ext cx="762000" cy="259045"/>
    <xdr:sp macro="" textlink="">
      <xdr:nvSpPr>
        <xdr:cNvPr id="275" name="テキスト ボックス 274"/>
        <xdr:cNvSpPr txBox="1"/>
      </xdr:nvSpPr>
      <xdr:spPr>
        <a:xfrm>
          <a:off x="13512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38100</xdr:rowOff>
    </xdr:from>
    <xdr:to>
      <xdr:col>65</xdr:col>
      <xdr:colOff>53975</xdr:colOff>
      <xdr:row>60</xdr:row>
      <xdr:rowOff>139700</xdr:rowOff>
    </xdr:to>
    <xdr:sp macro="" textlink="">
      <xdr:nvSpPr>
        <xdr:cNvPr id="276" name="楕円 275"/>
        <xdr:cNvSpPr/>
      </xdr:nvSpPr>
      <xdr:spPr>
        <a:xfrm>
          <a:off x="12954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124477</xdr:rowOff>
    </xdr:from>
    <xdr:ext cx="762000" cy="259045"/>
    <xdr:sp macro="" textlink="">
      <xdr:nvSpPr>
        <xdr:cNvPr id="277" name="テキスト ボックス 276"/>
        <xdr:cNvSpPr txBox="1"/>
      </xdr:nvSpPr>
      <xdr:spPr>
        <a:xfrm>
          <a:off x="12623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において、０．８ポイント改善した要因は、ふるさと応援柴田寄附金の減に連動し、返礼品に係る報償費が大幅な減となったこと、新型コロナウイルス感染症拡大防止協力金が減額となったためである。懸念事項であるみやぎ県南中核病院や仙南地域広域行政事務組合にかかる負担金も今後も増加する見込みであり、引き続き補助費等全般について、内容の適正性を確認し健全な財政運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69850</xdr:rowOff>
    </xdr:to>
    <xdr:cxnSp macro="">
      <xdr:nvCxnSpPr>
        <xdr:cNvPr id="307" name="直線コネクタ 306"/>
        <xdr:cNvCxnSpPr/>
      </xdr:nvCxnSpPr>
      <xdr:spPr>
        <a:xfrm flipV="1">
          <a:off x="15671800" y="63769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08"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138430</xdr:rowOff>
    </xdr:to>
    <xdr:cxnSp macro="">
      <xdr:nvCxnSpPr>
        <xdr:cNvPr id="310" name="直線コネクタ 309"/>
        <xdr:cNvCxnSpPr/>
      </xdr:nvCxnSpPr>
      <xdr:spPr>
        <a:xfrm flipV="1">
          <a:off x="14782800" y="6413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2" name="テキスト ボックス 311"/>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138430</xdr:rowOff>
    </xdr:to>
    <xdr:cxnSp macro="">
      <xdr:nvCxnSpPr>
        <xdr:cNvPr id="313" name="直線コネクタ 312"/>
        <xdr:cNvCxnSpPr/>
      </xdr:nvCxnSpPr>
      <xdr:spPr>
        <a:xfrm>
          <a:off x="13893800" y="637692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5" name="テキスト ボックス 314"/>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33274</xdr:rowOff>
    </xdr:to>
    <xdr:cxnSp macro="">
      <xdr:nvCxnSpPr>
        <xdr:cNvPr id="316" name="直線コネクタ 315"/>
        <xdr:cNvCxnSpPr/>
      </xdr:nvCxnSpPr>
      <xdr:spPr>
        <a:xfrm>
          <a:off x="13004800" y="63312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0" name="テキスト ボックス 319"/>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6" name="楕円 325"/>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27"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28" name="楕円 327"/>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29" name="テキスト ボックス 328"/>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30" name="楕円 329"/>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31" name="テキスト ボックス 330"/>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32" name="楕円 331"/>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33" name="テキスト ボックス 332"/>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4" name="楕円 333"/>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48531</xdr:rowOff>
    </xdr:from>
    <xdr:ext cx="762000" cy="259045"/>
    <xdr:sp macro="" textlink="">
      <xdr:nvSpPr>
        <xdr:cNvPr id="335" name="テキスト ボックス 334"/>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前年度比で１．６ポイント悪化し、さらに類似団体と比較しても下回る傾向にある。令和４年度においては、主に学校教育施設等整備事業債（小中学校空調設備整備工事や大規模改造工事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トイレ改修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等）の元金償還が始まったことにより公債費が増となっている。</a:t>
          </a:r>
        </a:p>
        <a:p>
          <a:r>
            <a:rPr kumimoji="1" lang="ja-JP" altLang="en-US" sz="1300">
              <a:latin typeface="ＭＳ Ｐゴシック" panose="020B0600070205080204" pitchFamily="50" charset="-128"/>
              <a:ea typeface="ＭＳ Ｐゴシック" panose="020B0600070205080204" pitchFamily="50" charset="-128"/>
            </a:rPr>
            <a:t>　 今後も庁舎耐震化等工事や義務教育施設の大規模改造などの償還も順次始まることから、さらなる上昇が見込まれる。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33274</xdr:rowOff>
    </xdr:from>
    <xdr:to>
      <xdr:col>24</xdr:col>
      <xdr:colOff>25400</xdr:colOff>
      <xdr:row>77</xdr:row>
      <xdr:rowOff>106426</xdr:rowOff>
    </xdr:to>
    <xdr:cxnSp macro="">
      <xdr:nvCxnSpPr>
        <xdr:cNvPr id="365" name="直線コネクタ 364"/>
        <xdr:cNvCxnSpPr/>
      </xdr:nvCxnSpPr>
      <xdr:spPr>
        <a:xfrm>
          <a:off x="3987800" y="1323492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66" name="公債費平均値テキスト"/>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33274</xdr:rowOff>
    </xdr:from>
    <xdr:to>
      <xdr:col>19</xdr:col>
      <xdr:colOff>187325</xdr:colOff>
      <xdr:row>77</xdr:row>
      <xdr:rowOff>51563</xdr:rowOff>
    </xdr:to>
    <xdr:cxnSp macro="">
      <xdr:nvCxnSpPr>
        <xdr:cNvPr id="368" name="直線コネクタ 367"/>
        <xdr:cNvCxnSpPr/>
      </xdr:nvCxnSpPr>
      <xdr:spPr>
        <a:xfrm flipV="1">
          <a:off x="3098800" y="132349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70" name="テキスト ボックス 369"/>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51563</xdr:rowOff>
    </xdr:from>
    <xdr:to>
      <xdr:col>15</xdr:col>
      <xdr:colOff>98425</xdr:colOff>
      <xdr:row>77</xdr:row>
      <xdr:rowOff>60706</xdr:rowOff>
    </xdr:to>
    <xdr:cxnSp macro="">
      <xdr:nvCxnSpPr>
        <xdr:cNvPr id="371" name="直線コネクタ 370"/>
        <xdr:cNvCxnSpPr/>
      </xdr:nvCxnSpPr>
      <xdr:spPr>
        <a:xfrm flipV="1">
          <a:off x="2209800" y="132532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73" name="テキスト ボックス 372"/>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56135</xdr:rowOff>
    </xdr:from>
    <xdr:to>
      <xdr:col>11</xdr:col>
      <xdr:colOff>9525</xdr:colOff>
      <xdr:row>77</xdr:row>
      <xdr:rowOff>60706</xdr:rowOff>
    </xdr:to>
    <xdr:cxnSp macro="">
      <xdr:nvCxnSpPr>
        <xdr:cNvPr id="374" name="直線コネクタ 373"/>
        <xdr:cNvCxnSpPr/>
      </xdr:nvCxnSpPr>
      <xdr:spPr>
        <a:xfrm>
          <a:off x="1320800" y="132577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6" name="テキスト ボックス 375"/>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8" name="テキスト ボックス 377"/>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84" name="楕円 383"/>
        <xdr:cNvSpPr/>
      </xdr:nvSpPr>
      <xdr:spPr>
        <a:xfrm>
          <a:off x="4775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27703</xdr:rowOff>
    </xdr:from>
    <xdr:ext cx="762000" cy="259045"/>
    <xdr:sp macro="" textlink="">
      <xdr:nvSpPr>
        <xdr:cNvPr id="385" name="公債費該当値テキスト"/>
        <xdr:cNvSpPr txBox="1"/>
      </xdr:nvSpPr>
      <xdr:spPr>
        <a:xfrm>
          <a:off x="4914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153924</xdr:rowOff>
    </xdr:from>
    <xdr:to>
      <xdr:col>20</xdr:col>
      <xdr:colOff>38100</xdr:colOff>
      <xdr:row>77</xdr:row>
      <xdr:rowOff>84074</xdr:rowOff>
    </xdr:to>
    <xdr:sp macro="" textlink="">
      <xdr:nvSpPr>
        <xdr:cNvPr id="386" name="楕円 385"/>
        <xdr:cNvSpPr/>
      </xdr:nvSpPr>
      <xdr:spPr>
        <a:xfrm>
          <a:off x="3937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68851</xdr:rowOff>
    </xdr:from>
    <xdr:ext cx="736600" cy="259045"/>
    <xdr:sp macro="" textlink="">
      <xdr:nvSpPr>
        <xdr:cNvPr id="387" name="テキスト ボックス 386"/>
        <xdr:cNvSpPr txBox="1"/>
      </xdr:nvSpPr>
      <xdr:spPr>
        <a:xfrm>
          <a:off x="3606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763</xdr:rowOff>
    </xdr:from>
    <xdr:to>
      <xdr:col>15</xdr:col>
      <xdr:colOff>149225</xdr:colOff>
      <xdr:row>77</xdr:row>
      <xdr:rowOff>102363</xdr:rowOff>
    </xdr:to>
    <xdr:sp macro="" textlink="">
      <xdr:nvSpPr>
        <xdr:cNvPr id="388" name="楕円 387"/>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87140</xdr:rowOff>
    </xdr:from>
    <xdr:ext cx="762000" cy="259045"/>
    <xdr:sp macro="" textlink="">
      <xdr:nvSpPr>
        <xdr:cNvPr id="389" name="テキスト ボックス 388"/>
        <xdr:cNvSpPr txBox="1"/>
      </xdr:nvSpPr>
      <xdr:spPr>
        <a:xfrm>
          <a:off x="2717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9906</xdr:rowOff>
    </xdr:from>
    <xdr:to>
      <xdr:col>11</xdr:col>
      <xdr:colOff>60325</xdr:colOff>
      <xdr:row>77</xdr:row>
      <xdr:rowOff>111506</xdr:rowOff>
    </xdr:to>
    <xdr:sp macro="" textlink="">
      <xdr:nvSpPr>
        <xdr:cNvPr id="390" name="楕円 389"/>
        <xdr:cNvSpPr/>
      </xdr:nvSpPr>
      <xdr:spPr>
        <a:xfrm>
          <a:off x="2159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91" name="テキスト ボックス 390"/>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92" name="楕円 391"/>
        <xdr:cNvSpPr/>
      </xdr:nvSpPr>
      <xdr:spPr>
        <a:xfrm>
          <a:off x="1270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91712</xdr:rowOff>
    </xdr:from>
    <xdr:ext cx="762000" cy="259045"/>
    <xdr:sp macro="" textlink="">
      <xdr:nvSpPr>
        <xdr:cNvPr id="393" name="テキスト ボックス 392"/>
        <xdr:cNvSpPr txBox="1"/>
      </xdr:nvSpPr>
      <xdr:spPr>
        <a:xfrm>
          <a:off x="939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々上昇傾向にある。前年度に比べ２．９ポイントの増となったのは、人件費や扶助費に押し上げられたものであり、ともに類似団体の平均を僅かに下回っていることから、各種サービスの提供方法や出資内容について今後精査していく。</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85089</xdr:rowOff>
    </xdr:from>
    <xdr:to>
      <xdr:col>82</xdr:col>
      <xdr:colOff>107950</xdr:colOff>
      <xdr:row>79</xdr:row>
      <xdr:rowOff>24130</xdr:rowOff>
    </xdr:to>
    <xdr:cxnSp macro="">
      <xdr:nvCxnSpPr>
        <xdr:cNvPr id="426" name="直線コネクタ 425"/>
        <xdr:cNvCxnSpPr/>
      </xdr:nvCxnSpPr>
      <xdr:spPr>
        <a:xfrm>
          <a:off x="15671800" y="13458189"/>
          <a:ext cx="8382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85089</xdr:rowOff>
    </xdr:from>
    <xdr:to>
      <xdr:col>78</xdr:col>
      <xdr:colOff>69850</xdr:colOff>
      <xdr:row>79</xdr:row>
      <xdr:rowOff>66039</xdr:rowOff>
    </xdr:to>
    <xdr:cxnSp macro="">
      <xdr:nvCxnSpPr>
        <xdr:cNvPr id="429" name="直線コネクタ 428"/>
        <xdr:cNvCxnSpPr/>
      </xdr:nvCxnSpPr>
      <xdr:spPr>
        <a:xfrm flipV="1">
          <a:off x="14782800" y="1345818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31" name="テキスト ボックス 430"/>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24130</xdr:rowOff>
    </xdr:from>
    <xdr:to>
      <xdr:col>73</xdr:col>
      <xdr:colOff>180975</xdr:colOff>
      <xdr:row>79</xdr:row>
      <xdr:rowOff>66039</xdr:rowOff>
    </xdr:to>
    <xdr:cxnSp macro="">
      <xdr:nvCxnSpPr>
        <xdr:cNvPr id="432" name="直線コネクタ 431"/>
        <xdr:cNvCxnSpPr/>
      </xdr:nvCxnSpPr>
      <xdr:spPr>
        <a:xfrm>
          <a:off x="13893800" y="135686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macro="" textlink="">
      <xdr:nvSpPr>
        <xdr:cNvPr id="434" name="テキスト ボックス 433"/>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12700</xdr:rowOff>
    </xdr:from>
    <xdr:to>
      <xdr:col>69</xdr:col>
      <xdr:colOff>92075</xdr:colOff>
      <xdr:row>79</xdr:row>
      <xdr:rowOff>24130</xdr:rowOff>
    </xdr:to>
    <xdr:cxnSp macro="">
      <xdr:nvCxnSpPr>
        <xdr:cNvPr id="435" name="直線コネクタ 434"/>
        <xdr:cNvCxnSpPr/>
      </xdr:nvCxnSpPr>
      <xdr:spPr>
        <a:xfrm>
          <a:off x="13004800" y="135572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37" name="テキスト ボックス 436"/>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9" name="テキスト ボックス 438"/>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144780</xdr:rowOff>
    </xdr:from>
    <xdr:to>
      <xdr:col>82</xdr:col>
      <xdr:colOff>158750</xdr:colOff>
      <xdr:row>79</xdr:row>
      <xdr:rowOff>74930</xdr:rowOff>
    </xdr:to>
    <xdr:sp macro="" textlink="">
      <xdr:nvSpPr>
        <xdr:cNvPr id="445" name="楕円 444"/>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116857</xdr:rowOff>
    </xdr:from>
    <xdr:ext cx="762000" cy="259045"/>
    <xdr:sp macro="" textlink="">
      <xdr:nvSpPr>
        <xdr:cNvPr id="446" name="公債費以外該当値テキスト"/>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34289</xdr:rowOff>
    </xdr:from>
    <xdr:to>
      <xdr:col>78</xdr:col>
      <xdr:colOff>120650</xdr:colOff>
      <xdr:row>78</xdr:row>
      <xdr:rowOff>135889</xdr:rowOff>
    </xdr:to>
    <xdr:sp macro="" textlink="">
      <xdr:nvSpPr>
        <xdr:cNvPr id="447" name="楕円 446"/>
        <xdr:cNvSpPr/>
      </xdr:nvSpPr>
      <xdr:spPr>
        <a:xfrm>
          <a:off x="15621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120666</xdr:rowOff>
    </xdr:from>
    <xdr:ext cx="736600" cy="259045"/>
    <xdr:sp macro="" textlink="">
      <xdr:nvSpPr>
        <xdr:cNvPr id="448" name="テキスト ボックス 447"/>
        <xdr:cNvSpPr txBox="1"/>
      </xdr:nvSpPr>
      <xdr:spPr>
        <a:xfrm>
          <a:off x="15290800" y="134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15239</xdr:rowOff>
    </xdr:from>
    <xdr:to>
      <xdr:col>74</xdr:col>
      <xdr:colOff>31750</xdr:colOff>
      <xdr:row>79</xdr:row>
      <xdr:rowOff>116839</xdr:rowOff>
    </xdr:to>
    <xdr:sp macro="" textlink="">
      <xdr:nvSpPr>
        <xdr:cNvPr id="449" name="楕円 448"/>
        <xdr:cNvSpPr/>
      </xdr:nvSpPr>
      <xdr:spPr>
        <a:xfrm>
          <a:off x="14732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101616</xdr:rowOff>
    </xdr:from>
    <xdr:ext cx="762000" cy="259045"/>
    <xdr:sp macro="" textlink="">
      <xdr:nvSpPr>
        <xdr:cNvPr id="450" name="テキスト ボックス 449"/>
        <xdr:cNvSpPr txBox="1"/>
      </xdr:nvSpPr>
      <xdr:spPr>
        <a:xfrm>
          <a:off x="14401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144780</xdr:rowOff>
    </xdr:from>
    <xdr:to>
      <xdr:col>69</xdr:col>
      <xdr:colOff>142875</xdr:colOff>
      <xdr:row>79</xdr:row>
      <xdr:rowOff>74930</xdr:rowOff>
    </xdr:to>
    <xdr:sp macro="" textlink="">
      <xdr:nvSpPr>
        <xdr:cNvPr id="451" name="楕円 450"/>
        <xdr:cNvSpPr/>
      </xdr:nvSpPr>
      <xdr:spPr>
        <a:xfrm>
          <a:off x="13843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85107</xdr:rowOff>
    </xdr:from>
    <xdr:ext cx="762000" cy="259045"/>
    <xdr:sp macro="" textlink="">
      <xdr:nvSpPr>
        <xdr:cNvPr id="452" name="テキスト ボックス 451"/>
        <xdr:cNvSpPr txBox="1"/>
      </xdr:nvSpPr>
      <xdr:spPr>
        <a:xfrm>
          <a:off x="13512800" y="132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133350</xdr:rowOff>
    </xdr:from>
    <xdr:to>
      <xdr:col>65</xdr:col>
      <xdr:colOff>53975</xdr:colOff>
      <xdr:row>79</xdr:row>
      <xdr:rowOff>63500</xdr:rowOff>
    </xdr:to>
    <xdr:sp macro="" textlink="">
      <xdr:nvSpPr>
        <xdr:cNvPr id="453" name="楕円 452"/>
        <xdr:cNvSpPr/>
      </xdr:nvSpPr>
      <xdr:spPr>
        <a:xfrm>
          <a:off x="12954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48277</xdr:rowOff>
    </xdr:from>
    <xdr:ext cx="762000" cy="259045"/>
    <xdr:sp macro="" textlink="">
      <xdr:nvSpPr>
        <xdr:cNvPr id="454" name="テキスト ボックス 453"/>
        <xdr:cNvSpPr txBox="1"/>
      </xdr:nvSpPr>
      <xdr:spPr>
        <a:xfrm>
          <a:off x="12623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31979</xdr:rowOff>
    </xdr:from>
    <xdr:to>
      <xdr:col>29</xdr:col>
      <xdr:colOff>127000</xdr:colOff>
      <xdr:row>17</xdr:row>
      <xdr:rowOff>68604</xdr:rowOff>
    </xdr:to>
    <xdr:cxnSp macro="">
      <xdr:nvCxnSpPr>
        <xdr:cNvPr id="52" name="直線コネクタ 51"/>
        <xdr:cNvCxnSpPr/>
      </xdr:nvCxnSpPr>
      <xdr:spPr bwMode="auto">
        <a:xfrm flipV="1">
          <a:off x="5003800" y="2994254"/>
          <a:ext cx="647700" cy="36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16756</xdr:rowOff>
    </xdr:from>
    <xdr:ext cx="762000" cy="259045"/>
    <xdr:sp macro="" textlink="">
      <xdr:nvSpPr>
        <xdr:cNvPr id="53" name="人口1人当たり決算額の推移平均値テキスト130"/>
        <xdr:cNvSpPr txBox="1"/>
      </xdr:nvSpPr>
      <xdr:spPr>
        <a:xfrm>
          <a:off x="5740400" y="29790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68604</xdr:rowOff>
    </xdr:from>
    <xdr:to>
      <xdr:col>26</xdr:col>
      <xdr:colOff>50800</xdr:colOff>
      <xdr:row>17</xdr:row>
      <xdr:rowOff>79740</xdr:rowOff>
    </xdr:to>
    <xdr:cxnSp macro="">
      <xdr:nvCxnSpPr>
        <xdr:cNvPr id="55" name="直線コネクタ 54"/>
        <xdr:cNvCxnSpPr/>
      </xdr:nvCxnSpPr>
      <xdr:spPr bwMode="auto">
        <a:xfrm flipV="1">
          <a:off x="4305300" y="3030879"/>
          <a:ext cx="698500" cy="11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145345</xdr:rowOff>
    </xdr:from>
    <xdr:ext cx="736600" cy="259045"/>
    <xdr:sp macro="" textlink="">
      <xdr:nvSpPr>
        <xdr:cNvPr id="57" name="テキスト ボックス 56"/>
        <xdr:cNvSpPr txBox="1"/>
      </xdr:nvSpPr>
      <xdr:spPr>
        <a:xfrm>
          <a:off x="4622800" y="310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79740</xdr:rowOff>
    </xdr:from>
    <xdr:to>
      <xdr:col>22</xdr:col>
      <xdr:colOff>114300</xdr:colOff>
      <xdr:row>17</xdr:row>
      <xdr:rowOff>81356</xdr:rowOff>
    </xdr:to>
    <xdr:cxnSp macro="">
      <xdr:nvCxnSpPr>
        <xdr:cNvPr id="58" name="直線コネクタ 57"/>
        <xdr:cNvCxnSpPr/>
      </xdr:nvCxnSpPr>
      <xdr:spPr bwMode="auto">
        <a:xfrm flipV="1">
          <a:off x="3606800" y="3042015"/>
          <a:ext cx="698500" cy="1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1082</xdr:rowOff>
    </xdr:from>
    <xdr:ext cx="762000" cy="259045"/>
    <xdr:sp macro="" textlink="">
      <xdr:nvSpPr>
        <xdr:cNvPr id="60" name="テキスト ボックス 59"/>
        <xdr:cNvSpPr txBox="1"/>
      </xdr:nvSpPr>
      <xdr:spPr>
        <a:xfrm>
          <a:off x="3924300" y="31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81356</xdr:rowOff>
    </xdr:from>
    <xdr:to>
      <xdr:col>18</xdr:col>
      <xdr:colOff>177800</xdr:colOff>
      <xdr:row>17</xdr:row>
      <xdr:rowOff>120773</xdr:rowOff>
    </xdr:to>
    <xdr:cxnSp macro="">
      <xdr:nvCxnSpPr>
        <xdr:cNvPr id="61" name="直線コネクタ 60"/>
        <xdr:cNvCxnSpPr/>
      </xdr:nvCxnSpPr>
      <xdr:spPr bwMode="auto">
        <a:xfrm flipV="1">
          <a:off x="2908300" y="3043631"/>
          <a:ext cx="698500" cy="39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17345</xdr:rowOff>
    </xdr:from>
    <xdr:ext cx="762000" cy="259045"/>
    <xdr:sp macro="" textlink="">
      <xdr:nvSpPr>
        <xdr:cNvPr id="63" name="テキスト ボックス 62"/>
        <xdr:cNvSpPr txBox="1"/>
      </xdr:nvSpPr>
      <xdr:spPr>
        <a:xfrm>
          <a:off x="32258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22472</xdr:rowOff>
    </xdr:from>
    <xdr:ext cx="762000" cy="259045"/>
    <xdr:sp macro="" textlink="">
      <xdr:nvSpPr>
        <xdr:cNvPr id="65" name="テキスト ボックス 64"/>
        <xdr:cNvSpPr txBox="1"/>
      </xdr:nvSpPr>
      <xdr:spPr>
        <a:xfrm>
          <a:off x="2527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152629</xdr:rowOff>
    </xdr:from>
    <xdr:to>
      <xdr:col>29</xdr:col>
      <xdr:colOff>177800</xdr:colOff>
      <xdr:row>17</xdr:row>
      <xdr:rowOff>82779</xdr:rowOff>
    </xdr:to>
    <xdr:sp macro="" textlink="">
      <xdr:nvSpPr>
        <xdr:cNvPr id="71" name="楕円 70"/>
        <xdr:cNvSpPr/>
      </xdr:nvSpPr>
      <xdr:spPr bwMode="auto">
        <a:xfrm>
          <a:off x="5600700" y="2943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169156</xdr:rowOff>
    </xdr:from>
    <xdr:ext cx="762000" cy="259045"/>
    <xdr:sp macro="" textlink="">
      <xdr:nvSpPr>
        <xdr:cNvPr id="72" name="人口1人当たり決算額の推移該当値テキスト130"/>
        <xdr:cNvSpPr txBox="1"/>
      </xdr:nvSpPr>
      <xdr:spPr>
        <a:xfrm>
          <a:off x="5740400" y="278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17804</xdr:rowOff>
    </xdr:from>
    <xdr:to>
      <xdr:col>26</xdr:col>
      <xdr:colOff>101600</xdr:colOff>
      <xdr:row>17</xdr:row>
      <xdr:rowOff>119404</xdr:rowOff>
    </xdr:to>
    <xdr:sp macro="" textlink="">
      <xdr:nvSpPr>
        <xdr:cNvPr id="73" name="楕円 72"/>
        <xdr:cNvSpPr/>
      </xdr:nvSpPr>
      <xdr:spPr bwMode="auto">
        <a:xfrm>
          <a:off x="4953000" y="2980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129581</xdr:rowOff>
    </xdr:from>
    <xdr:ext cx="736600" cy="259045"/>
    <xdr:sp macro="" textlink="">
      <xdr:nvSpPr>
        <xdr:cNvPr id="74" name="テキスト ボックス 73"/>
        <xdr:cNvSpPr txBox="1"/>
      </xdr:nvSpPr>
      <xdr:spPr>
        <a:xfrm>
          <a:off x="4622800" y="2748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28940</xdr:rowOff>
    </xdr:from>
    <xdr:to>
      <xdr:col>22</xdr:col>
      <xdr:colOff>165100</xdr:colOff>
      <xdr:row>17</xdr:row>
      <xdr:rowOff>130540</xdr:rowOff>
    </xdr:to>
    <xdr:sp macro="" textlink="">
      <xdr:nvSpPr>
        <xdr:cNvPr id="75" name="楕円 74"/>
        <xdr:cNvSpPr/>
      </xdr:nvSpPr>
      <xdr:spPr bwMode="auto">
        <a:xfrm>
          <a:off x="4254500" y="2991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140717</xdr:rowOff>
    </xdr:from>
    <xdr:ext cx="762000" cy="259045"/>
    <xdr:sp macro="" textlink="">
      <xdr:nvSpPr>
        <xdr:cNvPr id="76" name="テキスト ボックス 75"/>
        <xdr:cNvSpPr txBox="1"/>
      </xdr:nvSpPr>
      <xdr:spPr>
        <a:xfrm>
          <a:off x="3924300" y="276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30556</xdr:rowOff>
    </xdr:from>
    <xdr:to>
      <xdr:col>19</xdr:col>
      <xdr:colOff>38100</xdr:colOff>
      <xdr:row>17</xdr:row>
      <xdr:rowOff>132156</xdr:rowOff>
    </xdr:to>
    <xdr:sp macro="" textlink="">
      <xdr:nvSpPr>
        <xdr:cNvPr id="77" name="楕円 76"/>
        <xdr:cNvSpPr/>
      </xdr:nvSpPr>
      <xdr:spPr bwMode="auto">
        <a:xfrm>
          <a:off x="3556000" y="2992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142333</xdr:rowOff>
    </xdr:from>
    <xdr:ext cx="762000" cy="259045"/>
    <xdr:sp macro="" textlink="">
      <xdr:nvSpPr>
        <xdr:cNvPr id="78" name="テキスト ボックス 77"/>
        <xdr:cNvSpPr txBox="1"/>
      </xdr:nvSpPr>
      <xdr:spPr>
        <a:xfrm>
          <a:off x="3225800" y="276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69973</xdr:rowOff>
    </xdr:from>
    <xdr:to>
      <xdr:col>15</xdr:col>
      <xdr:colOff>101600</xdr:colOff>
      <xdr:row>18</xdr:row>
      <xdr:rowOff>123</xdr:rowOff>
    </xdr:to>
    <xdr:sp macro="" textlink="">
      <xdr:nvSpPr>
        <xdr:cNvPr id="79" name="楕円 78"/>
        <xdr:cNvSpPr/>
      </xdr:nvSpPr>
      <xdr:spPr bwMode="auto">
        <a:xfrm>
          <a:off x="2857500" y="3032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10300</xdr:rowOff>
    </xdr:from>
    <xdr:ext cx="762000" cy="259045"/>
    <xdr:sp macro="" textlink="">
      <xdr:nvSpPr>
        <xdr:cNvPr id="80" name="テキスト ボックス 79"/>
        <xdr:cNvSpPr txBox="1"/>
      </xdr:nvSpPr>
      <xdr:spPr>
        <a:xfrm>
          <a:off x="2527300" y="280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337560</xdr:rowOff>
    </xdr:from>
    <xdr:to>
      <xdr:col>29</xdr:col>
      <xdr:colOff>127000</xdr:colOff>
      <xdr:row>36</xdr:row>
      <xdr:rowOff>55296</xdr:rowOff>
    </xdr:to>
    <xdr:cxnSp macro="">
      <xdr:nvCxnSpPr>
        <xdr:cNvPr id="113" name="直線コネクタ 112"/>
        <xdr:cNvCxnSpPr/>
      </xdr:nvCxnSpPr>
      <xdr:spPr bwMode="auto">
        <a:xfrm flipV="1">
          <a:off x="5003800" y="6947910"/>
          <a:ext cx="647700" cy="60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55296</xdr:rowOff>
    </xdr:from>
    <xdr:to>
      <xdr:col>26</xdr:col>
      <xdr:colOff>50800</xdr:colOff>
      <xdr:row>36</xdr:row>
      <xdr:rowOff>90995</xdr:rowOff>
    </xdr:to>
    <xdr:cxnSp macro="">
      <xdr:nvCxnSpPr>
        <xdr:cNvPr id="116" name="直線コネクタ 115"/>
        <xdr:cNvCxnSpPr/>
      </xdr:nvCxnSpPr>
      <xdr:spPr bwMode="auto">
        <a:xfrm flipV="1">
          <a:off x="4305300" y="7008546"/>
          <a:ext cx="698500" cy="35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76994</xdr:rowOff>
    </xdr:from>
    <xdr:to>
      <xdr:col>22</xdr:col>
      <xdr:colOff>114300</xdr:colOff>
      <xdr:row>36</xdr:row>
      <xdr:rowOff>90995</xdr:rowOff>
    </xdr:to>
    <xdr:cxnSp macro="">
      <xdr:nvCxnSpPr>
        <xdr:cNvPr id="119" name="直線コネクタ 118"/>
        <xdr:cNvCxnSpPr/>
      </xdr:nvCxnSpPr>
      <xdr:spPr bwMode="auto">
        <a:xfrm>
          <a:off x="3606800" y="7030244"/>
          <a:ext cx="698500" cy="14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76994</xdr:rowOff>
    </xdr:from>
    <xdr:to>
      <xdr:col>18</xdr:col>
      <xdr:colOff>177800</xdr:colOff>
      <xdr:row>36</xdr:row>
      <xdr:rowOff>112255</xdr:rowOff>
    </xdr:to>
    <xdr:cxnSp macro="">
      <xdr:nvCxnSpPr>
        <xdr:cNvPr id="122" name="直線コネクタ 121"/>
        <xdr:cNvCxnSpPr/>
      </xdr:nvCxnSpPr>
      <xdr:spPr bwMode="auto">
        <a:xfrm flipV="1">
          <a:off x="2908300" y="7030244"/>
          <a:ext cx="698500" cy="35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286760</xdr:rowOff>
    </xdr:from>
    <xdr:to>
      <xdr:col>29</xdr:col>
      <xdr:colOff>177800</xdr:colOff>
      <xdr:row>36</xdr:row>
      <xdr:rowOff>45460</xdr:rowOff>
    </xdr:to>
    <xdr:sp macro="" textlink="">
      <xdr:nvSpPr>
        <xdr:cNvPr id="132" name="楕円 131"/>
        <xdr:cNvSpPr/>
      </xdr:nvSpPr>
      <xdr:spPr bwMode="auto">
        <a:xfrm>
          <a:off x="5600700" y="6897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258837</xdr:rowOff>
    </xdr:from>
    <xdr:ext cx="762000" cy="259045"/>
    <xdr:sp macro="" textlink="">
      <xdr:nvSpPr>
        <xdr:cNvPr id="133" name="人口1人当たり決算額の推移該当値テキスト445"/>
        <xdr:cNvSpPr txBox="1"/>
      </xdr:nvSpPr>
      <xdr:spPr>
        <a:xfrm>
          <a:off x="5740400" y="686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4496</xdr:rowOff>
    </xdr:from>
    <xdr:to>
      <xdr:col>26</xdr:col>
      <xdr:colOff>101600</xdr:colOff>
      <xdr:row>36</xdr:row>
      <xdr:rowOff>106096</xdr:rowOff>
    </xdr:to>
    <xdr:sp macro="" textlink="">
      <xdr:nvSpPr>
        <xdr:cNvPr id="134" name="楕円 133"/>
        <xdr:cNvSpPr/>
      </xdr:nvSpPr>
      <xdr:spPr bwMode="auto">
        <a:xfrm>
          <a:off x="4953000" y="6957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90873</xdr:rowOff>
    </xdr:from>
    <xdr:ext cx="736600" cy="259045"/>
    <xdr:sp macro="" textlink="">
      <xdr:nvSpPr>
        <xdr:cNvPr id="135" name="テキスト ボックス 134"/>
        <xdr:cNvSpPr txBox="1"/>
      </xdr:nvSpPr>
      <xdr:spPr>
        <a:xfrm>
          <a:off x="4622800" y="7044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40195</xdr:rowOff>
    </xdr:from>
    <xdr:to>
      <xdr:col>22</xdr:col>
      <xdr:colOff>165100</xdr:colOff>
      <xdr:row>36</xdr:row>
      <xdr:rowOff>141795</xdr:rowOff>
    </xdr:to>
    <xdr:sp macro="" textlink="">
      <xdr:nvSpPr>
        <xdr:cNvPr id="136" name="楕円 135"/>
        <xdr:cNvSpPr/>
      </xdr:nvSpPr>
      <xdr:spPr bwMode="auto">
        <a:xfrm>
          <a:off x="4254500" y="6993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126572</xdr:rowOff>
    </xdr:from>
    <xdr:ext cx="762000" cy="259045"/>
    <xdr:sp macro="" textlink="">
      <xdr:nvSpPr>
        <xdr:cNvPr id="137" name="テキスト ボックス 136"/>
        <xdr:cNvSpPr txBox="1"/>
      </xdr:nvSpPr>
      <xdr:spPr>
        <a:xfrm>
          <a:off x="3924300" y="7079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26194</xdr:rowOff>
    </xdr:from>
    <xdr:to>
      <xdr:col>19</xdr:col>
      <xdr:colOff>38100</xdr:colOff>
      <xdr:row>36</xdr:row>
      <xdr:rowOff>127794</xdr:rowOff>
    </xdr:to>
    <xdr:sp macro="" textlink="">
      <xdr:nvSpPr>
        <xdr:cNvPr id="138" name="楕円 137"/>
        <xdr:cNvSpPr/>
      </xdr:nvSpPr>
      <xdr:spPr bwMode="auto">
        <a:xfrm>
          <a:off x="3556000" y="6979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112571</xdr:rowOff>
    </xdr:from>
    <xdr:ext cx="762000" cy="259045"/>
    <xdr:sp macro="" textlink="">
      <xdr:nvSpPr>
        <xdr:cNvPr id="139" name="テキスト ボックス 138"/>
        <xdr:cNvSpPr txBox="1"/>
      </xdr:nvSpPr>
      <xdr:spPr>
        <a:xfrm>
          <a:off x="3225800" y="706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61455</xdr:rowOff>
    </xdr:from>
    <xdr:to>
      <xdr:col>15</xdr:col>
      <xdr:colOff>101600</xdr:colOff>
      <xdr:row>36</xdr:row>
      <xdr:rowOff>163055</xdr:rowOff>
    </xdr:to>
    <xdr:sp macro="" textlink="">
      <xdr:nvSpPr>
        <xdr:cNvPr id="140" name="楕円 139"/>
        <xdr:cNvSpPr/>
      </xdr:nvSpPr>
      <xdr:spPr bwMode="auto">
        <a:xfrm>
          <a:off x="2857500" y="7014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147832</xdr:rowOff>
    </xdr:from>
    <xdr:ext cx="762000" cy="259045"/>
    <xdr:sp macro="" textlink="">
      <xdr:nvSpPr>
        <xdr:cNvPr id="141" name="テキスト ボックス 140"/>
        <xdr:cNvSpPr txBox="1"/>
      </xdr:nvSpPr>
      <xdr:spPr>
        <a:xfrm>
          <a:off x="2527300" y="710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36,972
36,797
54.03
16,235,691
15,826,078
364,554
8,338,602
16,635,799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6769</xdr:rowOff>
    </xdr:from>
    <xdr:to>
      <xdr:col>24</xdr:col>
      <xdr:colOff>63500</xdr:colOff>
      <xdr:row>36</xdr:row>
      <xdr:rowOff>38278</xdr:rowOff>
    </xdr:to>
    <xdr:cxnSp macro="">
      <xdr:nvCxnSpPr>
        <xdr:cNvPr id="61" name="直線コネクタ 60"/>
        <xdr:cNvCxnSpPr/>
      </xdr:nvCxnSpPr>
      <xdr:spPr>
        <a:xfrm flipV="1">
          <a:off x="3797300" y="6178969"/>
          <a:ext cx="838200" cy="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171092</xdr:rowOff>
    </xdr:from>
    <xdr:ext cx="534377" cy="259045"/>
    <xdr:sp macro="" textlink="">
      <xdr:nvSpPr>
        <xdr:cNvPr id="62" name="人件費平均値テキスト"/>
        <xdr:cNvSpPr txBox="1"/>
      </xdr:nvSpPr>
      <xdr:spPr>
        <a:xfrm>
          <a:off x="4686300" y="617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38278</xdr:rowOff>
    </xdr:from>
    <xdr:to>
      <xdr:col>19</xdr:col>
      <xdr:colOff>177800</xdr:colOff>
      <xdr:row>36</xdr:row>
      <xdr:rowOff>75044</xdr:rowOff>
    </xdr:to>
    <xdr:cxnSp macro="">
      <xdr:nvCxnSpPr>
        <xdr:cNvPr id="64" name="直線コネクタ 63"/>
        <xdr:cNvCxnSpPr/>
      </xdr:nvCxnSpPr>
      <xdr:spPr>
        <a:xfrm flipV="1">
          <a:off x="2908300" y="6210478"/>
          <a:ext cx="889000" cy="3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123048</xdr:rowOff>
    </xdr:from>
    <xdr:ext cx="534377" cy="259045"/>
    <xdr:sp macro="" textlink="">
      <xdr:nvSpPr>
        <xdr:cNvPr id="66" name="テキスト ボックス 65"/>
        <xdr:cNvSpPr txBox="1"/>
      </xdr:nvSpPr>
      <xdr:spPr>
        <a:xfrm>
          <a:off x="3530111" y="62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75044</xdr:rowOff>
    </xdr:from>
    <xdr:to>
      <xdr:col>15</xdr:col>
      <xdr:colOff>50800</xdr:colOff>
      <xdr:row>37</xdr:row>
      <xdr:rowOff>52222</xdr:rowOff>
    </xdr:to>
    <xdr:cxnSp macro="">
      <xdr:nvCxnSpPr>
        <xdr:cNvPr id="67" name="直線コネクタ 66"/>
        <xdr:cNvCxnSpPr/>
      </xdr:nvCxnSpPr>
      <xdr:spPr>
        <a:xfrm flipV="1">
          <a:off x="2019300" y="6247244"/>
          <a:ext cx="889000" cy="14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149604</xdr:rowOff>
    </xdr:from>
    <xdr:ext cx="534377" cy="259045"/>
    <xdr:sp macro="" textlink="">
      <xdr:nvSpPr>
        <xdr:cNvPr id="69" name="テキスト ボックス 68"/>
        <xdr:cNvSpPr txBox="1"/>
      </xdr:nvSpPr>
      <xdr:spPr>
        <a:xfrm>
          <a:off x="2641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52222</xdr:rowOff>
    </xdr:from>
    <xdr:to>
      <xdr:col>10</xdr:col>
      <xdr:colOff>114300</xdr:colOff>
      <xdr:row>37</xdr:row>
      <xdr:rowOff>63443</xdr:rowOff>
    </xdr:to>
    <xdr:cxnSp macro="">
      <xdr:nvCxnSpPr>
        <xdr:cNvPr id="70" name="直線コネクタ 69"/>
        <xdr:cNvCxnSpPr/>
      </xdr:nvCxnSpPr>
      <xdr:spPr>
        <a:xfrm flipV="1">
          <a:off x="1130300" y="6395872"/>
          <a:ext cx="889000" cy="1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108380</xdr:rowOff>
    </xdr:from>
    <xdr:ext cx="534377" cy="259045"/>
    <xdr:sp macro="" textlink="">
      <xdr:nvSpPr>
        <xdr:cNvPr id="72" name="テキスト ボックス 71"/>
        <xdr:cNvSpPr txBox="1"/>
      </xdr:nvSpPr>
      <xdr:spPr>
        <a:xfrm>
          <a:off x="1752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115162</xdr:rowOff>
    </xdr:from>
    <xdr:ext cx="534377" cy="259045"/>
    <xdr:sp macro="" textlink="">
      <xdr:nvSpPr>
        <xdr:cNvPr id="74" name="テキスト ボックス 73"/>
        <xdr:cNvSpPr txBox="1"/>
      </xdr:nvSpPr>
      <xdr:spPr>
        <a:xfrm>
          <a:off x="863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127419</xdr:rowOff>
    </xdr:from>
    <xdr:to>
      <xdr:col>24</xdr:col>
      <xdr:colOff>114300</xdr:colOff>
      <xdr:row>36</xdr:row>
      <xdr:rowOff>57569</xdr:rowOff>
    </xdr:to>
    <xdr:sp macro="" textlink="">
      <xdr:nvSpPr>
        <xdr:cNvPr id="80" name="楕円 79"/>
        <xdr:cNvSpPr/>
      </xdr:nvSpPr>
      <xdr:spPr>
        <a:xfrm>
          <a:off x="4584700" y="612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150296</xdr:rowOff>
    </xdr:from>
    <xdr:ext cx="534377" cy="259045"/>
    <xdr:sp macro="" textlink="">
      <xdr:nvSpPr>
        <xdr:cNvPr id="81" name="人件費該当値テキスト"/>
        <xdr:cNvSpPr txBox="1"/>
      </xdr:nvSpPr>
      <xdr:spPr>
        <a:xfrm>
          <a:off x="4686300" y="597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158928</xdr:rowOff>
    </xdr:from>
    <xdr:to>
      <xdr:col>20</xdr:col>
      <xdr:colOff>38100</xdr:colOff>
      <xdr:row>36</xdr:row>
      <xdr:rowOff>89078</xdr:rowOff>
    </xdr:to>
    <xdr:sp macro="" textlink="">
      <xdr:nvSpPr>
        <xdr:cNvPr id="82" name="楕円 81"/>
        <xdr:cNvSpPr/>
      </xdr:nvSpPr>
      <xdr:spPr>
        <a:xfrm>
          <a:off x="3746500" y="615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105605</xdr:rowOff>
    </xdr:from>
    <xdr:ext cx="534377" cy="259045"/>
    <xdr:sp macro="" textlink="">
      <xdr:nvSpPr>
        <xdr:cNvPr id="83" name="テキスト ボックス 82"/>
        <xdr:cNvSpPr txBox="1"/>
      </xdr:nvSpPr>
      <xdr:spPr>
        <a:xfrm>
          <a:off x="3530111" y="593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24244</xdr:rowOff>
    </xdr:from>
    <xdr:to>
      <xdr:col>15</xdr:col>
      <xdr:colOff>101600</xdr:colOff>
      <xdr:row>36</xdr:row>
      <xdr:rowOff>125844</xdr:rowOff>
    </xdr:to>
    <xdr:sp macro="" textlink="">
      <xdr:nvSpPr>
        <xdr:cNvPr id="84" name="楕円 83"/>
        <xdr:cNvSpPr/>
      </xdr:nvSpPr>
      <xdr:spPr>
        <a:xfrm>
          <a:off x="2857500" y="619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142371</xdr:rowOff>
    </xdr:from>
    <xdr:ext cx="534377" cy="259045"/>
    <xdr:sp macro="" textlink="">
      <xdr:nvSpPr>
        <xdr:cNvPr id="85" name="テキスト ボックス 84"/>
        <xdr:cNvSpPr txBox="1"/>
      </xdr:nvSpPr>
      <xdr:spPr>
        <a:xfrm>
          <a:off x="2641111" y="597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1422</xdr:rowOff>
    </xdr:from>
    <xdr:to>
      <xdr:col>10</xdr:col>
      <xdr:colOff>165100</xdr:colOff>
      <xdr:row>37</xdr:row>
      <xdr:rowOff>103022</xdr:rowOff>
    </xdr:to>
    <xdr:sp macro="" textlink="">
      <xdr:nvSpPr>
        <xdr:cNvPr id="86" name="楕円 85"/>
        <xdr:cNvSpPr/>
      </xdr:nvSpPr>
      <xdr:spPr>
        <a:xfrm>
          <a:off x="1968500" y="63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119549</xdr:rowOff>
    </xdr:from>
    <xdr:ext cx="534377" cy="259045"/>
    <xdr:sp macro="" textlink="">
      <xdr:nvSpPr>
        <xdr:cNvPr id="87" name="テキスト ボックス 86"/>
        <xdr:cNvSpPr txBox="1"/>
      </xdr:nvSpPr>
      <xdr:spPr>
        <a:xfrm>
          <a:off x="1752111" y="61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12643</xdr:rowOff>
    </xdr:from>
    <xdr:to>
      <xdr:col>6</xdr:col>
      <xdr:colOff>38100</xdr:colOff>
      <xdr:row>37</xdr:row>
      <xdr:rowOff>114243</xdr:rowOff>
    </xdr:to>
    <xdr:sp macro="" textlink="">
      <xdr:nvSpPr>
        <xdr:cNvPr id="88" name="楕円 87"/>
        <xdr:cNvSpPr/>
      </xdr:nvSpPr>
      <xdr:spPr>
        <a:xfrm>
          <a:off x="1079500" y="635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130770</xdr:rowOff>
    </xdr:from>
    <xdr:ext cx="534377" cy="259045"/>
    <xdr:sp macro="" textlink="">
      <xdr:nvSpPr>
        <xdr:cNvPr id="89" name="テキスト ボックス 88"/>
        <xdr:cNvSpPr txBox="1"/>
      </xdr:nvSpPr>
      <xdr:spPr>
        <a:xfrm>
          <a:off x="863111" y="613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56376</xdr:rowOff>
    </xdr:from>
    <xdr:to>
      <xdr:col>24</xdr:col>
      <xdr:colOff>63500</xdr:colOff>
      <xdr:row>58</xdr:row>
      <xdr:rowOff>79068</xdr:rowOff>
    </xdr:to>
    <xdr:cxnSp macro="">
      <xdr:nvCxnSpPr>
        <xdr:cNvPr id="119" name="直線コネクタ 118"/>
        <xdr:cNvCxnSpPr/>
      </xdr:nvCxnSpPr>
      <xdr:spPr>
        <a:xfrm>
          <a:off x="3797300" y="10000476"/>
          <a:ext cx="838200" cy="2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56376</xdr:rowOff>
    </xdr:from>
    <xdr:to>
      <xdr:col>19</xdr:col>
      <xdr:colOff>177800</xdr:colOff>
      <xdr:row>58</xdr:row>
      <xdr:rowOff>88288</xdr:rowOff>
    </xdr:to>
    <xdr:cxnSp macro="">
      <xdr:nvCxnSpPr>
        <xdr:cNvPr id="122" name="直線コネクタ 121"/>
        <xdr:cNvCxnSpPr/>
      </xdr:nvCxnSpPr>
      <xdr:spPr>
        <a:xfrm flipV="1">
          <a:off x="2908300" y="10000476"/>
          <a:ext cx="889000" cy="3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112437</xdr:rowOff>
    </xdr:from>
    <xdr:ext cx="534377" cy="259045"/>
    <xdr:sp macro="" textlink="">
      <xdr:nvSpPr>
        <xdr:cNvPr id="124" name="テキスト ボックス 123"/>
        <xdr:cNvSpPr txBox="1"/>
      </xdr:nvSpPr>
      <xdr:spPr>
        <a:xfrm>
          <a:off x="3530111" y="1005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87008</xdr:rowOff>
    </xdr:from>
    <xdr:to>
      <xdr:col>15</xdr:col>
      <xdr:colOff>50800</xdr:colOff>
      <xdr:row>58</xdr:row>
      <xdr:rowOff>88288</xdr:rowOff>
    </xdr:to>
    <xdr:cxnSp macro="">
      <xdr:nvCxnSpPr>
        <xdr:cNvPr id="125" name="直線コネクタ 124"/>
        <xdr:cNvCxnSpPr/>
      </xdr:nvCxnSpPr>
      <xdr:spPr>
        <a:xfrm>
          <a:off x="2019300" y="10031108"/>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155246</xdr:rowOff>
    </xdr:from>
    <xdr:ext cx="534377" cy="259045"/>
    <xdr:sp macro="" textlink="">
      <xdr:nvSpPr>
        <xdr:cNvPr id="127" name="テキスト ボックス 126"/>
        <xdr:cNvSpPr txBox="1"/>
      </xdr:nvSpPr>
      <xdr:spPr>
        <a:xfrm>
          <a:off x="2641111" y="100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87008</xdr:rowOff>
    </xdr:from>
    <xdr:to>
      <xdr:col>10</xdr:col>
      <xdr:colOff>114300</xdr:colOff>
      <xdr:row>59</xdr:row>
      <xdr:rowOff>21765</xdr:rowOff>
    </xdr:to>
    <xdr:cxnSp macro="">
      <xdr:nvCxnSpPr>
        <xdr:cNvPr id="128" name="直線コネクタ 127"/>
        <xdr:cNvCxnSpPr/>
      </xdr:nvCxnSpPr>
      <xdr:spPr>
        <a:xfrm flipV="1">
          <a:off x="1130300" y="10031108"/>
          <a:ext cx="889000" cy="10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2572</xdr:rowOff>
    </xdr:from>
    <xdr:ext cx="534377" cy="259045"/>
    <xdr:sp macro="" textlink="">
      <xdr:nvSpPr>
        <xdr:cNvPr id="130" name="テキスト ボックス 129"/>
        <xdr:cNvSpPr txBox="1"/>
      </xdr:nvSpPr>
      <xdr:spPr>
        <a:xfrm>
          <a:off x="1752111" y="1011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28268</xdr:rowOff>
    </xdr:from>
    <xdr:to>
      <xdr:col>24</xdr:col>
      <xdr:colOff>114300</xdr:colOff>
      <xdr:row>58</xdr:row>
      <xdr:rowOff>129868</xdr:rowOff>
    </xdr:to>
    <xdr:sp macro="" textlink="">
      <xdr:nvSpPr>
        <xdr:cNvPr id="138" name="楕円 137"/>
        <xdr:cNvSpPr/>
      </xdr:nvSpPr>
      <xdr:spPr>
        <a:xfrm>
          <a:off x="4584700" y="99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6695</xdr:rowOff>
    </xdr:from>
    <xdr:ext cx="534377" cy="259045"/>
    <xdr:sp macro="" textlink="">
      <xdr:nvSpPr>
        <xdr:cNvPr id="139" name="物件費該当値テキスト"/>
        <xdr:cNvSpPr txBox="1"/>
      </xdr:nvSpPr>
      <xdr:spPr>
        <a:xfrm>
          <a:off x="4686300" y="995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5576</xdr:rowOff>
    </xdr:from>
    <xdr:to>
      <xdr:col>20</xdr:col>
      <xdr:colOff>38100</xdr:colOff>
      <xdr:row>58</xdr:row>
      <xdr:rowOff>107176</xdr:rowOff>
    </xdr:to>
    <xdr:sp macro="" textlink="">
      <xdr:nvSpPr>
        <xdr:cNvPr id="140" name="楕円 139"/>
        <xdr:cNvSpPr/>
      </xdr:nvSpPr>
      <xdr:spPr>
        <a:xfrm>
          <a:off x="3746500" y="994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123703</xdr:rowOff>
    </xdr:from>
    <xdr:ext cx="534377" cy="259045"/>
    <xdr:sp macro="" textlink="">
      <xdr:nvSpPr>
        <xdr:cNvPr id="141" name="テキスト ボックス 140"/>
        <xdr:cNvSpPr txBox="1"/>
      </xdr:nvSpPr>
      <xdr:spPr>
        <a:xfrm>
          <a:off x="3530111" y="972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37488</xdr:rowOff>
    </xdr:from>
    <xdr:to>
      <xdr:col>15</xdr:col>
      <xdr:colOff>101600</xdr:colOff>
      <xdr:row>58</xdr:row>
      <xdr:rowOff>139088</xdr:rowOff>
    </xdr:to>
    <xdr:sp macro="" textlink="">
      <xdr:nvSpPr>
        <xdr:cNvPr id="142" name="楕円 141"/>
        <xdr:cNvSpPr/>
      </xdr:nvSpPr>
      <xdr:spPr>
        <a:xfrm>
          <a:off x="2857500" y="998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155615</xdr:rowOff>
    </xdr:from>
    <xdr:ext cx="534377" cy="259045"/>
    <xdr:sp macro="" textlink="">
      <xdr:nvSpPr>
        <xdr:cNvPr id="143" name="テキスト ボックス 142"/>
        <xdr:cNvSpPr txBox="1"/>
      </xdr:nvSpPr>
      <xdr:spPr>
        <a:xfrm>
          <a:off x="2641111" y="975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36208</xdr:rowOff>
    </xdr:from>
    <xdr:to>
      <xdr:col>10</xdr:col>
      <xdr:colOff>165100</xdr:colOff>
      <xdr:row>58</xdr:row>
      <xdr:rowOff>137808</xdr:rowOff>
    </xdr:to>
    <xdr:sp macro="" textlink="">
      <xdr:nvSpPr>
        <xdr:cNvPr id="144" name="楕円 143"/>
        <xdr:cNvSpPr/>
      </xdr:nvSpPr>
      <xdr:spPr>
        <a:xfrm>
          <a:off x="1968500" y="998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154335</xdr:rowOff>
    </xdr:from>
    <xdr:ext cx="534377" cy="259045"/>
    <xdr:sp macro="" textlink="">
      <xdr:nvSpPr>
        <xdr:cNvPr id="145" name="テキスト ボックス 144"/>
        <xdr:cNvSpPr txBox="1"/>
      </xdr:nvSpPr>
      <xdr:spPr>
        <a:xfrm>
          <a:off x="1752111" y="975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142415</xdr:rowOff>
    </xdr:from>
    <xdr:to>
      <xdr:col>6</xdr:col>
      <xdr:colOff>38100</xdr:colOff>
      <xdr:row>59</xdr:row>
      <xdr:rowOff>72565</xdr:rowOff>
    </xdr:to>
    <xdr:sp macro="" textlink="">
      <xdr:nvSpPr>
        <xdr:cNvPr id="146" name="楕円 145"/>
        <xdr:cNvSpPr/>
      </xdr:nvSpPr>
      <xdr:spPr>
        <a:xfrm>
          <a:off x="1079500" y="1008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63692</xdr:rowOff>
    </xdr:from>
    <xdr:ext cx="534377" cy="259045"/>
    <xdr:sp macro="" textlink="">
      <xdr:nvSpPr>
        <xdr:cNvPr id="147" name="テキスト ボックス 146"/>
        <xdr:cNvSpPr txBox="1"/>
      </xdr:nvSpPr>
      <xdr:spPr>
        <a:xfrm>
          <a:off x="863111" y="1017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19639</xdr:rowOff>
    </xdr:from>
    <xdr:to>
      <xdr:col>24</xdr:col>
      <xdr:colOff>63500</xdr:colOff>
      <xdr:row>77</xdr:row>
      <xdr:rowOff>45334</xdr:rowOff>
    </xdr:to>
    <xdr:cxnSp macro="">
      <xdr:nvCxnSpPr>
        <xdr:cNvPr id="174" name="直線コネクタ 173"/>
        <xdr:cNvCxnSpPr/>
      </xdr:nvCxnSpPr>
      <xdr:spPr>
        <a:xfrm flipV="1">
          <a:off x="3797300" y="13221289"/>
          <a:ext cx="8382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47119</xdr:rowOff>
    </xdr:from>
    <xdr:ext cx="469744" cy="259045"/>
    <xdr:sp macro="" textlink="">
      <xdr:nvSpPr>
        <xdr:cNvPr id="175" name="維持補修費平均値テキスト"/>
        <xdr:cNvSpPr txBox="1"/>
      </xdr:nvSpPr>
      <xdr:spPr>
        <a:xfrm>
          <a:off x="4686300" y="13248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45334</xdr:rowOff>
    </xdr:from>
    <xdr:to>
      <xdr:col>19</xdr:col>
      <xdr:colOff>177800</xdr:colOff>
      <xdr:row>77</xdr:row>
      <xdr:rowOff>51324</xdr:rowOff>
    </xdr:to>
    <xdr:cxnSp macro="">
      <xdr:nvCxnSpPr>
        <xdr:cNvPr id="177" name="直線コネクタ 176"/>
        <xdr:cNvCxnSpPr/>
      </xdr:nvCxnSpPr>
      <xdr:spPr>
        <a:xfrm flipV="1">
          <a:off x="2908300" y="13246984"/>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166219</xdr:rowOff>
    </xdr:from>
    <xdr:ext cx="469744" cy="259045"/>
    <xdr:sp macro="" textlink="">
      <xdr:nvSpPr>
        <xdr:cNvPr id="179" name="テキスト ボックス 178"/>
        <xdr:cNvSpPr txBox="1"/>
      </xdr:nvSpPr>
      <xdr:spPr>
        <a:xfrm>
          <a:off x="3562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51324</xdr:rowOff>
    </xdr:from>
    <xdr:to>
      <xdr:col>15</xdr:col>
      <xdr:colOff>50800</xdr:colOff>
      <xdr:row>78</xdr:row>
      <xdr:rowOff>14839</xdr:rowOff>
    </xdr:to>
    <xdr:cxnSp macro="">
      <xdr:nvCxnSpPr>
        <xdr:cNvPr id="180" name="直線コネクタ 179"/>
        <xdr:cNvCxnSpPr/>
      </xdr:nvCxnSpPr>
      <xdr:spPr>
        <a:xfrm flipV="1">
          <a:off x="2019300" y="13252974"/>
          <a:ext cx="889000" cy="13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167546</xdr:rowOff>
    </xdr:from>
    <xdr:ext cx="469744" cy="259045"/>
    <xdr:sp macro="" textlink="">
      <xdr:nvSpPr>
        <xdr:cNvPr id="182" name="テキスト ボックス 181"/>
        <xdr:cNvSpPr txBox="1"/>
      </xdr:nvSpPr>
      <xdr:spPr>
        <a:xfrm>
          <a:off x="2673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14839</xdr:rowOff>
    </xdr:from>
    <xdr:to>
      <xdr:col>10</xdr:col>
      <xdr:colOff>114300</xdr:colOff>
      <xdr:row>78</xdr:row>
      <xdr:rowOff>37379</xdr:rowOff>
    </xdr:to>
    <xdr:cxnSp macro="">
      <xdr:nvCxnSpPr>
        <xdr:cNvPr id="183" name="直線コネクタ 182"/>
        <xdr:cNvCxnSpPr/>
      </xdr:nvCxnSpPr>
      <xdr:spPr>
        <a:xfrm flipV="1">
          <a:off x="1130300" y="13387939"/>
          <a:ext cx="889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140289</xdr:rowOff>
    </xdr:from>
    <xdr:to>
      <xdr:col>24</xdr:col>
      <xdr:colOff>114300</xdr:colOff>
      <xdr:row>77</xdr:row>
      <xdr:rowOff>70439</xdr:rowOff>
    </xdr:to>
    <xdr:sp macro="" textlink="">
      <xdr:nvSpPr>
        <xdr:cNvPr id="193" name="楕円 192"/>
        <xdr:cNvSpPr/>
      </xdr:nvSpPr>
      <xdr:spPr>
        <a:xfrm>
          <a:off x="4584700" y="1317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163166</xdr:rowOff>
    </xdr:from>
    <xdr:ext cx="469744" cy="259045"/>
    <xdr:sp macro="" textlink="">
      <xdr:nvSpPr>
        <xdr:cNvPr id="194" name="維持補修費該当値テキスト"/>
        <xdr:cNvSpPr txBox="1"/>
      </xdr:nvSpPr>
      <xdr:spPr>
        <a:xfrm>
          <a:off x="4686300" y="1302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165984</xdr:rowOff>
    </xdr:from>
    <xdr:to>
      <xdr:col>20</xdr:col>
      <xdr:colOff>38100</xdr:colOff>
      <xdr:row>77</xdr:row>
      <xdr:rowOff>96134</xdr:rowOff>
    </xdr:to>
    <xdr:sp macro="" textlink="">
      <xdr:nvSpPr>
        <xdr:cNvPr id="195" name="楕円 194"/>
        <xdr:cNvSpPr/>
      </xdr:nvSpPr>
      <xdr:spPr>
        <a:xfrm>
          <a:off x="3746500" y="1319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112661</xdr:rowOff>
    </xdr:from>
    <xdr:ext cx="469744" cy="259045"/>
    <xdr:sp macro="" textlink="">
      <xdr:nvSpPr>
        <xdr:cNvPr id="196" name="テキスト ボックス 195"/>
        <xdr:cNvSpPr txBox="1"/>
      </xdr:nvSpPr>
      <xdr:spPr>
        <a:xfrm>
          <a:off x="3562428" y="1297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524</xdr:rowOff>
    </xdr:from>
    <xdr:to>
      <xdr:col>15</xdr:col>
      <xdr:colOff>101600</xdr:colOff>
      <xdr:row>77</xdr:row>
      <xdr:rowOff>102124</xdr:rowOff>
    </xdr:to>
    <xdr:sp macro="" textlink="">
      <xdr:nvSpPr>
        <xdr:cNvPr id="197" name="楕円 196"/>
        <xdr:cNvSpPr/>
      </xdr:nvSpPr>
      <xdr:spPr>
        <a:xfrm>
          <a:off x="2857500" y="1320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118651</xdr:rowOff>
    </xdr:from>
    <xdr:ext cx="469744" cy="259045"/>
    <xdr:sp macro="" textlink="">
      <xdr:nvSpPr>
        <xdr:cNvPr id="198" name="テキスト ボックス 197"/>
        <xdr:cNvSpPr txBox="1"/>
      </xdr:nvSpPr>
      <xdr:spPr>
        <a:xfrm>
          <a:off x="2673428" y="1297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135489</xdr:rowOff>
    </xdr:from>
    <xdr:to>
      <xdr:col>10</xdr:col>
      <xdr:colOff>165100</xdr:colOff>
      <xdr:row>78</xdr:row>
      <xdr:rowOff>65639</xdr:rowOff>
    </xdr:to>
    <xdr:sp macro="" textlink="">
      <xdr:nvSpPr>
        <xdr:cNvPr id="199" name="楕円 198"/>
        <xdr:cNvSpPr/>
      </xdr:nvSpPr>
      <xdr:spPr>
        <a:xfrm>
          <a:off x="1968500" y="1333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56766</xdr:rowOff>
    </xdr:from>
    <xdr:ext cx="469744" cy="259045"/>
    <xdr:sp macro="" textlink="">
      <xdr:nvSpPr>
        <xdr:cNvPr id="200" name="テキスト ボックス 199"/>
        <xdr:cNvSpPr txBox="1"/>
      </xdr:nvSpPr>
      <xdr:spPr>
        <a:xfrm>
          <a:off x="1784428" y="1342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158029</xdr:rowOff>
    </xdr:from>
    <xdr:to>
      <xdr:col>6</xdr:col>
      <xdr:colOff>38100</xdr:colOff>
      <xdr:row>78</xdr:row>
      <xdr:rowOff>88179</xdr:rowOff>
    </xdr:to>
    <xdr:sp macro="" textlink="">
      <xdr:nvSpPr>
        <xdr:cNvPr id="201" name="楕円 200"/>
        <xdr:cNvSpPr/>
      </xdr:nvSpPr>
      <xdr:spPr>
        <a:xfrm>
          <a:off x="1079500" y="133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79306</xdr:rowOff>
    </xdr:from>
    <xdr:ext cx="469744" cy="259045"/>
    <xdr:sp macro="" textlink="">
      <xdr:nvSpPr>
        <xdr:cNvPr id="202" name="テキスト ボックス 201"/>
        <xdr:cNvSpPr txBox="1"/>
      </xdr:nvSpPr>
      <xdr:spPr>
        <a:xfrm>
          <a:off x="895428" y="1345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101806</xdr:rowOff>
    </xdr:from>
    <xdr:to>
      <xdr:col>24</xdr:col>
      <xdr:colOff>63500</xdr:colOff>
      <xdr:row>97</xdr:row>
      <xdr:rowOff>101023</xdr:rowOff>
    </xdr:to>
    <xdr:cxnSp macro="">
      <xdr:nvCxnSpPr>
        <xdr:cNvPr id="234" name="直線コネクタ 233"/>
        <xdr:cNvCxnSpPr/>
      </xdr:nvCxnSpPr>
      <xdr:spPr>
        <a:xfrm>
          <a:off x="3797300" y="16561006"/>
          <a:ext cx="838200" cy="17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101806</xdr:rowOff>
    </xdr:from>
    <xdr:to>
      <xdr:col>19</xdr:col>
      <xdr:colOff>177800</xdr:colOff>
      <xdr:row>98</xdr:row>
      <xdr:rowOff>35023</xdr:rowOff>
    </xdr:to>
    <xdr:cxnSp macro="">
      <xdr:nvCxnSpPr>
        <xdr:cNvPr id="237" name="直線コネクタ 236"/>
        <xdr:cNvCxnSpPr/>
      </xdr:nvCxnSpPr>
      <xdr:spPr>
        <a:xfrm flipV="1">
          <a:off x="2908300" y="16561006"/>
          <a:ext cx="889000" cy="27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80894</xdr:rowOff>
    </xdr:from>
    <xdr:ext cx="599010" cy="259045"/>
    <xdr:sp macro="" textlink="">
      <xdr:nvSpPr>
        <xdr:cNvPr id="239" name="テキスト ボックス 238"/>
        <xdr:cNvSpPr txBox="1"/>
      </xdr:nvSpPr>
      <xdr:spPr>
        <a:xfrm>
          <a:off x="3497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35023</xdr:rowOff>
    </xdr:from>
    <xdr:to>
      <xdr:col>15</xdr:col>
      <xdr:colOff>50800</xdr:colOff>
      <xdr:row>98</xdr:row>
      <xdr:rowOff>88984</xdr:rowOff>
    </xdr:to>
    <xdr:cxnSp macro="">
      <xdr:nvCxnSpPr>
        <xdr:cNvPr id="240" name="直線コネクタ 239"/>
        <xdr:cNvCxnSpPr/>
      </xdr:nvCxnSpPr>
      <xdr:spPr>
        <a:xfrm flipV="1">
          <a:off x="2019300" y="16837123"/>
          <a:ext cx="889000" cy="5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9549</xdr:rowOff>
    </xdr:from>
    <xdr:ext cx="534377" cy="259045"/>
    <xdr:sp macro="" textlink="">
      <xdr:nvSpPr>
        <xdr:cNvPr id="242" name="テキスト ボックス 241"/>
        <xdr:cNvSpPr txBox="1"/>
      </xdr:nvSpPr>
      <xdr:spPr>
        <a:xfrm>
          <a:off x="2641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88984</xdr:rowOff>
    </xdr:from>
    <xdr:to>
      <xdr:col>10</xdr:col>
      <xdr:colOff>114300</xdr:colOff>
      <xdr:row>98</xdr:row>
      <xdr:rowOff>126507</xdr:rowOff>
    </xdr:to>
    <xdr:cxnSp macro="">
      <xdr:nvCxnSpPr>
        <xdr:cNvPr id="243" name="直線コネクタ 242"/>
        <xdr:cNvCxnSpPr/>
      </xdr:nvCxnSpPr>
      <xdr:spPr>
        <a:xfrm flipV="1">
          <a:off x="1130300" y="16891084"/>
          <a:ext cx="889000" cy="3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56957</xdr:rowOff>
    </xdr:from>
    <xdr:ext cx="534377" cy="259045"/>
    <xdr:sp macro="" textlink="">
      <xdr:nvSpPr>
        <xdr:cNvPr id="245" name="テキスト ボックス 244"/>
        <xdr:cNvSpPr txBox="1"/>
      </xdr:nvSpPr>
      <xdr:spPr>
        <a:xfrm>
          <a:off x="1752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96145</xdr:rowOff>
    </xdr:from>
    <xdr:ext cx="534377" cy="259045"/>
    <xdr:sp macro="" textlink="">
      <xdr:nvSpPr>
        <xdr:cNvPr id="247" name="テキスト ボックス 246"/>
        <xdr:cNvSpPr txBox="1"/>
      </xdr:nvSpPr>
      <xdr:spPr>
        <a:xfrm>
          <a:off x="863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50223</xdr:rowOff>
    </xdr:from>
    <xdr:to>
      <xdr:col>24</xdr:col>
      <xdr:colOff>114300</xdr:colOff>
      <xdr:row>97</xdr:row>
      <xdr:rowOff>151823</xdr:rowOff>
    </xdr:to>
    <xdr:sp macro="" textlink="">
      <xdr:nvSpPr>
        <xdr:cNvPr id="253" name="楕円 252"/>
        <xdr:cNvSpPr/>
      </xdr:nvSpPr>
      <xdr:spPr>
        <a:xfrm>
          <a:off x="4584700" y="1668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28650</xdr:rowOff>
    </xdr:from>
    <xdr:ext cx="534377" cy="259045"/>
    <xdr:sp macro="" textlink="">
      <xdr:nvSpPr>
        <xdr:cNvPr id="254" name="扶助費該当値テキスト"/>
        <xdr:cNvSpPr txBox="1"/>
      </xdr:nvSpPr>
      <xdr:spPr>
        <a:xfrm>
          <a:off x="4686300" y="1665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51006</xdr:rowOff>
    </xdr:from>
    <xdr:to>
      <xdr:col>20</xdr:col>
      <xdr:colOff>38100</xdr:colOff>
      <xdr:row>96</xdr:row>
      <xdr:rowOff>152606</xdr:rowOff>
    </xdr:to>
    <xdr:sp macro="" textlink="">
      <xdr:nvSpPr>
        <xdr:cNvPr id="255" name="楕円 254"/>
        <xdr:cNvSpPr/>
      </xdr:nvSpPr>
      <xdr:spPr>
        <a:xfrm>
          <a:off x="3746500" y="1651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143733</xdr:rowOff>
    </xdr:from>
    <xdr:ext cx="534377" cy="259045"/>
    <xdr:sp macro="" textlink="">
      <xdr:nvSpPr>
        <xdr:cNvPr id="256" name="テキスト ボックス 255"/>
        <xdr:cNvSpPr txBox="1"/>
      </xdr:nvSpPr>
      <xdr:spPr>
        <a:xfrm>
          <a:off x="3530111" y="1660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155673</xdr:rowOff>
    </xdr:from>
    <xdr:to>
      <xdr:col>15</xdr:col>
      <xdr:colOff>101600</xdr:colOff>
      <xdr:row>98</xdr:row>
      <xdr:rowOff>85823</xdr:rowOff>
    </xdr:to>
    <xdr:sp macro="" textlink="">
      <xdr:nvSpPr>
        <xdr:cNvPr id="257" name="楕円 256"/>
        <xdr:cNvSpPr/>
      </xdr:nvSpPr>
      <xdr:spPr>
        <a:xfrm>
          <a:off x="2857500" y="167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76950</xdr:rowOff>
    </xdr:from>
    <xdr:ext cx="534377" cy="259045"/>
    <xdr:sp macro="" textlink="">
      <xdr:nvSpPr>
        <xdr:cNvPr id="258" name="テキスト ボックス 257"/>
        <xdr:cNvSpPr txBox="1"/>
      </xdr:nvSpPr>
      <xdr:spPr>
        <a:xfrm>
          <a:off x="2641111" y="1687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38184</xdr:rowOff>
    </xdr:from>
    <xdr:to>
      <xdr:col>10</xdr:col>
      <xdr:colOff>165100</xdr:colOff>
      <xdr:row>98</xdr:row>
      <xdr:rowOff>139784</xdr:rowOff>
    </xdr:to>
    <xdr:sp macro="" textlink="">
      <xdr:nvSpPr>
        <xdr:cNvPr id="259" name="楕円 258"/>
        <xdr:cNvSpPr/>
      </xdr:nvSpPr>
      <xdr:spPr>
        <a:xfrm>
          <a:off x="1968500" y="1684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130911</xdr:rowOff>
    </xdr:from>
    <xdr:ext cx="534377" cy="259045"/>
    <xdr:sp macro="" textlink="">
      <xdr:nvSpPr>
        <xdr:cNvPr id="260" name="テキスト ボックス 259"/>
        <xdr:cNvSpPr txBox="1"/>
      </xdr:nvSpPr>
      <xdr:spPr>
        <a:xfrm>
          <a:off x="1752111" y="1693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75707</xdr:rowOff>
    </xdr:from>
    <xdr:to>
      <xdr:col>6</xdr:col>
      <xdr:colOff>38100</xdr:colOff>
      <xdr:row>99</xdr:row>
      <xdr:rowOff>5857</xdr:rowOff>
    </xdr:to>
    <xdr:sp macro="" textlink="">
      <xdr:nvSpPr>
        <xdr:cNvPr id="261" name="楕円 260"/>
        <xdr:cNvSpPr/>
      </xdr:nvSpPr>
      <xdr:spPr>
        <a:xfrm>
          <a:off x="1079500" y="1687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168434</xdr:rowOff>
    </xdr:from>
    <xdr:ext cx="534377" cy="259045"/>
    <xdr:sp macro="" textlink="">
      <xdr:nvSpPr>
        <xdr:cNvPr id="262" name="テキスト ボックス 261"/>
        <xdr:cNvSpPr txBox="1"/>
      </xdr:nvSpPr>
      <xdr:spPr>
        <a:xfrm>
          <a:off x="863111" y="1697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121915</xdr:rowOff>
    </xdr:from>
    <xdr:to>
      <xdr:col>54</xdr:col>
      <xdr:colOff>189865</xdr:colOff>
      <xdr:row>38</xdr:row>
      <xdr:rowOff>41631</xdr:rowOff>
    </xdr:to>
    <xdr:cxnSp macro="">
      <xdr:nvCxnSpPr>
        <xdr:cNvPr id="286" name="直線コネクタ 285"/>
        <xdr:cNvCxnSpPr/>
      </xdr:nvCxnSpPr>
      <xdr:spPr>
        <a:xfrm flipV="1">
          <a:off x="10475595" y="5608315"/>
          <a:ext cx="1270" cy="948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45458</xdr:rowOff>
    </xdr:from>
    <xdr:ext cx="534377" cy="259045"/>
    <xdr:sp macro="" textlink="">
      <xdr:nvSpPr>
        <xdr:cNvPr id="287" name="補助費等最小値テキスト"/>
        <xdr:cNvSpPr txBox="1"/>
      </xdr:nvSpPr>
      <xdr:spPr>
        <a:xfrm>
          <a:off x="10528300" y="656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41631</xdr:rowOff>
    </xdr:from>
    <xdr:to>
      <xdr:col>55</xdr:col>
      <xdr:colOff>88900</xdr:colOff>
      <xdr:row>38</xdr:row>
      <xdr:rowOff>41631</xdr:rowOff>
    </xdr:to>
    <xdr:cxnSp macro="">
      <xdr:nvCxnSpPr>
        <xdr:cNvPr id="288" name="直線コネクタ 287"/>
        <xdr:cNvCxnSpPr/>
      </xdr:nvCxnSpPr>
      <xdr:spPr>
        <a:xfrm>
          <a:off x="10388600" y="65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68592</xdr:rowOff>
    </xdr:from>
    <xdr:ext cx="599010" cy="259045"/>
    <xdr:sp macro="" textlink="">
      <xdr:nvSpPr>
        <xdr:cNvPr id="289" name="補助費等最大値テキスト"/>
        <xdr:cNvSpPr txBox="1"/>
      </xdr:nvSpPr>
      <xdr:spPr>
        <a:xfrm>
          <a:off x="10528300" y="538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121915</xdr:rowOff>
    </xdr:from>
    <xdr:to>
      <xdr:col>55</xdr:col>
      <xdr:colOff>88900</xdr:colOff>
      <xdr:row>32</xdr:row>
      <xdr:rowOff>121915</xdr:rowOff>
    </xdr:to>
    <xdr:cxnSp macro="">
      <xdr:nvCxnSpPr>
        <xdr:cNvPr id="290" name="直線コネクタ 289"/>
        <xdr:cNvCxnSpPr/>
      </xdr:nvCxnSpPr>
      <xdr:spPr>
        <a:xfrm>
          <a:off x="10388600" y="560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142352</xdr:rowOff>
    </xdr:from>
    <xdr:to>
      <xdr:col>55</xdr:col>
      <xdr:colOff>0</xdr:colOff>
      <xdr:row>36</xdr:row>
      <xdr:rowOff>45608</xdr:rowOff>
    </xdr:to>
    <xdr:cxnSp macro="">
      <xdr:nvCxnSpPr>
        <xdr:cNvPr id="291" name="直線コネクタ 290"/>
        <xdr:cNvCxnSpPr/>
      </xdr:nvCxnSpPr>
      <xdr:spPr>
        <a:xfrm>
          <a:off x="9639300" y="6143102"/>
          <a:ext cx="838200" cy="7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41610</xdr:rowOff>
    </xdr:from>
    <xdr:ext cx="534377" cy="259045"/>
    <xdr:sp macro="" textlink="">
      <xdr:nvSpPr>
        <xdr:cNvPr id="292" name="補助費等平均値テキスト"/>
        <xdr:cNvSpPr txBox="1"/>
      </xdr:nvSpPr>
      <xdr:spPr>
        <a:xfrm>
          <a:off x="10528300" y="6213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63183</xdr:rowOff>
    </xdr:from>
    <xdr:to>
      <xdr:col>55</xdr:col>
      <xdr:colOff>50800</xdr:colOff>
      <xdr:row>36</xdr:row>
      <xdr:rowOff>164783</xdr:rowOff>
    </xdr:to>
    <xdr:sp macro="" textlink="">
      <xdr:nvSpPr>
        <xdr:cNvPr id="293" name="フローチャート: 判断 292"/>
        <xdr:cNvSpPr/>
      </xdr:nvSpPr>
      <xdr:spPr>
        <a:xfrm>
          <a:off x="10426700" y="623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65230</xdr:rowOff>
    </xdr:from>
    <xdr:to>
      <xdr:col>50</xdr:col>
      <xdr:colOff>114300</xdr:colOff>
      <xdr:row>35</xdr:row>
      <xdr:rowOff>142352</xdr:rowOff>
    </xdr:to>
    <xdr:cxnSp macro="">
      <xdr:nvCxnSpPr>
        <xdr:cNvPr id="294" name="直線コネクタ 293"/>
        <xdr:cNvCxnSpPr/>
      </xdr:nvCxnSpPr>
      <xdr:spPr>
        <a:xfrm>
          <a:off x="8750300" y="5380180"/>
          <a:ext cx="889000" cy="76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92680</xdr:rowOff>
    </xdr:from>
    <xdr:to>
      <xdr:col>50</xdr:col>
      <xdr:colOff>165100</xdr:colOff>
      <xdr:row>37</xdr:row>
      <xdr:rowOff>22830</xdr:rowOff>
    </xdr:to>
    <xdr:sp macro="" textlink="">
      <xdr:nvSpPr>
        <xdr:cNvPr id="295" name="フローチャート: 判断 294"/>
        <xdr:cNvSpPr/>
      </xdr:nvSpPr>
      <xdr:spPr>
        <a:xfrm>
          <a:off x="9588500" y="626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13957</xdr:rowOff>
    </xdr:from>
    <xdr:ext cx="534377" cy="259045"/>
    <xdr:sp macro="" textlink="">
      <xdr:nvSpPr>
        <xdr:cNvPr id="296" name="テキスト ボックス 295"/>
        <xdr:cNvSpPr txBox="1"/>
      </xdr:nvSpPr>
      <xdr:spPr>
        <a:xfrm>
          <a:off x="9372111" y="635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65230</xdr:rowOff>
    </xdr:from>
    <xdr:to>
      <xdr:col>45</xdr:col>
      <xdr:colOff>177800</xdr:colOff>
      <xdr:row>37</xdr:row>
      <xdr:rowOff>3409</xdr:rowOff>
    </xdr:to>
    <xdr:cxnSp macro="">
      <xdr:nvCxnSpPr>
        <xdr:cNvPr id="297" name="直線コネクタ 296"/>
        <xdr:cNvCxnSpPr/>
      </xdr:nvCxnSpPr>
      <xdr:spPr>
        <a:xfrm flipV="1">
          <a:off x="7861300" y="5380180"/>
          <a:ext cx="889000" cy="96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17935</xdr:rowOff>
    </xdr:from>
    <xdr:to>
      <xdr:col>46</xdr:col>
      <xdr:colOff>38100</xdr:colOff>
      <xdr:row>32</xdr:row>
      <xdr:rowOff>119535</xdr:rowOff>
    </xdr:to>
    <xdr:sp macro="" textlink="">
      <xdr:nvSpPr>
        <xdr:cNvPr id="298" name="フローチャート: 判断 297"/>
        <xdr:cNvSpPr/>
      </xdr:nvSpPr>
      <xdr:spPr>
        <a:xfrm>
          <a:off x="8699500" y="55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110662</xdr:rowOff>
    </xdr:from>
    <xdr:ext cx="599010" cy="259045"/>
    <xdr:sp macro="" textlink="">
      <xdr:nvSpPr>
        <xdr:cNvPr id="299" name="テキスト ボックス 298"/>
        <xdr:cNvSpPr txBox="1"/>
      </xdr:nvSpPr>
      <xdr:spPr>
        <a:xfrm>
          <a:off x="8450795" y="559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3409</xdr:rowOff>
    </xdr:from>
    <xdr:to>
      <xdr:col>41</xdr:col>
      <xdr:colOff>50800</xdr:colOff>
      <xdr:row>37</xdr:row>
      <xdr:rowOff>75745</xdr:rowOff>
    </xdr:to>
    <xdr:cxnSp macro="">
      <xdr:nvCxnSpPr>
        <xdr:cNvPr id="300" name="直線コネクタ 299"/>
        <xdr:cNvCxnSpPr/>
      </xdr:nvCxnSpPr>
      <xdr:spPr>
        <a:xfrm flipV="1">
          <a:off x="6972300" y="6347059"/>
          <a:ext cx="889000" cy="7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161099</xdr:rowOff>
    </xdr:from>
    <xdr:to>
      <xdr:col>41</xdr:col>
      <xdr:colOff>101600</xdr:colOff>
      <xdr:row>37</xdr:row>
      <xdr:rowOff>91249</xdr:rowOff>
    </xdr:to>
    <xdr:sp macro="" textlink="">
      <xdr:nvSpPr>
        <xdr:cNvPr id="301" name="フローチャート: 判断 300"/>
        <xdr:cNvSpPr/>
      </xdr:nvSpPr>
      <xdr:spPr>
        <a:xfrm>
          <a:off x="7810500" y="63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82376</xdr:rowOff>
    </xdr:from>
    <xdr:ext cx="534377" cy="259045"/>
    <xdr:sp macro="" textlink="">
      <xdr:nvSpPr>
        <xdr:cNvPr id="302" name="テキスト ボックス 301"/>
        <xdr:cNvSpPr txBox="1"/>
      </xdr:nvSpPr>
      <xdr:spPr>
        <a:xfrm>
          <a:off x="7594111" y="64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165199</xdr:rowOff>
    </xdr:from>
    <xdr:to>
      <xdr:col>36</xdr:col>
      <xdr:colOff>165100</xdr:colOff>
      <xdr:row>37</xdr:row>
      <xdr:rowOff>95349</xdr:rowOff>
    </xdr:to>
    <xdr:sp macro="" textlink="">
      <xdr:nvSpPr>
        <xdr:cNvPr id="303" name="フローチャート: 判断 302"/>
        <xdr:cNvSpPr/>
      </xdr:nvSpPr>
      <xdr:spPr>
        <a:xfrm>
          <a:off x="6921500" y="63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111876</xdr:rowOff>
    </xdr:from>
    <xdr:ext cx="534377" cy="259045"/>
    <xdr:sp macro="" textlink="">
      <xdr:nvSpPr>
        <xdr:cNvPr id="304" name="テキスト ボックス 303"/>
        <xdr:cNvSpPr txBox="1"/>
      </xdr:nvSpPr>
      <xdr:spPr>
        <a:xfrm>
          <a:off x="6705111" y="611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166258</xdr:rowOff>
    </xdr:from>
    <xdr:to>
      <xdr:col>55</xdr:col>
      <xdr:colOff>50800</xdr:colOff>
      <xdr:row>36</xdr:row>
      <xdr:rowOff>96408</xdr:rowOff>
    </xdr:to>
    <xdr:sp macro="" textlink="">
      <xdr:nvSpPr>
        <xdr:cNvPr id="310" name="楕円 309"/>
        <xdr:cNvSpPr/>
      </xdr:nvSpPr>
      <xdr:spPr>
        <a:xfrm>
          <a:off x="10426700" y="616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17685</xdr:rowOff>
    </xdr:from>
    <xdr:ext cx="534377" cy="259045"/>
    <xdr:sp macro="" textlink="">
      <xdr:nvSpPr>
        <xdr:cNvPr id="311" name="補助費等該当値テキスト"/>
        <xdr:cNvSpPr txBox="1"/>
      </xdr:nvSpPr>
      <xdr:spPr>
        <a:xfrm>
          <a:off x="10528300" y="601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91552</xdr:rowOff>
    </xdr:from>
    <xdr:to>
      <xdr:col>50</xdr:col>
      <xdr:colOff>165100</xdr:colOff>
      <xdr:row>36</xdr:row>
      <xdr:rowOff>21702</xdr:rowOff>
    </xdr:to>
    <xdr:sp macro="" textlink="">
      <xdr:nvSpPr>
        <xdr:cNvPr id="312" name="楕円 311"/>
        <xdr:cNvSpPr/>
      </xdr:nvSpPr>
      <xdr:spPr>
        <a:xfrm>
          <a:off x="9588500" y="60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38229</xdr:rowOff>
    </xdr:from>
    <xdr:ext cx="534377" cy="259045"/>
    <xdr:sp macro="" textlink="">
      <xdr:nvSpPr>
        <xdr:cNvPr id="313" name="テキスト ボックス 312"/>
        <xdr:cNvSpPr txBox="1"/>
      </xdr:nvSpPr>
      <xdr:spPr>
        <a:xfrm>
          <a:off x="9372111" y="586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14430</xdr:rowOff>
    </xdr:from>
    <xdr:to>
      <xdr:col>46</xdr:col>
      <xdr:colOff>38100</xdr:colOff>
      <xdr:row>31</xdr:row>
      <xdr:rowOff>116030</xdr:rowOff>
    </xdr:to>
    <xdr:sp macro="" textlink="">
      <xdr:nvSpPr>
        <xdr:cNvPr id="314" name="楕円 313"/>
        <xdr:cNvSpPr/>
      </xdr:nvSpPr>
      <xdr:spPr>
        <a:xfrm>
          <a:off x="8699500" y="532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132557</xdr:rowOff>
    </xdr:from>
    <xdr:ext cx="599010" cy="259045"/>
    <xdr:sp macro="" textlink="">
      <xdr:nvSpPr>
        <xdr:cNvPr id="315" name="テキスト ボックス 314"/>
        <xdr:cNvSpPr txBox="1"/>
      </xdr:nvSpPr>
      <xdr:spPr>
        <a:xfrm>
          <a:off x="8450795" y="5104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124059</xdr:rowOff>
    </xdr:from>
    <xdr:to>
      <xdr:col>41</xdr:col>
      <xdr:colOff>101600</xdr:colOff>
      <xdr:row>37</xdr:row>
      <xdr:rowOff>54209</xdr:rowOff>
    </xdr:to>
    <xdr:sp macro="" textlink="">
      <xdr:nvSpPr>
        <xdr:cNvPr id="316" name="楕円 315"/>
        <xdr:cNvSpPr/>
      </xdr:nvSpPr>
      <xdr:spPr>
        <a:xfrm>
          <a:off x="7810500" y="629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70736</xdr:rowOff>
    </xdr:from>
    <xdr:ext cx="534377" cy="259045"/>
    <xdr:sp macro="" textlink="">
      <xdr:nvSpPr>
        <xdr:cNvPr id="317" name="テキスト ボックス 316"/>
        <xdr:cNvSpPr txBox="1"/>
      </xdr:nvSpPr>
      <xdr:spPr>
        <a:xfrm>
          <a:off x="7594111" y="607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24945</xdr:rowOff>
    </xdr:from>
    <xdr:to>
      <xdr:col>36</xdr:col>
      <xdr:colOff>165100</xdr:colOff>
      <xdr:row>37</xdr:row>
      <xdr:rowOff>126545</xdr:rowOff>
    </xdr:to>
    <xdr:sp macro="" textlink="">
      <xdr:nvSpPr>
        <xdr:cNvPr id="318" name="楕円 317"/>
        <xdr:cNvSpPr/>
      </xdr:nvSpPr>
      <xdr:spPr>
        <a:xfrm>
          <a:off x="6921500" y="63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117672</xdr:rowOff>
    </xdr:from>
    <xdr:ext cx="534377" cy="259045"/>
    <xdr:sp macro="" textlink="">
      <xdr:nvSpPr>
        <xdr:cNvPr id="319" name="テキスト ボックス 318"/>
        <xdr:cNvSpPr txBox="1"/>
      </xdr:nvSpPr>
      <xdr:spPr>
        <a:xfrm>
          <a:off x="6705111" y="646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3" name="直線コネクタ 342"/>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4" name="普通建設事業費最小値テキスト"/>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5" name="直線コネクタ 344"/>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6" name="普通建設事業費最大値テキスト"/>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7" name="直線コネクタ 346"/>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123210</xdr:rowOff>
    </xdr:from>
    <xdr:to>
      <xdr:col>55</xdr:col>
      <xdr:colOff>0</xdr:colOff>
      <xdr:row>57</xdr:row>
      <xdr:rowOff>84303</xdr:rowOff>
    </xdr:to>
    <xdr:cxnSp macro="">
      <xdr:nvCxnSpPr>
        <xdr:cNvPr id="348" name="直線コネクタ 347"/>
        <xdr:cNvCxnSpPr/>
      </xdr:nvCxnSpPr>
      <xdr:spPr>
        <a:xfrm>
          <a:off x="9639300" y="9724410"/>
          <a:ext cx="838200" cy="13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49" name="普通建設事業費平均値テキスト"/>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0" name="フローチャート: 判断 349"/>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146337</xdr:rowOff>
    </xdr:from>
    <xdr:to>
      <xdr:col>50</xdr:col>
      <xdr:colOff>114300</xdr:colOff>
      <xdr:row>56</xdr:row>
      <xdr:rowOff>123210</xdr:rowOff>
    </xdr:to>
    <xdr:cxnSp macro="">
      <xdr:nvCxnSpPr>
        <xdr:cNvPr id="351" name="直線コネクタ 350"/>
        <xdr:cNvCxnSpPr/>
      </xdr:nvCxnSpPr>
      <xdr:spPr>
        <a:xfrm>
          <a:off x="8750300" y="9576087"/>
          <a:ext cx="889000" cy="14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2" name="フローチャート: 判断 351"/>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69911</xdr:rowOff>
    </xdr:from>
    <xdr:ext cx="534377" cy="259045"/>
    <xdr:sp macro="" textlink="">
      <xdr:nvSpPr>
        <xdr:cNvPr id="353" name="テキスト ボックス 352"/>
        <xdr:cNvSpPr txBox="1"/>
      </xdr:nvSpPr>
      <xdr:spPr>
        <a:xfrm>
          <a:off x="9372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146337</xdr:rowOff>
    </xdr:from>
    <xdr:to>
      <xdr:col>45</xdr:col>
      <xdr:colOff>177800</xdr:colOff>
      <xdr:row>56</xdr:row>
      <xdr:rowOff>110477</xdr:rowOff>
    </xdr:to>
    <xdr:cxnSp macro="">
      <xdr:nvCxnSpPr>
        <xdr:cNvPr id="354" name="直線コネクタ 353"/>
        <xdr:cNvCxnSpPr/>
      </xdr:nvCxnSpPr>
      <xdr:spPr>
        <a:xfrm flipV="1">
          <a:off x="7861300" y="9576087"/>
          <a:ext cx="889000" cy="13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5" name="フローチャート: 判断 354"/>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32519</xdr:rowOff>
    </xdr:from>
    <xdr:ext cx="534377" cy="259045"/>
    <xdr:sp macro="" textlink="">
      <xdr:nvSpPr>
        <xdr:cNvPr id="356" name="テキスト ボックス 355"/>
        <xdr:cNvSpPr txBox="1"/>
      </xdr:nvSpPr>
      <xdr:spPr>
        <a:xfrm>
          <a:off x="8483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110477</xdr:rowOff>
    </xdr:from>
    <xdr:to>
      <xdr:col>41</xdr:col>
      <xdr:colOff>50800</xdr:colOff>
      <xdr:row>57</xdr:row>
      <xdr:rowOff>29980</xdr:rowOff>
    </xdr:to>
    <xdr:cxnSp macro="">
      <xdr:nvCxnSpPr>
        <xdr:cNvPr id="357" name="直線コネクタ 356"/>
        <xdr:cNvCxnSpPr/>
      </xdr:nvCxnSpPr>
      <xdr:spPr>
        <a:xfrm flipV="1">
          <a:off x="6972300" y="9711677"/>
          <a:ext cx="889000" cy="9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8" name="フローチャート: 判断 357"/>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38645</xdr:rowOff>
    </xdr:from>
    <xdr:ext cx="534377" cy="259045"/>
    <xdr:sp macro="" textlink="">
      <xdr:nvSpPr>
        <xdr:cNvPr id="359" name="テキスト ボックス 358"/>
        <xdr:cNvSpPr txBox="1"/>
      </xdr:nvSpPr>
      <xdr:spPr>
        <a:xfrm>
          <a:off x="7594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0" name="フローチャート: 判断 359"/>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1" name="テキスト ボックス 360"/>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33503</xdr:rowOff>
    </xdr:from>
    <xdr:to>
      <xdr:col>55</xdr:col>
      <xdr:colOff>50800</xdr:colOff>
      <xdr:row>57</xdr:row>
      <xdr:rowOff>135103</xdr:rowOff>
    </xdr:to>
    <xdr:sp macro="" textlink="">
      <xdr:nvSpPr>
        <xdr:cNvPr id="367" name="楕円 366"/>
        <xdr:cNvSpPr/>
      </xdr:nvSpPr>
      <xdr:spPr>
        <a:xfrm>
          <a:off x="10426700" y="980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11930</xdr:rowOff>
    </xdr:from>
    <xdr:ext cx="534377" cy="259045"/>
    <xdr:sp macro="" textlink="">
      <xdr:nvSpPr>
        <xdr:cNvPr id="368" name="普通建設事業費該当値テキスト"/>
        <xdr:cNvSpPr txBox="1"/>
      </xdr:nvSpPr>
      <xdr:spPr>
        <a:xfrm>
          <a:off x="10528300" y="97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72410</xdr:rowOff>
    </xdr:from>
    <xdr:to>
      <xdr:col>50</xdr:col>
      <xdr:colOff>165100</xdr:colOff>
      <xdr:row>57</xdr:row>
      <xdr:rowOff>2560</xdr:rowOff>
    </xdr:to>
    <xdr:sp macro="" textlink="">
      <xdr:nvSpPr>
        <xdr:cNvPr id="369" name="楕円 368"/>
        <xdr:cNvSpPr/>
      </xdr:nvSpPr>
      <xdr:spPr>
        <a:xfrm>
          <a:off x="9588500" y="967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19087</xdr:rowOff>
    </xdr:from>
    <xdr:ext cx="534377" cy="259045"/>
    <xdr:sp macro="" textlink="">
      <xdr:nvSpPr>
        <xdr:cNvPr id="370" name="テキスト ボックス 369"/>
        <xdr:cNvSpPr txBox="1"/>
      </xdr:nvSpPr>
      <xdr:spPr>
        <a:xfrm>
          <a:off x="9372111" y="944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95537</xdr:rowOff>
    </xdr:from>
    <xdr:to>
      <xdr:col>46</xdr:col>
      <xdr:colOff>38100</xdr:colOff>
      <xdr:row>56</xdr:row>
      <xdr:rowOff>25687</xdr:rowOff>
    </xdr:to>
    <xdr:sp macro="" textlink="">
      <xdr:nvSpPr>
        <xdr:cNvPr id="371" name="楕円 370"/>
        <xdr:cNvSpPr/>
      </xdr:nvSpPr>
      <xdr:spPr>
        <a:xfrm>
          <a:off x="8699500" y="952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42214</xdr:rowOff>
    </xdr:from>
    <xdr:ext cx="534377" cy="259045"/>
    <xdr:sp macro="" textlink="">
      <xdr:nvSpPr>
        <xdr:cNvPr id="372" name="テキスト ボックス 371"/>
        <xdr:cNvSpPr txBox="1"/>
      </xdr:nvSpPr>
      <xdr:spPr>
        <a:xfrm>
          <a:off x="8483111" y="930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59677</xdr:rowOff>
    </xdr:from>
    <xdr:to>
      <xdr:col>41</xdr:col>
      <xdr:colOff>101600</xdr:colOff>
      <xdr:row>56</xdr:row>
      <xdr:rowOff>161277</xdr:rowOff>
    </xdr:to>
    <xdr:sp macro="" textlink="">
      <xdr:nvSpPr>
        <xdr:cNvPr id="373" name="楕円 372"/>
        <xdr:cNvSpPr/>
      </xdr:nvSpPr>
      <xdr:spPr>
        <a:xfrm>
          <a:off x="7810500" y="966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6354</xdr:rowOff>
    </xdr:from>
    <xdr:ext cx="534377" cy="259045"/>
    <xdr:sp macro="" textlink="">
      <xdr:nvSpPr>
        <xdr:cNvPr id="374" name="テキスト ボックス 373"/>
        <xdr:cNvSpPr txBox="1"/>
      </xdr:nvSpPr>
      <xdr:spPr>
        <a:xfrm>
          <a:off x="759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150630</xdr:rowOff>
    </xdr:from>
    <xdr:to>
      <xdr:col>36</xdr:col>
      <xdr:colOff>165100</xdr:colOff>
      <xdr:row>57</xdr:row>
      <xdr:rowOff>80780</xdr:rowOff>
    </xdr:to>
    <xdr:sp macro="" textlink="">
      <xdr:nvSpPr>
        <xdr:cNvPr id="375" name="楕円 374"/>
        <xdr:cNvSpPr/>
      </xdr:nvSpPr>
      <xdr:spPr>
        <a:xfrm>
          <a:off x="6921500" y="9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71907</xdr:rowOff>
    </xdr:from>
    <xdr:ext cx="534377" cy="259045"/>
    <xdr:sp macro="" textlink="">
      <xdr:nvSpPr>
        <xdr:cNvPr id="376" name="テキスト ボックス 375"/>
        <xdr:cNvSpPr txBox="1"/>
      </xdr:nvSpPr>
      <xdr:spPr>
        <a:xfrm>
          <a:off x="6705111" y="98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0" name="直線コネクタ 399"/>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3" name="普通建設事業費 （ うち新規整備　）最大値テキスト"/>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4" name="直線コネクタ 403"/>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1339</xdr:rowOff>
    </xdr:from>
    <xdr:to>
      <xdr:col>55</xdr:col>
      <xdr:colOff>0</xdr:colOff>
      <xdr:row>78</xdr:row>
      <xdr:rowOff>38030</xdr:rowOff>
    </xdr:to>
    <xdr:cxnSp macro="">
      <xdr:nvCxnSpPr>
        <xdr:cNvPr id="405" name="直線コネクタ 404"/>
        <xdr:cNvCxnSpPr/>
      </xdr:nvCxnSpPr>
      <xdr:spPr>
        <a:xfrm flipV="1">
          <a:off x="9639300" y="13374439"/>
          <a:ext cx="8382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121048</xdr:rowOff>
    </xdr:from>
    <xdr:ext cx="534377" cy="259045"/>
    <xdr:sp macro="" textlink="">
      <xdr:nvSpPr>
        <xdr:cNvPr id="406" name="普通建設事業費 （ うち新規整備　）平均値テキスト"/>
        <xdr:cNvSpPr txBox="1"/>
      </xdr:nvSpPr>
      <xdr:spPr>
        <a:xfrm>
          <a:off x="10528300" y="13322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7" name="フローチャート: 判断 406"/>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123450</xdr:rowOff>
    </xdr:from>
    <xdr:to>
      <xdr:col>50</xdr:col>
      <xdr:colOff>114300</xdr:colOff>
      <xdr:row>78</xdr:row>
      <xdr:rowOff>38030</xdr:rowOff>
    </xdr:to>
    <xdr:cxnSp macro="">
      <xdr:nvCxnSpPr>
        <xdr:cNvPr id="408" name="直線コネクタ 407"/>
        <xdr:cNvCxnSpPr/>
      </xdr:nvCxnSpPr>
      <xdr:spPr>
        <a:xfrm>
          <a:off x="8750300" y="13325100"/>
          <a:ext cx="889000" cy="8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09" name="フローチャート: 判断 408"/>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0" name="テキスト ボックス 409"/>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2083</xdr:rowOff>
    </xdr:from>
    <xdr:to>
      <xdr:col>45</xdr:col>
      <xdr:colOff>177800</xdr:colOff>
      <xdr:row>77</xdr:row>
      <xdr:rowOff>123450</xdr:rowOff>
    </xdr:to>
    <xdr:cxnSp macro="">
      <xdr:nvCxnSpPr>
        <xdr:cNvPr id="411" name="直線コネクタ 410"/>
        <xdr:cNvCxnSpPr/>
      </xdr:nvCxnSpPr>
      <xdr:spPr>
        <a:xfrm>
          <a:off x="7861300" y="12860833"/>
          <a:ext cx="889000" cy="46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2" name="フローチャート: 判断 411"/>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xdr:rowOff>
    </xdr:from>
    <xdr:ext cx="534377" cy="259045"/>
    <xdr:sp macro="" textlink="">
      <xdr:nvSpPr>
        <xdr:cNvPr id="413" name="テキスト ボックス 412"/>
        <xdr:cNvSpPr txBox="1"/>
      </xdr:nvSpPr>
      <xdr:spPr>
        <a:xfrm>
          <a:off x="8483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2083</xdr:rowOff>
    </xdr:from>
    <xdr:to>
      <xdr:col>41</xdr:col>
      <xdr:colOff>50800</xdr:colOff>
      <xdr:row>76</xdr:row>
      <xdr:rowOff>33210</xdr:rowOff>
    </xdr:to>
    <xdr:cxnSp macro="">
      <xdr:nvCxnSpPr>
        <xdr:cNvPr id="414" name="直線コネクタ 413"/>
        <xdr:cNvCxnSpPr/>
      </xdr:nvCxnSpPr>
      <xdr:spPr>
        <a:xfrm flipV="1">
          <a:off x="6972300" y="12860833"/>
          <a:ext cx="889000" cy="20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5" name="フローチャート: 判断 414"/>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10425</xdr:rowOff>
    </xdr:from>
    <xdr:ext cx="534377" cy="259045"/>
    <xdr:sp macro="" textlink="">
      <xdr:nvSpPr>
        <xdr:cNvPr id="416" name="テキスト ボックス 415"/>
        <xdr:cNvSpPr txBox="1"/>
      </xdr:nvSpPr>
      <xdr:spPr>
        <a:xfrm>
          <a:off x="7594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7" name="フローチャート: 判断 416"/>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133907</xdr:rowOff>
    </xdr:from>
    <xdr:ext cx="534377" cy="259045"/>
    <xdr:sp macro="" textlink="">
      <xdr:nvSpPr>
        <xdr:cNvPr id="418" name="テキスト ボックス 417"/>
        <xdr:cNvSpPr txBox="1"/>
      </xdr:nvSpPr>
      <xdr:spPr>
        <a:xfrm>
          <a:off x="6705111" y="1333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121989</xdr:rowOff>
    </xdr:from>
    <xdr:to>
      <xdr:col>55</xdr:col>
      <xdr:colOff>50800</xdr:colOff>
      <xdr:row>78</xdr:row>
      <xdr:rowOff>52139</xdr:rowOff>
    </xdr:to>
    <xdr:sp macro="" textlink="">
      <xdr:nvSpPr>
        <xdr:cNvPr id="424" name="楕円 423"/>
        <xdr:cNvSpPr/>
      </xdr:nvSpPr>
      <xdr:spPr>
        <a:xfrm>
          <a:off x="10426700" y="1332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144866</xdr:rowOff>
    </xdr:from>
    <xdr:ext cx="534377" cy="259045"/>
    <xdr:sp macro="" textlink="">
      <xdr:nvSpPr>
        <xdr:cNvPr id="425" name="普通建設事業費 （ うち新規整備　）該当値テキスト"/>
        <xdr:cNvSpPr txBox="1"/>
      </xdr:nvSpPr>
      <xdr:spPr>
        <a:xfrm>
          <a:off x="10528300" y="1317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158680</xdr:rowOff>
    </xdr:from>
    <xdr:to>
      <xdr:col>50</xdr:col>
      <xdr:colOff>165100</xdr:colOff>
      <xdr:row>78</xdr:row>
      <xdr:rowOff>88830</xdr:rowOff>
    </xdr:to>
    <xdr:sp macro="" textlink="">
      <xdr:nvSpPr>
        <xdr:cNvPr id="426" name="楕円 425"/>
        <xdr:cNvSpPr/>
      </xdr:nvSpPr>
      <xdr:spPr>
        <a:xfrm>
          <a:off x="9588500" y="133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79957</xdr:rowOff>
    </xdr:from>
    <xdr:ext cx="469744" cy="259045"/>
    <xdr:sp macro="" textlink="">
      <xdr:nvSpPr>
        <xdr:cNvPr id="427" name="テキスト ボックス 426"/>
        <xdr:cNvSpPr txBox="1"/>
      </xdr:nvSpPr>
      <xdr:spPr>
        <a:xfrm>
          <a:off x="9404428" y="134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72650</xdr:rowOff>
    </xdr:from>
    <xdr:to>
      <xdr:col>46</xdr:col>
      <xdr:colOff>38100</xdr:colOff>
      <xdr:row>78</xdr:row>
      <xdr:rowOff>2800</xdr:rowOff>
    </xdr:to>
    <xdr:sp macro="" textlink="">
      <xdr:nvSpPr>
        <xdr:cNvPr id="428" name="楕円 427"/>
        <xdr:cNvSpPr/>
      </xdr:nvSpPr>
      <xdr:spPr>
        <a:xfrm>
          <a:off x="8699500" y="13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19327</xdr:rowOff>
    </xdr:from>
    <xdr:ext cx="534377" cy="259045"/>
    <xdr:sp macro="" textlink="">
      <xdr:nvSpPr>
        <xdr:cNvPr id="429" name="テキスト ボックス 428"/>
        <xdr:cNvSpPr txBox="1"/>
      </xdr:nvSpPr>
      <xdr:spPr>
        <a:xfrm>
          <a:off x="8483111" y="130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122733</xdr:rowOff>
    </xdr:from>
    <xdr:to>
      <xdr:col>41</xdr:col>
      <xdr:colOff>101600</xdr:colOff>
      <xdr:row>75</xdr:row>
      <xdr:rowOff>52883</xdr:rowOff>
    </xdr:to>
    <xdr:sp macro="" textlink="">
      <xdr:nvSpPr>
        <xdr:cNvPr id="430" name="楕円 429"/>
        <xdr:cNvSpPr/>
      </xdr:nvSpPr>
      <xdr:spPr>
        <a:xfrm>
          <a:off x="7810500" y="1281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69410</xdr:rowOff>
    </xdr:from>
    <xdr:ext cx="534377" cy="259045"/>
    <xdr:sp macro="" textlink="">
      <xdr:nvSpPr>
        <xdr:cNvPr id="431" name="テキスト ボックス 430"/>
        <xdr:cNvSpPr txBox="1"/>
      </xdr:nvSpPr>
      <xdr:spPr>
        <a:xfrm>
          <a:off x="7594111" y="1258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153860</xdr:rowOff>
    </xdr:from>
    <xdr:to>
      <xdr:col>36</xdr:col>
      <xdr:colOff>165100</xdr:colOff>
      <xdr:row>76</xdr:row>
      <xdr:rowOff>84010</xdr:rowOff>
    </xdr:to>
    <xdr:sp macro="" textlink="">
      <xdr:nvSpPr>
        <xdr:cNvPr id="432" name="楕円 431"/>
        <xdr:cNvSpPr/>
      </xdr:nvSpPr>
      <xdr:spPr>
        <a:xfrm>
          <a:off x="6921500" y="1301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100537</xdr:rowOff>
    </xdr:from>
    <xdr:ext cx="534377" cy="259045"/>
    <xdr:sp macro="" textlink="">
      <xdr:nvSpPr>
        <xdr:cNvPr id="433" name="テキスト ボックス 432"/>
        <xdr:cNvSpPr txBox="1"/>
      </xdr:nvSpPr>
      <xdr:spPr>
        <a:xfrm>
          <a:off x="6705111" y="1278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59" name="直線コネクタ 458"/>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0" name="普通建設事業費 （ うち更新整備　）最小値テキスト"/>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1" name="直線コネクタ 460"/>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2" name="普通建設事業費 （ うち更新整備　）最大値テキスト"/>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3" name="直線コネクタ 462"/>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72589</xdr:rowOff>
    </xdr:from>
    <xdr:to>
      <xdr:col>55</xdr:col>
      <xdr:colOff>0</xdr:colOff>
      <xdr:row>97</xdr:row>
      <xdr:rowOff>102846</xdr:rowOff>
    </xdr:to>
    <xdr:cxnSp macro="">
      <xdr:nvCxnSpPr>
        <xdr:cNvPr id="464" name="直線コネクタ 463"/>
        <xdr:cNvCxnSpPr/>
      </xdr:nvCxnSpPr>
      <xdr:spPr>
        <a:xfrm>
          <a:off x="9639300" y="16360339"/>
          <a:ext cx="838200" cy="37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5" name="普通建設事業費 （ うち更新整備　）平均値テキスト"/>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6" name="フローチャート: 判断 465"/>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156519</xdr:rowOff>
    </xdr:from>
    <xdr:to>
      <xdr:col>50</xdr:col>
      <xdr:colOff>114300</xdr:colOff>
      <xdr:row>95</xdr:row>
      <xdr:rowOff>72589</xdr:rowOff>
    </xdr:to>
    <xdr:cxnSp macro="">
      <xdr:nvCxnSpPr>
        <xdr:cNvPr id="467" name="直線コネクタ 466"/>
        <xdr:cNvCxnSpPr/>
      </xdr:nvCxnSpPr>
      <xdr:spPr>
        <a:xfrm>
          <a:off x="8750300" y="16101369"/>
          <a:ext cx="889000" cy="25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8" name="フローチャート: 判断 467"/>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55504</xdr:rowOff>
    </xdr:from>
    <xdr:ext cx="534377" cy="259045"/>
    <xdr:sp macro="" textlink="">
      <xdr:nvSpPr>
        <xdr:cNvPr id="469" name="テキスト ボックス 468"/>
        <xdr:cNvSpPr txBox="1"/>
      </xdr:nvSpPr>
      <xdr:spPr>
        <a:xfrm>
          <a:off x="9372111" y="1668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156519</xdr:rowOff>
    </xdr:from>
    <xdr:to>
      <xdr:col>45</xdr:col>
      <xdr:colOff>177800</xdr:colOff>
      <xdr:row>98</xdr:row>
      <xdr:rowOff>1349</xdr:rowOff>
    </xdr:to>
    <xdr:cxnSp macro="">
      <xdr:nvCxnSpPr>
        <xdr:cNvPr id="470" name="直線コネクタ 469"/>
        <xdr:cNvCxnSpPr/>
      </xdr:nvCxnSpPr>
      <xdr:spPr>
        <a:xfrm flipV="1">
          <a:off x="7861300" y="16101369"/>
          <a:ext cx="889000" cy="70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1" name="フローチャート: 判断 470"/>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7695</xdr:rowOff>
    </xdr:from>
    <xdr:ext cx="534377" cy="259045"/>
    <xdr:sp macro="" textlink="">
      <xdr:nvSpPr>
        <xdr:cNvPr id="472" name="テキスト ボックス 471"/>
        <xdr:cNvSpPr txBox="1"/>
      </xdr:nvSpPr>
      <xdr:spPr>
        <a:xfrm>
          <a:off x="8483111" y="166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1349</xdr:rowOff>
    </xdr:from>
    <xdr:to>
      <xdr:col>41</xdr:col>
      <xdr:colOff>50800</xdr:colOff>
      <xdr:row>98</xdr:row>
      <xdr:rowOff>39002</xdr:rowOff>
    </xdr:to>
    <xdr:cxnSp macro="">
      <xdr:nvCxnSpPr>
        <xdr:cNvPr id="473" name="直線コネクタ 472"/>
        <xdr:cNvCxnSpPr/>
      </xdr:nvCxnSpPr>
      <xdr:spPr>
        <a:xfrm flipV="1">
          <a:off x="6972300" y="16803449"/>
          <a:ext cx="889000" cy="3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4" name="フローチャート: 判断 473"/>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75" name="テキスト ボックス 474"/>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6" name="フローチャート: 判断 475"/>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77" name="テキスト ボックス 476"/>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52046</xdr:rowOff>
    </xdr:from>
    <xdr:to>
      <xdr:col>55</xdr:col>
      <xdr:colOff>50800</xdr:colOff>
      <xdr:row>97</xdr:row>
      <xdr:rowOff>153646</xdr:rowOff>
    </xdr:to>
    <xdr:sp macro="" textlink="">
      <xdr:nvSpPr>
        <xdr:cNvPr id="483" name="楕円 482"/>
        <xdr:cNvSpPr/>
      </xdr:nvSpPr>
      <xdr:spPr>
        <a:xfrm>
          <a:off x="10426700" y="1668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30473</xdr:rowOff>
    </xdr:from>
    <xdr:ext cx="534377" cy="259045"/>
    <xdr:sp macro="" textlink="">
      <xdr:nvSpPr>
        <xdr:cNvPr id="484" name="普通建設事業費 （ うち更新整備　）該当値テキスト"/>
        <xdr:cNvSpPr txBox="1"/>
      </xdr:nvSpPr>
      <xdr:spPr>
        <a:xfrm>
          <a:off x="10528300" y="1666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21789</xdr:rowOff>
    </xdr:from>
    <xdr:to>
      <xdr:col>50</xdr:col>
      <xdr:colOff>165100</xdr:colOff>
      <xdr:row>95</xdr:row>
      <xdr:rowOff>123389</xdr:rowOff>
    </xdr:to>
    <xdr:sp macro="" textlink="">
      <xdr:nvSpPr>
        <xdr:cNvPr id="485" name="楕円 484"/>
        <xdr:cNvSpPr/>
      </xdr:nvSpPr>
      <xdr:spPr>
        <a:xfrm>
          <a:off x="9588500" y="163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139916</xdr:rowOff>
    </xdr:from>
    <xdr:ext cx="534377" cy="259045"/>
    <xdr:sp macro="" textlink="">
      <xdr:nvSpPr>
        <xdr:cNvPr id="486" name="テキスト ボックス 485"/>
        <xdr:cNvSpPr txBox="1"/>
      </xdr:nvSpPr>
      <xdr:spPr>
        <a:xfrm>
          <a:off x="9372111" y="1608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105719</xdr:rowOff>
    </xdr:from>
    <xdr:to>
      <xdr:col>46</xdr:col>
      <xdr:colOff>38100</xdr:colOff>
      <xdr:row>94</xdr:row>
      <xdr:rowOff>35869</xdr:rowOff>
    </xdr:to>
    <xdr:sp macro="" textlink="">
      <xdr:nvSpPr>
        <xdr:cNvPr id="487" name="楕円 486"/>
        <xdr:cNvSpPr/>
      </xdr:nvSpPr>
      <xdr:spPr>
        <a:xfrm>
          <a:off x="8699500" y="1605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52396</xdr:rowOff>
    </xdr:from>
    <xdr:ext cx="534377" cy="259045"/>
    <xdr:sp macro="" textlink="">
      <xdr:nvSpPr>
        <xdr:cNvPr id="488" name="テキスト ボックス 487"/>
        <xdr:cNvSpPr txBox="1"/>
      </xdr:nvSpPr>
      <xdr:spPr>
        <a:xfrm>
          <a:off x="8483111" y="1582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121999</xdr:rowOff>
    </xdr:from>
    <xdr:to>
      <xdr:col>41</xdr:col>
      <xdr:colOff>101600</xdr:colOff>
      <xdr:row>98</xdr:row>
      <xdr:rowOff>52149</xdr:rowOff>
    </xdr:to>
    <xdr:sp macro="" textlink="">
      <xdr:nvSpPr>
        <xdr:cNvPr id="489" name="楕円 488"/>
        <xdr:cNvSpPr/>
      </xdr:nvSpPr>
      <xdr:spPr>
        <a:xfrm>
          <a:off x="7810500" y="1675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43276</xdr:rowOff>
    </xdr:from>
    <xdr:ext cx="534377" cy="259045"/>
    <xdr:sp macro="" textlink="">
      <xdr:nvSpPr>
        <xdr:cNvPr id="490" name="テキスト ボックス 489"/>
        <xdr:cNvSpPr txBox="1"/>
      </xdr:nvSpPr>
      <xdr:spPr>
        <a:xfrm>
          <a:off x="7594111" y="1684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159652</xdr:rowOff>
    </xdr:from>
    <xdr:to>
      <xdr:col>36</xdr:col>
      <xdr:colOff>165100</xdr:colOff>
      <xdr:row>98</xdr:row>
      <xdr:rowOff>89802</xdr:rowOff>
    </xdr:to>
    <xdr:sp macro="" textlink="">
      <xdr:nvSpPr>
        <xdr:cNvPr id="491" name="楕円 490"/>
        <xdr:cNvSpPr/>
      </xdr:nvSpPr>
      <xdr:spPr>
        <a:xfrm>
          <a:off x="6921500" y="1679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80929</xdr:rowOff>
    </xdr:from>
    <xdr:ext cx="534377" cy="259045"/>
    <xdr:sp macro="" textlink="">
      <xdr:nvSpPr>
        <xdr:cNvPr id="492" name="テキスト ボックス 491"/>
        <xdr:cNvSpPr txBox="1"/>
      </xdr:nvSpPr>
      <xdr:spPr>
        <a:xfrm>
          <a:off x="6705111" y="1688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8" name="直線コネクタ 517"/>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19" name="災害復旧事業費最小値テキスト"/>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1" name="災害復旧事業費最大値テキスト"/>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2" name="直線コネクタ 521"/>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48178</xdr:rowOff>
    </xdr:from>
    <xdr:to>
      <xdr:col>85</xdr:col>
      <xdr:colOff>127000</xdr:colOff>
      <xdr:row>39</xdr:row>
      <xdr:rowOff>57894</xdr:rowOff>
    </xdr:to>
    <xdr:cxnSp macro="">
      <xdr:nvCxnSpPr>
        <xdr:cNvPr id="523" name="直線コネクタ 522"/>
        <xdr:cNvCxnSpPr/>
      </xdr:nvCxnSpPr>
      <xdr:spPr>
        <a:xfrm flipV="1">
          <a:off x="15481300" y="6734728"/>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169446</xdr:rowOff>
    </xdr:from>
    <xdr:ext cx="469744" cy="259045"/>
    <xdr:sp macro="" textlink="">
      <xdr:nvSpPr>
        <xdr:cNvPr id="524" name="災害復旧事業費平均値テキスト"/>
        <xdr:cNvSpPr txBox="1"/>
      </xdr:nvSpPr>
      <xdr:spPr>
        <a:xfrm>
          <a:off x="16370300" y="6684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5" name="フローチャート: 判断 524"/>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61274</xdr:rowOff>
    </xdr:from>
    <xdr:to>
      <xdr:col>81</xdr:col>
      <xdr:colOff>50800</xdr:colOff>
      <xdr:row>39</xdr:row>
      <xdr:rowOff>57894</xdr:rowOff>
    </xdr:to>
    <xdr:cxnSp macro="">
      <xdr:nvCxnSpPr>
        <xdr:cNvPr id="526" name="直線コネクタ 525"/>
        <xdr:cNvCxnSpPr/>
      </xdr:nvCxnSpPr>
      <xdr:spPr>
        <a:xfrm>
          <a:off x="14592300" y="6576374"/>
          <a:ext cx="889000" cy="16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7" name="フローチャート: 判断 526"/>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104622</xdr:rowOff>
    </xdr:from>
    <xdr:ext cx="469744" cy="259045"/>
    <xdr:sp macro="" textlink="">
      <xdr:nvSpPr>
        <xdr:cNvPr id="528" name="テキスト ボックス 527"/>
        <xdr:cNvSpPr txBox="1"/>
      </xdr:nvSpPr>
      <xdr:spPr>
        <a:xfrm>
          <a:off x="15246428" y="679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61274</xdr:rowOff>
    </xdr:from>
    <xdr:to>
      <xdr:col>76</xdr:col>
      <xdr:colOff>114300</xdr:colOff>
      <xdr:row>39</xdr:row>
      <xdr:rowOff>20779</xdr:rowOff>
    </xdr:to>
    <xdr:cxnSp macro="">
      <xdr:nvCxnSpPr>
        <xdr:cNvPr id="529" name="直線コネクタ 528"/>
        <xdr:cNvCxnSpPr/>
      </xdr:nvCxnSpPr>
      <xdr:spPr>
        <a:xfrm flipV="1">
          <a:off x="13703300" y="6576374"/>
          <a:ext cx="889000" cy="13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0" name="フローチャート: 判断 529"/>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113798</xdr:rowOff>
    </xdr:from>
    <xdr:ext cx="469744" cy="259045"/>
    <xdr:sp macro="" textlink="">
      <xdr:nvSpPr>
        <xdr:cNvPr id="531" name="テキスト ボックス 530"/>
        <xdr:cNvSpPr txBox="1"/>
      </xdr:nvSpPr>
      <xdr:spPr>
        <a:xfrm>
          <a:off x="14357428" y="680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20779</xdr:rowOff>
    </xdr:from>
    <xdr:to>
      <xdr:col>71</xdr:col>
      <xdr:colOff>177800</xdr:colOff>
      <xdr:row>39</xdr:row>
      <xdr:rowOff>82959</xdr:rowOff>
    </xdr:to>
    <xdr:cxnSp macro="">
      <xdr:nvCxnSpPr>
        <xdr:cNvPr id="532" name="直線コネクタ 531"/>
        <xdr:cNvCxnSpPr/>
      </xdr:nvCxnSpPr>
      <xdr:spPr>
        <a:xfrm flipV="1">
          <a:off x="12814300" y="6707329"/>
          <a:ext cx="889000" cy="6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3" name="フローチャート: 判断 532"/>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107740</xdr:rowOff>
    </xdr:from>
    <xdr:ext cx="469744" cy="259045"/>
    <xdr:sp macro="" textlink="">
      <xdr:nvSpPr>
        <xdr:cNvPr id="534" name="テキスト ボックス 533"/>
        <xdr:cNvSpPr txBox="1"/>
      </xdr:nvSpPr>
      <xdr:spPr>
        <a:xfrm>
          <a:off x="13468428" y="679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5" name="フローチャート: 判断 534"/>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6" name="テキスト ボックス 535"/>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168828</xdr:rowOff>
    </xdr:from>
    <xdr:to>
      <xdr:col>85</xdr:col>
      <xdr:colOff>177800</xdr:colOff>
      <xdr:row>39</xdr:row>
      <xdr:rowOff>98978</xdr:rowOff>
    </xdr:to>
    <xdr:sp macro="" textlink="">
      <xdr:nvSpPr>
        <xdr:cNvPr id="542" name="楕円 541"/>
        <xdr:cNvSpPr/>
      </xdr:nvSpPr>
      <xdr:spPr>
        <a:xfrm>
          <a:off x="16268700" y="668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128205</xdr:rowOff>
    </xdr:from>
    <xdr:ext cx="469744" cy="259045"/>
    <xdr:sp macro="" textlink="">
      <xdr:nvSpPr>
        <xdr:cNvPr id="543" name="災害復旧事業費該当値テキスト"/>
        <xdr:cNvSpPr txBox="1"/>
      </xdr:nvSpPr>
      <xdr:spPr>
        <a:xfrm>
          <a:off x="16370300" y="64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7094</xdr:rowOff>
    </xdr:from>
    <xdr:to>
      <xdr:col>81</xdr:col>
      <xdr:colOff>101600</xdr:colOff>
      <xdr:row>39</xdr:row>
      <xdr:rowOff>108694</xdr:rowOff>
    </xdr:to>
    <xdr:sp macro="" textlink="">
      <xdr:nvSpPr>
        <xdr:cNvPr id="544" name="楕円 543"/>
        <xdr:cNvSpPr/>
      </xdr:nvSpPr>
      <xdr:spPr>
        <a:xfrm>
          <a:off x="15430500" y="669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125221</xdr:rowOff>
    </xdr:from>
    <xdr:ext cx="469744" cy="259045"/>
    <xdr:sp macro="" textlink="">
      <xdr:nvSpPr>
        <xdr:cNvPr id="545" name="テキスト ボックス 544"/>
        <xdr:cNvSpPr txBox="1"/>
      </xdr:nvSpPr>
      <xdr:spPr>
        <a:xfrm>
          <a:off x="15246428" y="646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10474</xdr:rowOff>
    </xdr:from>
    <xdr:to>
      <xdr:col>76</xdr:col>
      <xdr:colOff>165100</xdr:colOff>
      <xdr:row>38</xdr:row>
      <xdr:rowOff>112074</xdr:rowOff>
    </xdr:to>
    <xdr:sp macro="" textlink="">
      <xdr:nvSpPr>
        <xdr:cNvPr id="546" name="楕円 545"/>
        <xdr:cNvSpPr/>
      </xdr:nvSpPr>
      <xdr:spPr>
        <a:xfrm>
          <a:off x="14541500" y="652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128601</xdr:rowOff>
    </xdr:from>
    <xdr:ext cx="534377" cy="259045"/>
    <xdr:sp macro="" textlink="">
      <xdr:nvSpPr>
        <xdr:cNvPr id="547" name="テキスト ボックス 546"/>
        <xdr:cNvSpPr txBox="1"/>
      </xdr:nvSpPr>
      <xdr:spPr>
        <a:xfrm>
          <a:off x="14325111" y="630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141429</xdr:rowOff>
    </xdr:from>
    <xdr:to>
      <xdr:col>72</xdr:col>
      <xdr:colOff>38100</xdr:colOff>
      <xdr:row>39</xdr:row>
      <xdr:rowOff>71579</xdr:rowOff>
    </xdr:to>
    <xdr:sp macro="" textlink="">
      <xdr:nvSpPr>
        <xdr:cNvPr id="548" name="楕円 547"/>
        <xdr:cNvSpPr/>
      </xdr:nvSpPr>
      <xdr:spPr>
        <a:xfrm>
          <a:off x="13652500" y="665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88106</xdr:rowOff>
    </xdr:from>
    <xdr:ext cx="469744" cy="259045"/>
    <xdr:sp macro="" textlink="">
      <xdr:nvSpPr>
        <xdr:cNvPr id="549" name="テキスト ボックス 548"/>
        <xdr:cNvSpPr txBox="1"/>
      </xdr:nvSpPr>
      <xdr:spPr>
        <a:xfrm>
          <a:off x="13468428" y="643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32159</xdr:rowOff>
    </xdr:from>
    <xdr:to>
      <xdr:col>67</xdr:col>
      <xdr:colOff>101600</xdr:colOff>
      <xdr:row>39</xdr:row>
      <xdr:rowOff>133759</xdr:rowOff>
    </xdr:to>
    <xdr:sp macro="" textlink="">
      <xdr:nvSpPr>
        <xdr:cNvPr id="550" name="楕円 549"/>
        <xdr:cNvSpPr/>
      </xdr:nvSpPr>
      <xdr:spPr>
        <a:xfrm>
          <a:off x="12763500" y="671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124886</xdr:rowOff>
    </xdr:from>
    <xdr:ext cx="378565" cy="259045"/>
    <xdr:sp macro="" textlink="">
      <xdr:nvSpPr>
        <xdr:cNvPr id="551" name="テキスト ボックス 550"/>
        <xdr:cNvSpPr txBox="1"/>
      </xdr:nvSpPr>
      <xdr:spPr>
        <a:xfrm>
          <a:off x="12625017" y="6811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6" name="直線コネクタ 625"/>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7" name="公債費最小値テキスト"/>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8" name="直線コネクタ 627"/>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29" name="公債費最大値テキスト"/>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0" name="直線コネクタ 629"/>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134361</xdr:rowOff>
    </xdr:from>
    <xdr:to>
      <xdr:col>85</xdr:col>
      <xdr:colOff>127000</xdr:colOff>
      <xdr:row>76</xdr:row>
      <xdr:rowOff>13987</xdr:rowOff>
    </xdr:to>
    <xdr:cxnSp macro="">
      <xdr:nvCxnSpPr>
        <xdr:cNvPr id="631" name="直線コネクタ 630"/>
        <xdr:cNvCxnSpPr/>
      </xdr:nvCxnSpPr>
      <xdr:spPr>
        <a:xfrm flipV="1">
          <a:off x="15481300" y="12993111"/>
          <a:ext cx="838200" cy="5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165020</xdr:rowOff>
    </xdr:from>
    <xdr:ext cx="534377" cy="259045"/>
    <xdr:sp macro="" textlink="">
      <xdr:nvSpPr>
        <xdr:cNvPr id="632" name="公債費平均値テキスト"/>
        <xdr:cNvSpPr txBox="1"/>
      </xdr:nvSpPr>
      <xdr:spPr>
        <a:xfrm>
          <a:off x="16370300" y="1302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3" name="フローチャート: 判断 632"/>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13987</xdr:rowOff>
    </xdr:from>
    <xdr:to>
      <xdr:col>81</xdr:col>
      <xdr:colOff>50800</xdr:colOff>
      <xdr:row>76</xdr:row>
      <xdr:rowOff>51036</xdr:rowOff>
    </xdr:to>
    <xdr:cxnSp macro="">
      <xdr:nvCxnSpPr>
        <xdr:cNvPr id="634" name="直線コネクタ 633"/>
        <xdr:cNvCxnSpPr/>
      </xdr:nvCxnSpPr>
      <xdr:spPr>
        <a:xfrm flipV="1">
          <a:off x="14592300" y="13044187"/>
          <a:ext cx="889000" cy="3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5" name="フローチャート: 判断 634"/>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124117</xdr:rowOff>
    </xdr:from>
    <xdr:ext cx="534377" cy="259045"/>
    <xdr:sp macro="" textlink="">
      <xdr:nvSpPr>
        <xdr:cNvPr id="636" name="テキスト ボックス 635"/>
        <xdr:cNvSpPr txBox="1"/>
      </xdr:nvSpPr>
      <xdr:spPr>
        <a:xfrm>
          <a:off x="15214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51036</xdr:rowOff>
    </xdr:from>
    <xdr:to>
      <xdr:col>76</xdr:col>
      <xdr:colOff>114300</xdr:colOff>
      <xdr:row>76</xdr:row>
      <xdr:rowOff>66597</xdr:rowOff>
    </xdr:to>
    <xdr:cxnSp macro="">
      <xdr:nvCxnSpPr>
        <xdr:cNvPr id="637" name="直線コネクタ 636"/>
        <xdr:cNvCxnSpPr/>
      </xdr:nvCxnSpPr>
      <xdr:spPr>
        <a:xfrm flipV="1">
          <a:off x="13703300" y="13081236"/>
          <a:ext cx="889000" cy="1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8" name="フローチャート: 判断 637"/>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145426</xdr:rowOff>
    </xdr:from>
    <xdr:ext cx="534377" cy="259045"/>
    <xdr:sp macro="" textlink="">
      <xdr:nvSpPr>
        <xdr:cNvPr id="639" name="テキスト ボックス 638"/>
        <xdr:cNvSpPr txBox="1"/>
      </xdr:nvSpPr>
      <xdr:spPr>
        <a:xfrm>
          <a:off x="14325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66597</xdr:rowOff>
    </xdr:from>
    <xdr:to>
      <xdr:col>71</xdr:col>
      <xdr:colOff>177800</xdr:colOff>
      <xdr:row>76</xdr:row>
      <xdr:rowOff>75774</xdr:rowOff>
    </xdr:to>
    <xdr:cxnSp macro="">
      <xdr:nvCxnSpPr>
        <xdr:cNvPr id="640" name="直線コネクタ 639"/>
        <xdr:cNvCxnSpPr/>
      </xdr:nvCxnSpPr>
      <xdr:spPr>
        <a:xfrm flipV="1">
          <a:off x="12814300" y="13096797"/>
          <a:ext cx="889000" cy="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1" name="フローチャート: 判断 640"/>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138030</xdr:rowOff>
    </xdr:from>
    <xdr:ext cx="534377" cy="259045"/>
    <xdr:sp macro="" textlink="">
      <xdr:nvSpPr>
        <xdr:cNvPr id="642" name="テキスト ボックス 641"/>
        <xdr:cNvSpPr txBox="1"/>
      </xdr:nvSpPr>
      <xdr:spPr>
        <a:xfrm>
          <a:off x="13436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3" name="フローチャート: 判断 642"/>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130503</xdr:rowOff>
    </xdr:from>
    <xdr:ext cx="534377" cy="259045"/>
    <xdr:sp macro="" textlink="">
      <xdr:nvSpPr>
        <xdr:cNvPr id="644" name="テキスト ボックス 643"/>
        <xdr:cNvSpPr txBox="1"/>
      </xdr:nvSpPr>
      <xdr:spPr>
        <a:xfrm>
          <a:off x="12547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83561</xdr:rowOff>
    </xdr:from>
    <xdr:to>
      <xdr:col>85</xdr:col>
      <xdr:colOff>177800</xdr:colOff>
      <xdr:row>76</xdr:row>
      <xdr:rowOff>13711</xdr:rowOff>
    </xdr:to>
    <xdr:sp macro="" textlink="">
      <xdr:nvSpPr>
        <xdr:cNvPr id="650" name="楕円 649"/>
        <xdr:cNvSpPr/>
      </xdr:nvSpPr>
      <xdr:spPr>
        <a:xfrm>
          <a:off x="16268700" y="1294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106438</xdr:rowOff>
    </xdr:from>
    <xdr:ext cx="534377" cy="259045"/>
    <xdr:sp macro="" textlink="">
      <xdr:nvSpPr>
        <xdr:cNvPr id="651" name="公債費該当値テキスト"/>
        <xdr:cNvSpPr txBox="1"/>
      </xdr:nvSpPr>
      <xdr:spPr>
        <a:xfrm>
          <a:off x="16370300" y="1279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134636</xdr:rowOff>
    </xdr:from>
    <xdr:to>
      <xdr:col>81</xdr:col>
      <xdr:colOff>101600</xdr:colOff>
      <xdr:row>76</xdr:row>
      <xdr:rowOff>64787</xdr:rowOff>
    </xdr:to>
    <xdr:sp macro="" textlink="">
      <xdr:nvSpPr>
        <xdr:cNvPr id="652" name="楕円 651"/>
        <xdr:cNvSpPr/>
      </xdr:nvSpPr>
      <xdr:spPr>
        <a:xfrm>
          <a:off x="15430500" y="129933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81313</xdr:rowOff>
    </xdr:from>
    <xdr:ext cx="534377" cy="259045"/>
    <xdr:sp macro="" textlink="">
      <xdr:nvSpPr>
        <xdr:cNvPr id="653" name="テキスト ボックス 652"/>
        <xdr:cNvSpPr txBox="1"/>
      </xdr:nvSpPr>
      <xdr:spPr>
        <a:xfrm>
          <a:off x="15214111" y="1276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236</xdr:rowOff>
    </xdr:from>
    <xdr:to>
      <xdr:col>76</xdr:col>
      <xdr:colOff>165100</xdr:colOff>
      <xdr:row>76</xdr:row>
      <xdr:rowOff>101836</xdr:rowOff>
    </xdr:to>
    <xdr:sp macro="" textlink="">
      <xdr:nvSpPr>
        <xdr:cNvPr id="654" name="楕円 653"/>
        <xdr:cNvSpPr/>
      </xdr:nvSpPr>
      <xdr:spPr>
        <a:xfrm>
          <a:off x="14541500" y="1303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118363</xdr:rowOff>
    </xdr:from>
    <xdr:ext cx="534377" cy="259045"/>
    <xdr:sp macro="" textlink="">
      <xdr:nvSpPr>
        <xdr:cNvPr id="655" name="テキスト ボックス 654"/>
        <xdr:cNvSpPr txBox="1"/>
      </xdr:nvSpPr>
      <xdr:spPr>
        <a:xfrm>
          <a:off x="14325111" y="1280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15797</xdr:rowOff>
    </xdr:from>
    <xdr:to>
      <xdr:col>72</xdr:col>
      <xdr:colOff>38100</xdr:colOff>
      <xdr:row>76</xdr:row>
      <xdr:rowOff>117397</xdr:rowOff>
    </xdr:to>
    <xdr:sp macro="" textlink="">
      <xdr:nvSpPr>
        <xdr:cNvPr id="656" name="楕円 655"/>
        <xdr:cNvSpPr/>
      </xdr:nvSpPr>
      <xdr:spPr>
        <a:xfrm>
          <a:off x="13652500" y="130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133924</xdr:rowOff>
    </xdr:from>
    <xdr:ext cx="534377" cy="259045"/>
    <xdr:sp macro="" textlink="">
      <xdr:nvSpPr>
        <xdr:cNvPr id="657" name="テキスト ボックス 656"/>
        <xdr:cNvSpPr txBox="1"/>
      </xdr:nvSpPr>
      <xdr:spPr>
        <a:xfrm>
          <a:off x="13436111" y="1282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24974</xdr:rowOff>
    </xdr:from>
    <xdr:to>
      <xdr:col>67</xdr:col>
      <xdr:colOff>101600</xdr:colOff>
      <xdr:row>76</xdr:row>
      <xdr:rowOff>126574</xdr:rowOff>
    </xdr:to>
    <xdr:sp macro="" textlink="">
      <xdr:nvSpPr>
        <xdr:cNvPr id="658" name="楕円 657"/>
        <xdr:cNvSpPr/>
      </xdr:nvSpPr>
      <xdr:spPr>
        <a:xfrm>
          <a:off x="12763500" y="1305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143101</xdr:rowOff>
    </xdr:from>
    <xdr:ext cx="534377" cy="259045"/>
    <xdr:sp macro="" textlink="">
      <xdr:nvSpPr>
        <xdr:cNvPr id="659" name="テキスト ボックス 658"/>
        <xdr:cNvSpPr txBox="1"/>
      </xdr:nvSpPr>
      <xdr:spPr>
        <a:xfrm>
          <a:off x="12547111" y="1283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1" name="直線コネクタ 680"/>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2" name="積立金最小値テキスト"/>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3" name="直線コネクタ 682"/>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4" name="積立金最大値テキスト"/>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5" name="直線コネクタ 684"/>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123067</xdr:rowOff>
    </xdr:from>
    <xdr:to>
      <xdr:col>85</xdr:col>
      <xdr:colOff>127000</xdr:colOff>
      <xdr:row>98</xdr:row>
      <xdr:rowOff>31513</xdr:rowOff>
    </xdr:to>
    <xdr:cxnSp macro="">
      <xdr:nvCxnSpPr>
        <xdr:cNvPr id="686" name="直線コネクタ 685"/>
        <xdr:cNvCxnSpPr/>
      </xdr:nvCxnSpPr>
      <xdr:spPr>
        <a:xfrm>
          <a:off x="15481300" y="16753717"/>
          <a:ext cx="838200" cy="7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87" name="積立金平均値テキスト"/>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8" name="フローチャート: 判断 687"/>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123067</xdr:rowOff>
    </xdr:from>
    <xdr:to>
      <xdr:col>81</xdr:col>
      <xdr:colOff>50800</xdr:colOff>
      <xdr:row>98</xdr:row>
      <xdr:rowOff>24457</xdr:rowOff>
    </xdr:to>
    <xdr:cxnSp macro="">
      <xdr:nvCxnSpPr>
        <xdr:cNvPr id="689" name="直線コネクタ 688"/>
        <xdr:cNvCxnSpPr/>
      </xdr:nvCxnSpPr>
      <xdr:spPr>
        <a:xfrm flipV="1">
          <a:off x="14592300" y="16753717"/>
          <a:ext cx="889000" cy="7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0" name="フローチャート: 判断 689"/>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57831</xdr:rowOff>
    </xdr:from>
    <xdr:ext cx="534377" cy="259045"/>
    <xdr:sp macro="" textlink="">
      <xdr:nvSpPr>
        <xdr:cNvPr id="691" name="テキスト ボックス 690"/>
        <xdr:cNvSpPr txBox="1"/>
      </xdr:nvSpPr>
      <xdr:spPr>
        <a:xfrm>
          <a:off x="15214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24457</xdr:rowOff>
    </xdr:from>
    <xdr:to>
      <xdr:col>76</xdr:col>
      <xdr:colOff>114300</xdr:colOff>
      <xdr:row>98</xdr:row>
      <xdr:rowOff>48223</xdr:rowOff>
    </xdr:to>
    <xdr:cxnSp macro="">
      <xdr:nvCxnSpPr>
        <xdr:cNvPr id="692" name="直線コネクタ 691"/>
        <xdr:cNvCxnSpPr/>
      </xdr:nvCxnSpPr>
      <xdr:spPr>
        <a:xfrm flipV="1">
          <a:off x="13703300" y="16826557"/>
          <a:ext cx="889000" cy="2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3" name="フローチャート: 判断 692"/>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104991</xdr:rowOff>
    </xdr:from>
    <xdr:ext cx="534377" cy="259045"/>
    <xdr:sp macro="" textlink="">
      <xdr:nvSpPr>
        <xdr:cNvPr id="694" name="テキスト ボックス 693"/>
        <xdr:cNvSpPr txBox="1"/>
      </xdr:nvSpPr>
      <xdr:spPr>
        <a:xfrm>
          <a:off x="14325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48223</xdr:rowOff>
    </xdr:from>
    <xdr:to>
      <xdr:col>71</xdr:col>
      <xdr:colOff>177800</xdr:colOff>
      <xdr:row>98</xdr:row>
      <xdr:rowOff>74887</xdr:rowOff>
    </xdr:to>
    <xdr:cxnSp macro="">
      <xdr:nvCxnSpPr>
        <xdr:cNvPr id="695" name="直線コネクタ 694"/>
        <xdr:cNvCxnSpPr/>
      </xdr:nvCxnSpPr>
      <xdr:spPr>
        <a:xfrm flipV="1">
          <a:off x="12814300" y="16850323"/>
          <a:ext cx="889000" cy="2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6" name="フローチャート: 判断 695"/>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124902</xdr:rowOff>
    </xdr:from>
    <xdr:ext cx="534377" cy="259045"/>
    <xdr:sp macro="" textlink="">
      <xdr:nvSpPr>
        <xdr:cNvPr id="697" name="テキスト ボックス 696"/>
        <xdr:cNvSpPr txBox="1"/>
      </xdr:nvSpPr>
      <xdr:spPr>
        <a:xfrm>
          <a:off x="13436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8" name="フローチャート: 判断 697"/>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699" name="テキスト ボックス 698"/>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152163</xdr:rowOff>
    </xdr:from>
    <xdr:to>
      <xdr:col>85</xdr:col>
      <xdr:colOff>177800</xdr:colOff>
      <xdr:row>98</xdr:row>
      <xdr:rowOff>82313</xdr:rowOff>
    </xdr:to>
    <xdr:sp macro="" textlink="">
      <xdr:nvSpPr>
        <xdr:cNvPr id="705" name="楕円 704"/>
        <xdr:cNvSpPr/>
      </xdr:nvSpPr>
      <xdr:spPr>
        <a:xfrm>
          <a:off x="16268700" y="1678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128894</xdr:rowOff>
    </xdr:from>
    <xdr:ext cx="534377" cy="259045"/>
    <xdr:sp macro="" textlink="">
      <xdr:nvSpPr>
        <xdr:cNvPr id="706" name="積立金該当値テキスト"/>
        <xdr:cNvSpPr txBox="1"/>
      </xdr:nvSpPr>
      <xdr:spPr>
        <a:xfrm>
          <a:off x="16370300" y="1675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72267</xdr:rowOff>
    </xdr:from>
    <xdr:to>
      <xdr:col>81</xdr:col>
      <xdr:colOff>101600</xdr:colOff>
      <xdr:row>98</xdr:row>
      <xdr:rowOff>2417</xdr:rowOff>
    </xdr:to>
    <xdr:sp macro="" textlink="">
      <xdr:nvSpPr>
        <xdr:cNvPr id="707" name="楕円 706"/>
        <xdr:cNvSpPr/>
      </xdr:nvSpPr>
      <xdr:spPr>
        <a:xfrm>
          <a:off x="15430500" y="1670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18944</xdr:rowOff>
    </xdr:from>
    <xdr:ext cx="534377" cy="259045"/>
    <xdr:sp macro="" textlink="">
      <xdr:nvSpPr>
        <xdr:cNvPr id="708" name="テキスト ボックス 707"/>
        <xdr:cNvSpPr txBox="1"/>
      </xdr:nvSpPr>
      <xdr:spPr>
        <a:xfrm>
          <a:off x="15214111" y="1647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145107</xdr:rowOff>
    </xdr:from>
    <xdr:to>
      <xdr:col>76</xdr:col>
      <xdr:colOff>165100</xdr:colOff>
      <xdr:row>98</xdr:row>
      <xdr:rowOff>75257</xdr:rowOff>
    </xdr:to>
    <xdr:sp macro="" textlink="">
      <xdr:nvSpPr>
        <xdr:cNvPr id="709" name="楕円 708"/>
        <xdr:cNvSpPr/>
      </xdr:nvSpPr>
      <xdr:spPr>
        <a:xfrm>
          <a:off x="14541500" y="1677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91784</xdr:rowOff>
    </xdr:from>
    <xdr:ext cx="534377" cy="259045"/>
    <xdr:sp macro="" textlink="">
      <xdr:nvSpPr>
        <xdr:cNvPr id="710" name="テキスト ボックス 709"/>
        <xdr:cNvSpPr txBox="1"/>
      </xdr:nvSpPr>
      <xdr:spPr>
        <a:xfrm>
          <a:off x="14325111" y="1655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168873</xdr:rowOff>
    </xdr:from>
    <xdr:to>
      <xdr:col>72</xdr:col>
      <xdr:colOff>38100</xdr:colOff>
      <xdr:row>98</xdr:row>
      <xdr:rowOff>99023</xdr:rowOff>
    </xdr:to>
    <xdr:sp macro="" textlink="">
      <xdr:nvSpPr>
        <xdr:cNvPr id="711" name="楕円 710"/>
        <xdr:cNvSpPr/>
      </xdr:nvSpPr>
      <xdr:spPr>
        <a:xfrm>
          <a:off x="13652500" y="167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115550</xdr:rowOff>
    </xdr:from>
    <xdr:ext cx="534377" cy="259045"/>
    <xdr:sp macro="" textlink="">
      <xdr:nvSpPr>
        <xdr:cNvPr id="712" name="テキスト ボックス 711"/>
        <xdr:cNvSpPr txBox="1"/>
      </xdr:nvSpPr>
      <xdr:spPr>
        <a:xfrm>
          <a:off x="13436111" y="1657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24087</xdr:rowOff>
    </xdr:from>
    <xdr:to>
      <xdr:col>67</xdr:col>
      <xdr:colOff>101600</xdr:colOff>
      <xdr:row>98</xdr:row>
      <xdr:rowOff>125687</xdr:rowOff>
    </xdr:to>
    <xdr:sp macro="" textlink="">
      <xdr:nvSpPr>
        <xdr:cNvPr id="713" name="楕円 712"/>
        <xdr:cNvSpPr/>
      </xdr:nvSpPr>
      <xdr:spPr>
        <a:xfrm>
          <a:off x="12763500" y="1682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116814</xdr:rowOff>
    </xdr:from>
    <xdr:ext cx="534377" cy="259045"/>
    <xdr:sp macro="" textlink="">
      <xdr:nvSpPr>
        <xdr:cNvPr id="714" name="テキスト ボックス 713"/>
        <xdr:cNvSpPr txBox="1"/>
      </xdr:nvSpPr>
      <xdr:spPr>
        <a:xfrm>
          <a:off x="12547111" y="1691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6" name="直線コネクタ 735"/>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39" name="投資及び出資金最大値テキスト"/>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0" name="直線コネクタ 739"/>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98369</xdr:rowOff>
    </xdr:from>
    <xdr:to>
      <xdr:col>116</xdr:col>
      <xdr:colOff>63500</xdr:colOff>
      <xdr:row>31</xdr:row>
      <xdr:rowOff>127813</xdr:rowOff>
    </xdr:to>
    <xdr:cxnSp macro="">
      <xdr:nvCxnSpPr>
        <xdr:cNvPr id="741" name="直線コネクタ 740"/>
        <xdr:cNvCxnSpPr/>
      </xdr:nvCxnSpPr>
      <xdr:spPr>
        <a:xfrm>
          <a:off x="21323300" y="5413319"/>
          <a:ext cx="838200" cy="2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50411</xdr:rowOff>
    </xdr:from>
    <xdr:ext cx="469744" cy="259045"/>
    <xdr:sp macro="" textlink="">
      <xdr:nvSpPr>
        <xdr:cNvPr id="742" name="投資及び出資金平均値テキスト"/>
        <xdr:cNvSpPr txBox="1"/>
      </xdr:nvSpPr>
      <xdr:spPr>
        <a:xfrm>
          <a:off x="22212300" y="6394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3" name="フローチャート: 判断 742"/>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98369</xdr:rowOff>
    </xdr:from>
    <xdr:to>
      <xdr:col>111</xdr:col>
      <xdr:colOff>177800</xdr:colOff>
      <xdr:row>34</xdr:row>
      <xdr:rowOff>15067</xdr:rowOff>
    </xdr:to>
    <xdr:cxnSp macro="">
      <xdr:nvCxnSpPr>
        <xdr:cNvPr id="744" name="直線コネクタ 743"/>
        <xdr:cNvCxnSpPr/>
      </xdr:nvCxnSpPr>
      <xdr:spPr>
        <a:xfrm flipV="1">
          <a:off x="20434300" y="5413319"/>
          <a:ext cx="889000" cy="43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5" name="フローチャート: 判断 744"/>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14932</xdr:rowOff>
    </xdr:from>
    <xdr:ext cx="469744" cy="259045"/>
    <xdr:sp macro="" textlink="">
      <xdr:nvSpPr>
        <xdr:cNvPr id="746" name="テキスト ボックス 745"/>
        <xdr:cNvSpPr txBox="1"/>
      </xdr:nvSpPr>
      <xdr:spPr>
        <a:xfrm>
          <a:off x="21088428" y="65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15067</xdr:rowOff>
    </xdr:from>
    <xdr:to>
      <xdr:col>107</xdr:col>
      <xdr:colOff>50800</xdr:colOff>
      <xdr:row>36</xdr:row>
      <xdr:rowOff>9032</xdr:rowOff>
    </xdr:to>
    <xdr:cxnSp macro="">
      <xdr:nvCxnSpPr>
        <xdr:cNvPr id="747" name="直線コネクタ 746"/>
        <xdr:cNvCxnSpPr/>
      </xdr:nvCxnSpPr>
      <xdr:spPr>
        <a:xfrm flipV="1">
          <a:off x="19545300" y="5844367"/>
          <a:ext cx="889000" cy="33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8" name="フローチャート: 判断 747"/>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15115</xdr:rowOff>
    </xdr:from>
    <xdr:ext cx="469744" cy="259045"/>
    <xdr:sp macro="" textlink="">
      <xdr:nvSpPr>
        <xdr:cNvPr id="749" name="テキスト ボックス 748"/>
        <xdr:cNvSpPr txBox="1"/>
      </xdr:nvSpPr>
      <xdr:spPr>
        <a:xfrm>
          <a:off x="20199428" y="65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167680</xdr:rowOff>
    </xdr:from>
    <xdr:to>
      <xdr:col>102</xdr:col>
      <xdr:colOff>114300</xdr:colOff>
      <xdr:row>36</xdr:row>
      <xdr:rowOff>9032</xdr:rowOff>
    </xdr:to>
    <xdr:cxnSp macro="">
      <xdr:nvCxnSpPr>
        <xdr:cNvPr id="750" name="直線コネクタ 749"/>
        <xdr:cNvCxnSpPr/>
      </xdr:nvCxnSpPr>
      <xdr:spPr>
        <a:xfrm>
          <a:off x="18656300" y="6168430"/>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1" name="フローチャート: 判断 750"/>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43095</xdr:rowOff>
    </xdr:from>
    <xdr:ext cx="469744" cy="259045"/>
    <xdr:sp macro="" textlink="">
      <xdr:nvSpPr>
        <xdr:cNvPr id="752" name="テキスト ボックス 751"/>
        <xdr:cNvSpPr txBox="1"/>
      </xdr:nvSpPr>
      <xdr:spPr>
        <a:xfrm>
          <a:off x="19310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3" name="フローチャート: 判断 752"/>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77111</xdr:rowOff>
    </xdr:from>
    <xdr:ext cx="469744" cy="259045"/>
    <xdr:sp macro="" textlink="">
      <xdr:nvSpPr>
        <xdr:cNvPr id="754" name="テキスト ボックス 753"/>
        <xdr:cNvSpPr txBox="1"/>
      </xdr:nvSpPr>
      <xdr:spPr>
        <a:xfrm>
          <a:off x="18421428" y="659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77013</xdr:rowOff>
    </xdr:from>
    <xdr:to>
      <xdr:col>116</xdr:col>
      <xdr:colOff>114300</xdr:colOff>
      <xdr:row>32</xdr:row>
      <xdr:rowOff>7163</xdr:rowOff>
    </xdr:to>
    <xdr:sp macro="" textlink="">
      <xdr:nvSpPr>
        <xdr:cNvPr id="760" name="楕円 759"/>
        <xdr:cNvSpPr/>
      </xdr:nvSpPr>
      <xdr:spPr>
        <a:xfrm>
          <a:off x="22110700" y="539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99890</xdr:rowOff>
    </xdr:from>
    <xdr:ext cx="534377" cy="259045"/>
    <xdr:sp macro="" textlink="">
      <xdr:nvSpPr>
        <xdr:cNvPr id="761" name="投資及び出資金該当値テキスト"/>
        <xdr:cNvSpPr txBox="1"/>
      </xdr:nvSpPr>
      <xdr:spPr>
        <a:xfrm>
          <a:off x="22212300" y="524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47569</xdr:rowOff>
    </xdr:from>
    <xdr:to>
      <xdr:col>112</xdr:col>
      <xdr:colOff>38100</xdr:colOff>
      <xdr:row>31</xdr:row>
      <xdr:rowOff>149169</xdr:rowOff>
    </xdr:to>
    <xdr:sp macro="" textlink="">
      <xdr:nvSpPr>
        <xdr:cNvPr id="762" name="楕円 761"/>
        <xdr:cNvSpPr/>
      </xdr:nvSpPr>
      <xdr:spPr>
        <a:xfrm>
          <a:off x="21272500" y="5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165696</xdr:rowOff>
    </xdr:from>
    <xdr:ext cx="534377" cy="259045"/>
    <xdr:sp macro="" textlink="">
      <xdr:nvSpPr>
        <xdr:cNvPr id="763" name="テキスト ボックス 762"/>
        <xdr:cNvSpPr txBox="1"/>
      </xdr:nvSpPr>
      <xdr:spPr>
        <a:xfrm>
          <a:off x="21056111" y="513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135717</xdr:rowOff>
    </xdr:from>
    <xdr:to>
      <xdr:col>107</xdr:col>
      <xdr:colOff>101600</xdr:colOff>
      <xdr:row>34</xdr:row>
      <xdr:rowOff>65867</xdr:rowOff>
    </xdr:to>
    <xdr:sp macro="" textlink="">
      <xdr:nvSpPr>
        <xdr:cNvPr id="764" name="楕円 763"/>
        <xdr:cNvSpPr/>
      </xdr:nvSpPr>
      <xdr:spPr>
        <a:xfrm>
          <a:off x="20383500" y="579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82394</xdr:rowOff>
    </xdr:from>
    <xdr:ext cx="469744" cy="259045"/>
    <xdr:sp macro="" textlink="">
      <xdr:nvSpPr>
        <xdr:cNvPr id="765" name="テキスト ボックス 764"/>
        <xdr:cNvSpPr txBox="1"/>
      </xdr:nvSpPr>
      <xdr:spPr>
        <a:xfrm>
          <a:off x="20199428" y="556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129682</xdr:rowOff>
    </xdr:from>
    <xdr:to>
      <xdr:col>102</xdr:col>
      <xdr:colOff>165100</xdr:colOff>
      <xdr:row>36</xdr:row>
      <xdr:rowOff>59832</xdr:rowOff>
    </xdr:to>
    <xdr:sp macro="" textlink="">
      <xdr:nvSpPr>
        <xdr:cNvPr id="766" name="楕円 765"/>
        <xdr:cNvSpPr/>
      </xdr:nvSpPr>
      <xdr:spPr>
        <a:xfrm>
          <a:off x="19494500" y="613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76359</xdr:rowOff>
    </xdr:from>
    <xdr:ext cx="469744" cy="259045"/>
    <xdr:sp macro="" textlink="">
      <xdr:nvSpPr>
        <xdr:cNvPr id="767" name="テキスト ボックス 766"/>
        <xdr:cNvSpPr txBox="1"/>
      </xdr:nvSpPr>
      <xdr:spPr>
        <a:xfrm>
          <a:off x="19310428" y="590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116880</xdr:rowOff>
    </xdr:from>
    <xdr:to>
      <xdr:col>98</xdr:col>
      <xdr:colOff>38100</xdr:colOff>
      <xdr:row>36</xdr:row>
      <xdr:rowOff>47030</xdr:rowOff>
    </xdr:to>
    <xdr:sp macro="" textlink="">
      <xdr:nvSpPr>
        <xdr:cNvPr id="768" name="楕円 767"/>
        <xdr:cNvSpPr/>
      </xdr:nvSpPr>
      <xdr:spPr>
        <a:xfrm>
          <a:off x="18605500" y="611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63557</xdr:rowOff>
    </xdr:from>
    <xdr:ext cx="469744" cy="259045"/>
    <xdr:sp macro="" textlink="">
      <xdr:nvSpPr>
        <xdr:cNvPr id="769" name="テキスト ボックス 768"/>
        <xdr:cNvSpPr txBox="1"/>
      </xdr:nvSpPr>
      <xdr:spPr>
        <a:xfrm>
          <a:off x="18421428" y="589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3" name="直線コネクタ 792"/>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6" name="貸付金最大値テキスト"/>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7" name="直線コネクタ 796"/>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92228</xdr:rowOff>
    </xdr:from>
    <xdr:to>
      <xdr:col>116</xdr:col>
      <xdr:colOff>63500</xdr:colOff>
      <xdr:row>58</xdr:row>
      <xdr:rowOff>93218</xdr:rowOff>
    </xdr:to>
    <xdr:cxnSp macro="">
      <xdr:nvCxnSpPr>
        <xdr:cNvPr id="798" name="直線コネクタ 797"/>
        <xdr:cNvCxnSpPr/>
      </xdr:nvCxnSpPr>
      <xdr:spPr>
        <a:xfrm flipV="1">
          <a:off x="21323300" y="10036328"/>
          <a:ext cx="8382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69918</xdr:rowOff>
    </xdr:from>
    <xdr:ext cx="378565" cy="259045"/>
    <xdr:sp macro="" textlink="">
      <xdr:nvSpPr>
        <xdr:cNvPr id="799" name="貸付金平均値テキスト"/>
        <xdr:cNvSpPr txBox="1"/>
      </xdr:nvSpPr>
      <xdr:spPr>
        <a:xfrm>
          <a:off x="22212300" y="10014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0" name="フローチャート: 判断 799"/>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93218</xdr:rowOff>
    </xdr:from>
    <xdr:to>
      <xdr:col>111</xdr:col>
      <xdr:colOff>177800</xdr:colOff>
      <xdr:row>58</xdr:row>
      <xdr:rowOff>94285</xdr:rowOff>
    </xdr:to>
    <xdr:cxnSp macro="">
      <xdr:nvCxnSpPr>
        <xdr:cNvPr id="801" name="直線コネクタ 800"/>
        <xdr:cNvCxnSpPr/>
      </xdr:nvCxnSpPr>
      <xdr:spPr>
        <a:xfrm flipV="1">
          <a:off x="20434300" y="10037318"/>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2" name="フローチャート: 判断 801"/>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3395</xdr:rowOff>
    </xdr:from>
    <xdr:ext cx="469744" cy="259045"/>
    <xdr:sp macro="" textlink="">
      <xdr:nvSpPr>
        <xdr:cNvPr id="803" name="テキスト ボックス 802"/>
        <xdr:cNvSpPr txBox="1"/>
      </xdr:nvSpPr>
      <xdr:spPr>
        <a:xfrm>
          <a:off x="21088428" y="1011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69367</xdr:rowOff>
    </xdr:from>
    <xdr:to>
      <xdr:col>107</xdr:col>
      <xdr:colOff>50800</xdr:colOff>
      <xdr:row>58</xdr:row>
      <xdr:rowOff>94285</xdr:rowOff>
    </xdr:to>
    <xdr:cxnSp macro="">
      <xdr:nvCxnSpPr>
        <xdr:cNvPr id="804" name="直線コネクタ 803"/>
        <xdr:cNvCxnSpPr/>
      </xdr:nvCxnSpPr>
      <xdr:spPr>
        <a:xfrm>
          <a:off x="19545300" y="10013467"/>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5" name="フローチャート: 判断 804"/>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147566</xdr:rowOff>
    </xdr:from>
    <xdr:ext cx="469744" cy="259045"/>
    <xdr:sp macro="" textlink="">
      <xdr:nvSpPr>
        <xdr:cNvPr id="806" name="テキスト ボックス 805"/>
        <xdr:cNvSpPr txBox="1"/>
      </xdr:nvSpPr>
      <xdr:spPr>
        <a:xfrm>
          <a:off x="20199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69367</xdr:rowOff>
    </xdr:from>
    <xdr:to>
      <xdr:col>102</xdr:col>
      <xdr:colOff>114300</xdr:colOff>
      <xdr:row>58</xdr:row>
      <xdr:rowOff>95428</xdr:rowOff>
    </xdr:to>
    <xdr:cxnSp macro="">
      <xdr:nvCxnSpPr>
        <xdr:cNvPr id="807" name="直線コネクタ 806"/>
        <xdr:cNvCxnSpPr/>
      </xdr:nvCxnSpPr>
      <xdr:spPr>
        <a:xfrm flipV="1">
          <a:off x="18656300" y="10013467"/>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8" name="フローチャート: 判断 807"/>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155338</xdr:rowOff>
    </xdr:from>
    <xdr:ext cx="469744" cy="259045"/>
    <xdr:sp macro="" textlink="">
      <xdr:nvSpPr>
        <xdr:cNvPr id="809" name="テキスト ボックス 808"/>
        <xdr:cNvSpPr txBox="1"/>
      </xdr:nvSpPr>
      <xdr:spPr>
        <a:xfrm>
          <a:off x="19310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0" name="フローチャート: 判断 809"/>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152671</xdr:rowOff>
    </xdr:from>
    <xdr:ext cx="469744" cy="259045"/>
    <xdr:sp macro="" textlink="">
      <xdr:nvSpPr>
        <xdr:cNvPr id="811" name="テキスト ボックス 810"/>
        <xdr:cNvSpPr txBox="1"/>
      </xdr:nvSpPr>
      <xdr:spPr>
        <a:xfrm>
          <a:off x="18421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41428</xdr:rowOff>
    </xdr:from>
    <xdr:to>
      <xdr:col>116</xdr:col>
      <xdr:colOff>114300</xdr:colOff>
      <xdr:row>58</xdr:row>
      <xdr:rowOff>143028</xdr:rowOff>
    </xdr:to>
    <xdr:sp macro="" textlink="">
      <xdr:nvSpPr>
        <xdr:cNvPr id="817" name="楕円 816"/>
        <xdr:cNvSpPr/>
      </xdr:nvSpPr>
      <xdr:spPr>
        <a:xfrm>
          <a:off x="22110700" y="998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805</xdr:rowOff>
    </xdr:from>
    <xdr:ext cx="469744" cy="259045"/>
    <xdr:sp macro="" textlink="">
      <xdr:nvSpPr>
        <xdr:cNvPr id="818" name="貸付金該当値テキスト"/>
        <xdr:cNvSpPr txBox="1"/>
      </xdr:nvSpPr>
      <xdr:spPr>
        <a:xfrm>
          <a:off x="22212300" y="977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42418</xdr:rowOff>
    </xdr:from>
    <xdr:to>
      <xdr:col>112</xdr:col>
      <xdr:colOff>38100</xdr:colOff>
      <xdr:row>58</xdr:row>
      <xdr:rowOff>144018</xdr:rowOff>
    </xdr:to>
    <xdr:sp macro="" textlink="">
      <xdr:nvSpPr>
        <xdr:cNvPr id="819" name="楕円 818"/>
        <xdr:cNvSpPr/>
      </xdr:nvSpPr>
      <xdr:spPr>
        <a:xfrm>
          <a:off x="21272500" y="998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160545</xdr:rowOff>
    </xdr:from>
    <xdr:ext cx="469744" cy="259045"/>
    <xdr:sp macro="" textlink="">
      <xdr:nvSpPr>
        <xdr:cNvPr id="820" name="テキスト ボックス 819"/>
        <xdr:cNvSpPr txBox="1"/>
      </xdr:nvSpPr>
      <xdr:spPr>
        <a:xfrm>
          <a:off x="21088428" y="976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43485</xdr:rowOff>
    </xdr:from>
    <xdr:to>
      <xdr:col>107</xdr:col>
      <xdr:colOff>101600</xdr:colOff>
      <xdr:row>58</xdr:row>
      <xdr:rowOff>145085</xdr:rowOff>
    </xdr:to>
    <xdr:sp macro="" textlink="">
      <xdr:nvSpPr>
        <xdr:cNvPr id="821" name="楕円 820"/>
        <xdr:cNvSpPr/>
      </xdr:nvSpPr>
      <xdr:spPr>
        <a:xfrm>
          <a:off x="20383500" y="99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161612</xdr:rowOff>
    </xdr:from>
    <xdr:ext cx="469744" cy="259045"/>
    <xdr:sp macro="" textlink="">
      <xdr:nvSpPr>
        <xdr:cNvPr id="822" name="テキスト ボックス 821"/>
        <xdr:cNvSpPr txBox="1"/>
      </xdr:nvSpPr>
      <xdr:spPr>
        <a:xfrm>
          <a:off x="20199428" y="976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18567</xdr:rowOff>
    </xdr:from>
    <xdr:to>
      <xdr:col>102</xdr:col>
      <xdr:colOff>165100</xdr:colOff>
      <xdr:row>58</xdr:row>
      <xdr:rowOff>120167</xdr:rowOff>
    </xdr:to>
    <xdr:sp macro="" textlink="">
      <xdr:nvSpPr>
        <xdr:cNvPr id="823" name="楕円 822"/>
        <xdr:cNvSpPr/>
      </xdr:nvSpPr>
      <xdr:spPr>
        <a:xfrm>
          <a:off x="19494500" y="996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136694</xdr:rowOff>
    </xdr:from>
    <xdr:ext cx="469744" cy="259045"/>
    <xdr:sp macro="" textlink="">
      <xdr:nvSpPr>
        <xdr:cNvPr id="824" name="テキスト ボックス 823"/>
        <xdr:cNvSpPr txBox="1"/>
      </xdr:nvSpPr>
      <xdr:spPr>
        <a:xfrm>
          <a:off x="19310428" y="973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44628</xdr:rowOff>
    </xdr:from>
    <xdr:to>
      <xdr:col>98</xdr:col>
      <xdr:colOff>38100</xdr:colOff>
      <xdr:row>58</xdr:row>
      <xdr:rowOff>146228</xdr:rowOff>
    </xdr:to>
    <xdr:sp macro="" textlink="">
      <xdr:nvSpPr>
        <xdr:cNvPr id="825" name="楕円 824"/>
        <xdr:cNvSpPr/>
      </xdr:nvSpPr>
      <xdr:spPr>
        <a:xfrm>
          <a:off x="18605500" y="99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162755</xdr:rowOff>
    </xdr:from>
    <xdr:ext cx="469744" cy="259045"/>
    <xdr:sp macro="" textlink="">
      <xdr:nvSpPr>
        <xdr:cNvPr id="826" name="テキスト ボックス 825"/>
        <xdr:cNvSpPr txBox="1"/>
      </xdr:nvSpPr>
      <xdr:spPr>
        <a:xfrm>
          <a:off x="18421428" y="976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1" name="直線コネクタ 850"/>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2" name="繰出金最小値テキスト"/>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3" name="直線コネクタ 852"/>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4" name="繰出金最大値テキスト"/>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5" name="直線コネクタ 854"/>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104420</xdr:rowOff>
    </xdr:from>
    <xdr:to>
      <xdr:col>116</xdr:col>
      <xdr:colOff>63500</xdr:colOff>
      <xdr:row>77</xdr:row>
      <xdr:rowOff>122955</xdr:rowOff>
    </xdr:to>
    <xdr:cxnSp macro="">
      <xdr:nvCxnSpPr>
        <xdr:cNvPr id="856" name="直線コネクタ 855"/>
        <xdr:cNvCxnSpPr/>
      </xdr:nvCxnSpPr>
      <xdr:spPr>
        <a:xfrm flipV="1">
          <a:off x="21323300" y="13306070"/>
          <a:ext cx="838200" cy="1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macro="" textlink="">
      <xdr:nvSpPr>
        <xdr:cNvPr id="857" name="繰出金平均値テキスト"/>
        <xdr:cNvSpPr txBox="1"/>
      </xdr:nvSpPr>
      <xdr:spPr>
        <a:xfrm>
          <a:off x="22212300" y="1305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8" name="フローチャート: 判断 857"/>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122955</xdr:rowOff>
    </xdr:from>
    <xdr:to>
      <xdr:col>111</xdr:col>
      <xdr:colOff>177800</xdr:colOff>
      <xdr:row>77</xdr:row>
      <xdr:rowOff>128860</xdr:rowOff>
    </xdr:to>
    <xdr:cxnSp macro="">
      <xdr:nvCxnSpPr>
        <xdr:cNvPr id="859" name="直線コネクタ 858"/>
        <xdr:cNvCxnSpPr/>
      </xdr:nvCxnSpPr>
      <xdr:spPr>
        <a:xfrm flipV="1">
          <a:off x="20434300" y="13324605"/>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0" name="フローチャート: 判断 859"/>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61" name="テキスト ボックス 860"/>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111144</xdr:rowOff>
    </xdr:from>
    <xdr:to>
      <xdr:col>107</xdr:col>
      <xdr:colOff>50800</xdr:colOff>
      <xdr:row>77</xdr:row>
      <xdr:rowOff>128860</xdr:rowOff>
    </xdr:to>
    <xdr:cxnSp macro="">
      <xdr:nvCxnSpPr>
        <xdr:cNvPr id="862" name="直線コネクタ 861"/>
        <xdr:cNvCxnSpPr/>
      </xdr:nvCxnSpPr>
      <xdr:spPr>
        <a:xfrm>
          <a:off x="19545300" y="13141344"/>
          <a:ext cx="889000" cy="18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3" name="フローチャート: 判断 862"/>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macro="" textlink="">
      <xdr:nvSpPr>
        <xdr:cNvPr id="864" name="テキスト ボックス 863"/>
        <xdr:cNvSpPr txBox="1"/>
      </xdr:nvSpPr>
      <xdr:spPr>
        <a:xfrm>
          <a:off x="20167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111144</xdr:rowOff>
    </xdr:from>
    <xdr:to>
      <xdr:col>102</xdr:col>
      <xdr:colOff>114300</xdr:colOff>
      <xdr:row>76</xdr:row>
      <xdr:rowOff>153397</xdr:rowOff>
    </xdr:to>
    <xdr:cxnSp macro="">
      <xdr:nvCxnSpPr>
        <xdr:cNvPr id="865" name="直線コネクタ 864"/>
        <xdr:cNvCxnSpPr/>
      </xdr:nvCxnSpPr>
      <xdr:spPr>
        <a:xfrm flipV="1">
          <a:off x="18656300" y="13141344"/>
          <a:ext cx="889000" cy="4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6" name="フローチャート: 判断 865"/>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67975</xdr:rowOff>
    </xdr:from>
    <xdr:ext cx="534377" cy="259045"/>
    <xdr:sp macro="" textlink="">
      <xdr:nvSpPr>
        <xdr:cNvPr id="867" name="テキスト ボックス 866"/>
        <xdr:cNvSpPr txBox="1"/>
      </xdr:nvSpPr>
      <xdr:spPr>
        <a:xfrm>
          <a:off x="19278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8" name="フローチャート: 判断 867"/>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41933</xdr:rowOff>
    </xdr:from>
    <xdr:ext cx="534377" cy="259045"/>
    <xdr:sp macro="" textlink="">
      <xdr:nvSpPr>
        <xdr:cNvPr id="869" name="テキスト ボックス 868"/>
        <xdr:cNvSpPr txBox="1"/>
      </xdr:nvSpPr>
      <xdr:spPr>
        <a:xfrm>
          <a:off x="18389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53620</xdr:rowOff>
    </xdr:from>
    <xdr:to>
      <xdr:col>116</xdr:col>
      <xdr:colOff>114300</xdr:colOff>
      <xdr:row>77</xdr:row>
      <xdr:rowOff>155220</xdr:rowOff>
    </xdr:to>
    <xdr:sp macro="" textlink="">
      <xdr:nvSpPr>
        <xdr:cNvPr id="875" name="楕円 874"/>
        <xdr:cNvSpPr/>
      </xdr:nvSpPr>
      <xdr:spPr>
        <a:xfrm>
          <a:off x="22110700" y="132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32047</xdr:rowOff>
    </xdr:from>
    <xdr:ext cx="534377" cy="259045"/>
    <xdr:sp macro="" textlink="">
      <xdr:nvSpPr>
        <xdr:cNvPr id="876" name="繰出金該当値テキスト"/>
        <xdr:cNvSpPr txBox="1"/>
      </xdr:nvSpPr>
      <xdr:spPr>
        <a:xfrm>
          <a:off x="22212300" y="132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72155</xdr:rowOff>
    </xdr:from>
    <xdr:to>
      <xdr:col>112</xdr:col>
      <xdr:colOff>38100</xdr:colOff>
      <xdr:row>78</xdr:row>
      <xdr:rowOff>2305</xdr:rowOff>
    </xdr:to>
    <xdr:sp macro="" textlink="">
      <xdr:nvSpPr>
        <xdr:cNvPr id="877" name="楕円 876"/>
        <xdr:cNvSpPr/>
      </xdr:nvSpPr>
      <xdr:spPr>
        <a:xfrm>
          <a:off x="21272500" y="132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164882</xdr:rowOff>
    </xdr:from>
    <xdr:ext cx="534377" cy="259045"/>
    <xdr:sp macro="" textlink="">
      <xdr:nvSpPr>
        <xdr:cNvPr id="878" name="テキスト ボックス 877"/>
        <xdr:cNvSpPr txBox="1"/>
      </xdr:nvSpPr>
      <xdr:spPr>
        <a:xfrm>
          <a:off x="21056111" y="1336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78060</xdr:rowOff>
    </xdr:from>
    <xdr:to>
      <xdr:col>107</xdr:col>
      <xdr:colOff>101600</xdr:colOff>
      <xdr:row>78</xdr:row>
      <xdr:rowOff>8210</xdr:rowOff>
    </xdr:to>
    <xdr:sp macro="" textlink="">
      <xdr:nvSpPr>
        <xdr:cNvPr id="879" name="楕円 878"/>
        <xdr:cNvSpPr/>
      </xdr:nvSpPr>
      <xdr:spPr>
        <a:xfrm>
          <a:off x="20383500" y="1327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170787</xdr:rowOff>
    </xdr:from>
    <xdr:ext cx="534377" cy="259045"/>
    <xdr:sp macro="" textlink="">
      <xdr:nvSpPr>
        <xdr:cNvPr id="880" name="テキスト ボックス 879"/>
        <xdr:cNvSpPr txBox="1"/>
      </xdr:nvSpPr>
      <xdr:spPr>
        <a:xfrm>
          <a:off x="20167111" y="1337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60344</xdr:rowOff>
    </xdr:from>
    <xdr:to>
      <xdr:col>102</xdr:col>
      <xdr:colOff>165100</xdr:colOff>
      <xdr:row>76</xdr:row>
      <xdr:rowOff>161944</xdr:rowOff>
    </xdr:to>
    <xdr:sp macro="" textlink="">
      <xdr:nvSpPr>
        <xdr:cNvPr id="881" name="楕円 880"/>
        <xdr:cNvSpPr/>
      </xdr:nvSpPr>
      <xdr:spPr>
        <a:xfrm>
          <a:off x="19494500" y="1309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7021</xdr:rowOff>
    </xdr:from>
    <xdr:ext cx="534377" cy="259045"/>
    <xdr:sp macro="" textlink="">
      <xdr:nvSpPr>
        <xdr:cNvPr id="882" name="テキスト ボックス 881"/>
        <xdr:cNvSpPr txBox="1"/>
      </xdr:nvSpPr>
      <xdr:spPr>
        <a:xfrm>
          <a:off x="19278111" y="1286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102597</xdr:rowOff>
    </xdr:from>
    <xdr:to>
      <xdr:col>98</xdr:col>
      <xdr:colOff>38100</xdr:colOff>
      <xdr:row>77</xdr:row>
      <xdr:rowOff>32747</xdr:rowOff>
    </xdr:to>
    <xdr:sp macro="" textlink="">
      <xdr:nvSpPr>
        <xdr:cNvPr id="883" name="楕円 882"/>
        <xdr:cNvSpPr/>
      </xdr:nvSpPr>
      <xdr:spPr>
        <a:xfrm>
          <a:off x="18605500" y="1313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49274</xdr:rowOff>
    </xdr:from>
    <xdr:ext cx="534377" cy="259045"/>
    <xdr:sp macro="" textlink="">
      <xdr:nvSpPr>
        <xdr:cNvPr id="884" name="テキスト ボックス 883"/>
        <xdr:cNvSpPr txBox="1"/>
      </xdr:nvSpPr>
      <xdr:spPr>
        <a:xfrm>
          <a:off x="18389111" y="1290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令和４年度の人口１人当たり歳出決算額は、</a:t>
          </a:r>
          <a:r>
            <a:rPr kumimoji="1" lang="en-US" altLang="ja-JP" sz="1300">
              <a:latin typeface="ＭＳ Ｐゴシック" panose="020B0600070205080204" pitchFamily="50" charset="-128"/>
              <a:ea typeface="ＭＳ Ｐゴシック" panose="020B0600070205080204" pitchFamily="50" charset="-128"/>
            </a:rPr>
            <a:t>428</a:t>
          </a:r>
          <a:r>
            <a:rPr kumimoji="1" lang="ja-JP" altLang="en-US" sz="1300">
              <a:latin typeface="ＭＳ Ｐゴシック" panose="020B0600070205080204" pitchFamily="50" charset="-128"/>
              <a:ea typeface="ＭＳ Ｐゴシック" panose="020B0600070205080204" pitchFamily="50" charset="-128"/>
            </a:rPr>
            <a:t>千円と前年度から</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千円減額となっている。これは、コロナ禍での物価高騰により影響を受けた低所得の子育て世帯に対し生活支援を行う子育て世帯への臨時特別給付金の減や令和３年度実施の庁舎・保健センター耐震補強等工事が竣工し、皆減となったためである。</a:t>
          </a:r>
        </a:p>
        <a:p>
          <a:r>
            <a:rPr kumimoji="1" lang="ja-JP" altLang="en-US" sz="1300">
              <a:latin typeface="ＭＳ Ｐゴシック" panose="020B0600070205080204" pitchFamily="50" charset="-128"/>
              <a:ea typeface="ＭＳ Ｐゴシック" panose="020B0600070205080204" pitchFamily="50" charset="-128"/>
            </a:rPr>
            <a:t>　普通建設事業費（うち更新設備）が前年度から減額となり、類似団体平均を下回っているのは、庁舎・保健センターの耐震補強等工事が令和３年度で完了したことが主な要因である。</a:t>
          </a:r>
        </a:p>
        <a:p>
          <a:r>
            <a:rPr kumimoji="1" lang="ja-JP" altLang="en-US" sz="1300">
              <a:latin typeface="ＭＳ Ｐゴシック" panose="020B0600070205080204" pitchFamily="50" charset="-128"/>
              <a:ea typeface="ＭＳ Ｐゴシック" panose="020B0600070205080204" pitchFamily="50" charset="-128"/>
            </a:rPr>
            <a:t>　扶助費が減となった要因は、住民税非課税世帯等に対する臨時特別給付金（△</a:t>
          </a:r>
          <a:r>
            <a:rPr kumimoji="1" lang="en-US" altLang="ja-JP" sz="1300">
              <a:latin typeface="ＭＳ Ｐゴシック" panose="020B0600070205080204" pitchFamily="50" charset="-128"/>
              <a:ea typeface="ＭＳ Ｐゴシック" panose="020B0600070205080204" pitchFamily="50" charset="-128"/>
            </a:rPr>
            <a:t>229,500</a:t>
          </a:r>
          <a:r>
            <a:rPr kumimoji="1" lang="ja-JP" altLang="en-US" sz="1300">
              <a:latin typeface="ＭＳ Ｐゴシック" panose="020B0600070205080204" pitchFamily="50" charset="-128"/>
              <a:ea typeface="ＭＳ Ｐゴシック" panose="020B0600070205080204" pitchFamily="50" charset="-128"/>
            </a:rPr>
            <a:t>千円）、子育て世帯への臨時特別給付金（△</a:t>
          </a:r>
          <a:r>
            <a:rPr kumimoji="1" lang="en-US" altLang="ja-JP" sz="1300">
              <a:latin typeface="ＭＳ Ｐゴシック" panose="020B0600070205080204" pitchFamily="50" charset="-128"/>
              <a:ea typeface="ＭＳ Ｐゴシック" panose="020B0600070205080204" pitchFamily="50" charset="-128"/>
            </a:rPr>
            <a:t>545,300</a:t>
          </a:r>
          <a:r>
            <a:rPr kumimoji="1" lang="ja-JP" altLang="en-US" sz="1300">
              <a:latin typeface="ＭＳ Ｐゴシック" panose="020B0600070205080204" pitchFamily="50" charset="-128"/>
              <a:ea typeface="ＭＳ Ｐゴシック" panose="020B0600070205080204" pitchFamily="50" charset="-128"/>
            </a:rPr>
            <a:t>千円）となったことによるものである。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　補助費等は、ふるさと柴田応援寄附金が減少し、これに係る報償費が減少したことと新型コロナウイルス感染症拡大防止協力金の減が前年度から減額となった要因である。</a:t>
          </a:r>
        </a:p>
        <a:p>
          <a:r>
            <a:rPr kumimoji="1" lang="ja-JP" altLang="en-US" sz="1300">
              <a:latin typeface="ＭＳ Ｐゴシック" panose="020B0600070205080204" pitchFamily="50" charset="-128"/>
              <a:ea typeface="ＭＳ Ｐゴシック" panose="020B0600070205080204" pitchFamily="50" charset="-128"/>
            </a:rPr>
            <a:t>　令和４年度は、今後予定している大型プロジェクト（（仮称）総合体育館賃料、新図書館建設）のための特定目的基金へ積立てすることができた。今後も計画的に積立てを実施していきたい。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36,972
36,797
54.03
16,235,691
15,826,078
364,554
8,338,602
16,635,799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50927</xdr:rowOff>
    </xdr:from>
    <xdr:to>
      <xdr:col>24</xdr:col>
      <xdr:colOff>63500</xdr:colOff>
      <xdr:row>34</xdr:row>
      <xdr:rowOff>105791</xdr:rowOff>
    </xdr:to>
    <xdr:cxnSp macro="">
      <xdr:nvCxnSpPr>
        <xdr:cNvPr id="61" name="直線コネクタ 60"/>
        <xdr:cNvCxnSpPr/>
      </xdr:nvCxnSpPr>
      <xdr:spPr>
        <a:xfrm flipV="1">
          <a:off x="3797300" y="5880227"/>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469744" cy="259045"/>
    <xdr:sp macro="" textlink="">
      <xdr:nvSpPr>
        <xdr:cNvPr id="62" name="議会費平均値テキスト"/>
        <xdr:cNvSpPr txBox="1"/>
      </xdr:nvSpPr>
      <xdr:spPr>
        <a:xfrm>
          <a:off x="4686300" y="600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70358</xdr:rowOff>
    </xdr:from>
    <xdr:to>
      <xdr:col>19</xdr:col>
      <xdr:colOff>177800</xdr:colOff>
      <xdr:row>34</xdr:row>
      <xdr:rowOff>105791</xdr:rowOff>
    </xdr:to>
    <xdr:cxnSp macro="">
      <xdr:nvCxnSpPr>
        <xdr:cNvPr id="64" name="直線コネクタ 63"/>
        <xdr:cNvCxnSpPr/>
      </xdr:nvCxnSpPr>
      <xdr:spPr>
        <a:xfrm>
          <a:off x="2908300" y="5899658"/>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42926</xdr:rowOff>
    </xdr:from>
    <xdr:to>
      <xdr:col>15</xdr:col>
      <xdr:colOff>50800</xdr:colOff>
      <xdr:row>34</xdr:row>
      <xdr:rowOff>70358</xdr:rowOff>
    </xdr:to>
    <xdr:cxnSp macro="">
      <xdr:nvCxnSpPr>
        <xdr:cNvPr id="67" name="直線コネクタ 66"/>
        <xdr:cNvCxnSpPr/>
      </xdr:nvCxnSpPr>
      <xdr:spPr>
        <a:xfrm>
          <a:off x="2019300" y="587222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123715</xdr:rowOff>
    </xdr:from>
    <xdr:ext cx="469744" cy="259045"/>
    <xdr:sp macro="" textlink="">
      <xdr:nvSpPr>
        <xdr:cNvPr id="69" name="テキスト ボックス 68"/>
        <xdr:cNvSpPr txBox="1"/>
      </xdr:nvSpPr>
      <xdr:spPr>
        <a:xfrm>
          <a:off x="2673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42926</xdr:rowOff>
    </xdr:from>
    <xdr:to>
      <xdr:col>10</xdr:col>
      <xdr:colOff>114300</xdr:colOff>
      <xdr:row>34</xdr:row>
      <xdr:rowOff>117983</xdr:rowOff>
    </xdr:to>
    <xdr:cxnSp macro="">
      <xdr:nvCxnSpPr>
        <xdr:cNvPr id="70" name="直線コネクタ 69"/>
        <xdr:cNvCxnSpPr/>
      </xdr:nvCxnSpPr>
      <xdr:spPr>
        <a:xfrm flipV="1">
          <a:off x="1130300" y="5872226"/>
          <a:ext cx="8890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82567</xdr:rowOff>
    </xdr:from>
    <xdr:ext cx="469744" cy="259045"/>
    <xdr:sp macro="" textlink="">
      <xdr:nvSpPr>
        <xdr:cNvPr id="72" name="テキスト ボックス 71"/>
        <xdr:cNvSpPr txBox="1"/>
      </xdr:nvSpPr>
      <xdr:spPr>
        <a:xfrm>
          <a:off x="1784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86377</xdr:rowOff>
    </xdr:from>
    <xdr:ext cx="469744" cy="259045"/>
    <xdr:sp macro="" textlink="">
      <xdr:nvSpPr>
        <xdr:cNvPr id="74" name="テキスト ボックス 73"/>
        <xdr:cNvSpPr txBox="1"/>
      </xdr:nvSpPr>
      <xdr:spPr>
        <a:xfrm>
          <a:off x="895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xdr:rowOff>
    </xdr:from>
    <xdr:to>
      <xdr:col>24</xdr:col>
      <xdr:colOff>114300</xdr:colOff>
      <xdr:row>34</xdr:row>
      <xdr:rowOff>101727</xdr:rowOff>
    </xdr:to>
    <xdr:sp macro="" textlink="">
      <xdr:nvSpPr>
        <xdr:cNvPr id="80" name="楕円 79"/>
        <xdr:cNvSpPr/>
      </xdr:nvSpPr>
      <xdr:spPr>
        <a:xfrm>
          <a:off x="4584700" y="58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23004</xdr:rowOff>
    </xdr:from>
    <xdr:ext cx="469744" cy="259045"/>
    <xdr:sp macro="" textlink="">
      <xdr:nvSpPr>
        <xdr:cNvPr id="81" name="議会費該当値テキスト"/>
        <xdr:cNvSpPr txBox="1"/>
      </xdr:nvSpPr>
      <xdr:spPr>
        <a:xfrm>
          <a:off x="4686300" y="568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54991</xdr:rowOff>
    </xdr:from>
    <xdr:to>
      <xdr:col>20</xdr:col>
      <xdr:colOff>38100</xdr:colOff>
      <xdr:row>34</xdr:row>
      <xdr:rowOff>156591</xdr:rowOff>
    </xdr:to>
    <xdr:sp macro="" textlink="">
      <xdr:nvSpPr>
        <xdr:cNvPr id="82" name="楕円 81"/>
        <xdr:cNvSpPr/>
      </xdr:nvSpPr>
      <xdr:spPr>
        <a:xfrm>
          <a:off x="3746500" y="588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1668</xdr:rowOff>
    </xdr:from>
    <xdr:ext cx="469744" cy="259045"/>
    <xdr:sp macro="" textlink="">
      <xdr:nvSpPr>
        <xdr:cNvPr id="83" name="テキスト ボックス 82"/>
        <xdr:cNvSpPr txBox="1"/>
      </xdr:nvSpPr>
      <xdr:spPr>
        <a:xfrm>
          <a:off x="3562428" y="565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19558</xdr:rowOff>
    </xdr:from>
    <xdr:to>
      <xdr:col>15</xdr:col>
      <xdr:colOff>101600</xdr:colOff>
      <xdr:row>34</xdr:row>
      <xdr:rowOff>121158</xdr:rowOff>
    </xdr:to>
    <xdr:sp macro="" textlink="">
      <xdr:nvSpPr>
        <xdr:cNvPr id="84" name="楕円 83"/>
        <xdr:cNvSpPr/>
      </xdr:nvSpPr>
      <xdr:spPr>
        <a:xfrm>
          <a:off x="2857500" y="584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137685</xdr:rowOff>
    </xdr:from>
    <xdr:ext cx="469744" cy="259045"/>
    <xdr:sp macro="" textlink="">
      <xdr:nvSpPr>
        <xdr:cNvPr id="85" name="テキスト ボックス 84"/>
        <xdr:cNvSpPr txBox="1"/>
      </xdr:nvSpPr>
      <xdr:spPr>
        <a:xfrm>
          <a:off x="2673428" y="56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163576</xdr:rowOff>
    </xdr:from>
    <xdr:to>
      <xdr:col>10</xdr:col>
      <xdr:colOff>165100</xdr:colOff>
      <xdr:row>34</xdr:row>
      <xdr:rowOff>93726</xdr:rowOff>
    </xdr:to>
    <xdr:sp macro="" textlink="">
      <xdr:nvSpPr>
        <xdr:cNvPr id="86" name="楕円 85"/>
        <xdr:cNvSpPr/>
      </xdr:nvSpPr>
      <xdr:spPr>
        <a:xfrm>
          <a:off x="1968500" y="58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110253</xdr:rowOff>
    </xdr:from>
    <xdr:ext cx="469744" cy="259045"/>
    <xdr:sp macro="" textlink="">
      <xdr:nvSpPr>
        <xdr:cNvPr id="87" name="テキスト ボックス 86"/>
        <xdr:cNvSpPr txBox="1"/>
      </xdr:nvSpPr>
      <xdr:spPr>
        <a:xfrm>
          <a:off x="1784428" y="559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67183</xdr:rowOff>
    </xdr:from>
    <xdr:to>
      <xdr:col>6</xdr:col>
      <xdr:colOff>38100</xdr:colOff>
      <xdr:row>34</xdr:row>
      <xdr:rowOff>168783</xdr:rowOff>
    </xdr:to>
    <xdr:sp macro="" textlink="">
      <xdr:nvSpPr>
        <xdr:cNvPr id="88" name="楕円 87"/>
        <xdr:cNvSpPr/>
      </xdr:nvSpPr>
      <xdr:spPr>
        <a:xfrm>
          <a:off x="1079500" y="58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13860</xdr:rowOff>
    </xdr:from>
    <xdr:ext cx="469744" cy="259045"/>
    <xdr:sp macro="" textlink="">
      <xdr:nvSpPr>
        <xdr:cNvPr id="89" name="テキスト ボックス 88"/>
        <xdr:cNvSpPr txBox="1"/>
      </xdr:nvSpPr>
      <xdr:spPr>
        <a:xfrm>
          <a:off x="895428" y="567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95962</xdr:rowOff>
    </xdr:from>
    <xdr:to>
      <xdr:col>24</xdr:col>
      <xdr:colOff>63500</xdr:colOff>
      <xdr:row>57</xdr:row>
      <xdr:rowOff>96834</xdr:rowOff>
    </xdr:to>
    <xdr:cxnSp macro="">
      <xdr:nvCxnSpPr>
        <xdr:cNvPr id="118" name="直線コネクタ 117"/>
        <xdr:cNvCxnSpPr/>
      </xdr:nvCxnSpPr>
      <xdr:spPr>
        <a:xfrm>
          <a:off x="3797300" y="9697162"/>
          <a:ext cx="838200" cy="17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47256</xdr:rowOff>
    </xdr:from>
    <xdr:ext cx="534377" cy="259045"/>
    <xdr:sp macro="" textlink="">
      <xdr:nvSpPr>
        <xdr:cNvPr id="119" name="総務費平均値テキスト"/>
        <xdr:cNvSpPr txBox="1"/>
      </xdr:nvSpPr>
      <xdr:spPr>
        <a:xfrm>
          <a:off x="4686300" y="9819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160720</xdr:rowOff>
    </xdr:from>
    <xdr:to>
      <xdr:col>19</xdr:col>
      <xdr:colOff>177800</xdr:colOff>
      <xdr:row>56</xdr:row>
      <xdr:rowOff>95962</xdr:rowOff>
    </xdr:to>
    <xdr:cxnSp macro="">
      <xdr:nvCxnSpPr>
        <xdr:cNvPr id="121" name="直線コネクタ 120"/>
        <xdr:cNvCxnSpPr/>
      </xdr:nvCxnSpPr>
      <xdr:spPr>
        <a:xfrm>
          <a:off x="2908300" y="9419020"/>
          <a:ext cx="889000" cy="27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153619</xdr:rowOff>
    </xdr:from>
    <xdr:ext cx="534377" cy="259045"/>
    <xdr:sp macro="" textlink="">
      <xdr:nvSpPr>
        <xdr:cNvPr id="123" name="テキスト ボックス 122"/>
        <xdr:cNvSpPr txBox="1"/>
      </xdr:nvSpPr>
      <xdr:spPr>
        <a:xfrm>
          <a:off x="3530111" y="99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160720</xdr:rowOff>
    </xdr:from>
    <xdr:to>
      <xdr:col>15</xdr:col>
      <xdr:colOff>50800</xdr:colOff>
      <xdr:row>57</xdr:row>
      <xdr:rowOff>122719</xdr:rowOff>
    </xdr:to>
    <xdr:cxnSp macro="">
      <xdr:nvCxnSpPr>
        <xdr:cNvPr id="124" name="直線コネクタ 123"/>
        <xdr:cNvCxnSpPr/>
      </xdr:nvCxnSpPr>
      <xdr:spPr>
        <a:xfrm flipV="1">
          <a:off x="2019300" y="9419020"/>
          <a:ext cx="889000" cy="4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160363</xdr:rowOff>
    </xdr:from>
    <xdr:ext cx="599010" cy="259045"/>
    <xdr:sp macro="" textlink="">
      <xdr:nvSpPr>
        <xdr:cNvPr id="126" name="テキスト ボックス 125"/>
        <xdr:cNvSpPr txBox="1"/>
      </xdr:nvSpPr>
      <xdr:spPr>
        <a:xfrm>
          <a:off x="2608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122719</xdr:rowOff>
    </xdr:from>
    <xdr:to>
      <xdr:col>10</xdr:col>
      <xdr:colOff>114300</xdr:colOff>
      <xdr:row>58</xdr:row>
      <xdr:rowOff>38404</xdr:rowOff>
    </xdr:to>
    <xdr:cxnSp macro="">
      <xdr:nvCxnSpPr>
        <xdr:cNvPr id="127" name="直線コネクタ 126"/>
        <xdr:cNvCxnSpPr/>
      </xdr:nvCxnSpPr>
      <xdr:spPr>
        <a:xfrm flipV="1">
          <a:off x="1130300" y="9895369"/>
          <a:ext cx="889000" cy="8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51786</xdr:rowOff>
    </xdr:from>
    <xdr:ext cx="534377" cy="259045"/>
    <xdr:sp macro="" textlink="">
      <xdr:nvSpPr>
        <xdr:cNvPr id="129" name="テキスト ボックス 128"/>
        <xdr:cNvSpPr txBox="1"/>
      </xdr:nvSpPr>
      <xdr:spPr>
        <a:xfrm>
          <a:off x="1752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46034</xdr:rowOff>
    </xdr:from>
    <xdr:to>
      <xdr:col>24</xdr:col>
      <xdr:colOff>114300</xdr:colOff>
      <xdr:row>57</xdr:row>
      <xdr:rowOff>147634</xdr:rowOff>
    </xdr:to>
    <xdr:sp macro="" textlink="">
      <xdr:nvSpPr>
        <xdr:cNvPr id="137" name="楕円 136"/>
        <xdr:cNvSpPr/>
      </xdr:nvSpPr>
      <xdr:spPr>
        <a:xfrm>
          <a:off x="4584700" y="98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68911</xdr:rowOff>
    </xdr:from>
    <xdr:ext cx="534377" cy="259045"/>
    <xdr:sp macro="" textlink="">
      <xdr:nvSpPr>
        <xdr:cNvPr id="138" name="総務費該当値テキスト"/>
        <xdr:cNvSpPr txBox="1"/>
      </xdr:nvSpPr>
      <xdr:spPr>
        <a:xfrm>
          <a:off x="4686300" y="967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45162</xdr:rowOff>
    </xdr:from>
    <xdr:to>
      <xdr:col>20</xdr:col>
      <xdr:colOff>38100</xdr:colOff>
      <xdr:row>56</xdr:row>
      <xdr:rowOff>146762</xdr:rowOff>
    </xdr:to>
    <xdr:sp macro="" textlink="">
      <xdr:nvSpPr>
        <xdr:cNvPr id="139" name="楕円 138"/>
        <xdr:cNvSpPr/>
      </xdr:nvSpPr>
      <xdr:spPr>
        <a:xfrm>
          <a:off x="3746500" y="964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163289</xdr:rowOff>
    </xdr:from>
    <xdr:ext cx="599010" cy="259045"/>
    <xdr:sp macro="" textlink="">
      <xdr:nvSpPr>
        <xdr:cNvPr id="140" name="テキスト ボックス 139"/>
        <xdr:cNvSpPr txBox="1"/>
      </xdr:nvSpPr>
      <xdr:spPr>
        <a:xfrm>
          <a:off x="3497795" y="942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109920</xdr:rowOff>
    </xdr:from>
    <xdr:to>
      <xdr:col>15</xdr:col>
      <xdr:colOff>101600</xdr:colOff>
      <xdr:row>55</xdr:row>
      <xdr:rowOff>40070</xdr:rowOff>
    </xdr:to>
    <xdr:sp macro="" textlink="">
      <xdr:nvSpPr>
        <xdr:cNvPr id="141" name="楕円 140"/>
        <xdr:cNvSpPr/>
      </xdr:nvSpPr>
      <xdr:spPr>
        <a:xfrm>
          <a:off x="2857500" y="936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56597</xdr:rowOff>
    </xdr:from>
    <xdr:ext cx="599010" cy="259045"/>
    <xdr:sp macro="" textlink="">
      <xdr:nvSpPr>
        <xdr:cNvPr id="142" name="テキスト ボックス 141"/>
        <xdr:cNvSpPr txBox="1"/>
      </xdr:nvSpPr>
      <xdr:spPr>
        <a:xfrm>
          <a:off x="2608795" y="9143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71919</xdr:rowOff>
    </xdr:from>
    <xdr:to>
      <xdr:col>10</xdr:col>
      <xdr:colOff>165100</xdr:colOff>
      <xdr:row>58</xdr:row>
      <xdr:rowOff>2069</xdr:rowOff>
    </xdr:to>
    <xdr:sp macro="" textlink="">
      <xdr:nvSpPr>
        <xdr:cNvPr id="143" name="楕円 142"/>
        <xdr:cNvSpPr/>
      </xdr:nvSpPr>
      <xdr:spPr>
        <a:xfrm>
          <a:off x="1968500" y="984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18596</xdr:rowOff>
    </xdr:from>
    <xdr:ext cx="534377" cy="259045"/>
    <xdr:sp macro="" textlink="">
      <xdr:nvSpPr>
        <xdr:cNvPr id="144" name="テキスト ボックス 143"/>
        <xdr:cNvSpPr txBox="1"/>
      </xdr:nvSpPr>
      <xdr:spPr>
        <a:xfrm>
          <a:off x="1752111" y="961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159054</xdr:rowOff>
    </xdr:from>
    <xdr:to>
      <xdr:col>6</xdr:col>
      <xdr:colOff>38100</xdr:colOff>
      <xdr:row>58</xdr:row>
      <xdr:rowOff>89204</xdr:rowOff>
    </xdr:to>
    <xdr:sp macro="" textlink="">
      <xdr:nvSpPr>
        <xdr:cNvPr id="145" name="楕円 144"/>
        <xdr:cNvSpPr/>
      </xdr:nvSpPr>
      <xdr:spPr>
        <a:xfrm>
          <a:off x="1079500" y="993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80331</xdr:rowOff>
    </xdr:from>
    <xdr:ext cx="534377" cy="259045"/>
    <xdr:sp macro="" textlink="">
      <xdr:nvSpPr>
        <xdr:cNvPr id="146" name="テキスト ボックス 145"/>
        <xdr:cNvSpPr txBox="1"/>
      </xdr:nvSpPr>
      <xdr:spPr>
        <a:xfrm>
          <a:off x="863111" y="1002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126670</xdr:rowOff>
    </xdr:from>
    <xdr:to>
      <xdr:col>24</xdr:col>
      <xdr:colOff>63500</xdr:colOff>
      <xdr:row>77</xdr:row>
      <xdr:rowOff>132462</xdr:rowOff>
    </xdr:to>
    <xdr:cxnSp macro="">
      <xdr:nvCxnSpPr>
        <xdr:cNvPr id="176" name="直線コネクタ 175"/>
        <xdr:cNvCxnSpPr/>
      </xdr:nvCxnSpPr>
      <xdr:spPr>
        <a:xfrm>
          <a:off x="3797300" y="13328320"/>
          <a:ext cx="8382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127764</xdr:rowOff>
    </xdr:from>
    <xdr:ext cx="599010" cy="259045"/>
    <xdr:sp macro="" textlink="">
      <xdr:nvSpPr>
        <xdr:cNvPr id="177" name="民生費平均値テキスト"/>
        <xdr:cNvSpPr txBox="1"/>
      </xdr:nvSpPr>
      <xdr:spPr>
        <a:xfrm>
          <a:off x="4686300" y="1298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126670</xdr:rowOff>
    </xdr:from>
    <xdr:to>
      <xdr:col>19</xdr:col>
      <xdr:colOff>177800</xdr:colOff>
      <xdr:row>78</xdr:row>
      <xdr:rowOff>139449</xdr:rowOff>
    </xdr:to>
    <xdr:cxnSp macro="">
      <xdr:nvCxnSpPr>
        <xdr:cNvPr id="179" name="直線コネクタ 178"/>
        <xdr:cNvCxnSpPr/>
      </xdr:nvCxnSpPr>
      <xdr:spPr>
        <a:xfrm flipV="1">
          <a:off x="2908300" y="13328320"/>
          <a:ext cx="889000" cy="18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145023</xdr:rowOff>
    </xdr:from>
    <xdr:ext cx="599010" cy="259045"/>
    <xdr:sp macro="" textlink="">
      <xdr:nvSpPr>
        <xdr:cNvPr id="181" name="テキスト ボックス 180"/>
        <xdr:cNvSpPr txBox="1"/>
      </xdr:nvSpPr>
      <xdr:spPr>
        <a:xfrm>
          <a:off x="3497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139449</xdr:rowOff>
    </xdr:from>
    <xdr:to>
      <xdr:col>15</xdr:col>
      <xdr:colOff>50800</xdr:colOff>
      <xdr:row>78</xdr:row>
      <xdr:rowOff>166179</xdr:rowOff>
    </xdr:to>
    <xdr:cxnSp macro="">
      <xdr:nvCxnSpPr>
        <xdr:cNvPr id="182" name="直線コネクタ 181"/>
        <xdr:cNvCxnSpPr/>
      </xdr:nvCxnSpPr>
      <xdr:spPr>
        <a:xfrm flipV="1">
          <a:off x="2019300" y="13512549"/>
          <a:ext cx="889000" cy="2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12870</xdr:rowOff>
    </xdr:from>
    <xdr:ext cx="599010" cy="259045"/>
    <xdr:sp macro="" textlink="">
      <xdr:nvSpPr>
        <xdr:cNvPr id="184" name="テキスト ボックス 183"/>
        <xdr:cNvSpPr txBox="1"/>
      </xdr:nvSpPr>
      <xdr:spPr>
        <a:xfrm>
          <a:off x="2608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166179</xdr:rowOff>
    </xdr:from>
    <xdr:to>
      <xdr:col>10</xdr:col>
      <xdr:colOff>114300</xdr:colOff>
      <xdr:row>79</xdr:row>
      <xdr:rowOff>73726</xdr:rowOff>
    </xdr:to>
    <xdr:cxnSp macro="">
      <xdr:nvCxnSpPr>
        <xdr:cNvPr id="185" name="直線コネクタ 184"/>
        <xdr:cNvCxnSpPr/>
      </xdr:nvCxnSpPr>
      <xdr:spPr>
        <a:xfrm flipV="1">
          <a:off x="1130300" y="13539279"/>
          <a:ext cx="889000" cy="7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57225</xdr:rowOff>
    </xdr:from>
    <xdr:ext cx="599010" cy="259045"/>
    <xdr:sp macro="" textlink="">
      <xdr:nvSpPr>
        <xdr:cNvPr id="187" name="テキスト ボックス 186"/>
        <xdr:cNvSpPr txBox="1"/>
      </xdr:nvSpPr>
      <xdr:spPr>
        <a:xfrm>
          <a:off x="1719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101978</xdr:rowOff>
    </xdr:from>
    <xdr:ext cx="599010" cy="259045"/>
    <xdr:sp macro="" textlink="">
      <xdr:nvSpPr>
        <xdr:cNvPr id="189" name="テキスト ボックス 188"/>
        <xdr:cNvSpPr txBox="1"/>
      </xdr:nvSpPr>
      <xdr:spPr>
        <a:xfrm>
          <a:off x="830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81662</xdr:rowOff>
    </xdr:from>
    <xdr:to>
      <xdr:col>24</xdr:col>
      <xdr:colOff>114300</xdr:colOff>
      <xdr:row>78</xdr:row>
      <xdr:rowOff>11812</xdr:rowOff>
    </xdr:to>
    <xdr:sp macro="" textlink="">
      <xdr:nvSpPr>
        <xdr:cNvPr id="195" name="楕円 194"/>
        <xdr:cNvSpPr/>
      </xdr:nvSpPr>
      <xdr:spPr>
        <a:xfrm>
          <a:off x="4584700" y="1328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60089</xdr:rowOff>
    </xdr:from>
    <xdr:ext cx="599010" cy="259045"/>
    <xdr:sp macro="" textlink="">
      <xdr:nvSpPr>
        <xdr:cNvPr id="196" name="民生費該当値テキスト"/>
        <xdr:cNvSpPr txBox="1"/>
      </xdr:nvSpPr>
      <xdr:spPr>
        <a:xfrm>
          <a:off x="4686300" y="1326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75870</xdr:rowOff>
    </xdr:from>
    <xdr:to>
      <xdr:col>20</xdr:col>
      <xdr:colOff>38100</xdr:colOff>
      <xdr:row>78</xdr:row>
      <xdr:rowOff>6020</xdr:rowOff>
    </xdr:to>
    <xdr:sp macro="" textlink="">
      <xdr:nvSpPr>
        <xdr:cNvPr id="197" name="楕円 196"/>
        <xdr:cNvSpPr/>
      </xdr:nvSpPr>
      <xdr:spPr>
        <a:xfrm>
          <a:off x="3746500" y="132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168597</xdr:rowOff>
    </xdr:from>
    <xdr:ext cx="599010" cy="259045"/>
    <xdr:sp macro="" textlink="">
      <xdr:nvSpPr>
        <xdr:cNvPr id="198" name="テキスト ボックス 197"/>
        <xdr:cNvSpPr txBox="1"/>
      </xdr:nvSpPr>
      <xdr:spPr>
        <a:xfrm>
          <a:off x="3497795" y="1337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88649</xdr:rowOff>
    </xdr:from>
    <xdr:to>
      <xdr:col>15</xdr:col>
      <xdr:colOff>101600</xdr:colOff>
      <xdr:row>79</xdr:row>
      <xdr:rowOff>18799</xdr:rowOff>
    </xdr:to>
    <xdr:sp macro="" textlink="">
      <xdr:nvSpPr>
        <xdr:cNvPr id="199" name="楕円 198"/>
        <xdr:cNvSpPr/>
      </xdr:nvSpPr>
      <xdr:spPr>
        <a:xfrm>
          <a:off x="2857500" y="1346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9926</xdr:rowOff>
    </xdr:from>
    <xdr:ext cx="599010" cy="259045"/>
    <xdr:sp macro="" textlink="">
      <xdr:nvSpPr>
        <xdr:cNvPr id="200" name="テキスト ボックス 199"/>
        <xdr:cNvSpPr txBox="1"/>
      </xdr:nvSpPr>
      <xdr:spPr>
        <a:xfrm>
          <a:off x="2608795" y="13554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115379</xdr:rowOff>
    </xdr:from>
    <xdr:to>
      <xdr:col>10</xdr:col>
      <xdr:colOff>165100</xdr:colOff>
      <xdr:row>79</xdr:row>
      <xdr:rowOff>45529</xdr:rowOff>
    </xdr:to>
    <xdr:sp macro="" textlink="">
      <xdr:nvSpPr>
        <xdr:cNvPr id="201" name="楕円 200"/>
        <xdr:cNvSpPr/>
      </xdr:nvSpPr>
      <xdr:spPr>
        <a:xfrm>
          <a:off x="1968500" y="1348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36656</xdr:rowOff>
    </xdr:from>
    <xdr:ext cx="599010" cy="259045"/>
    <xdr:sp macro="" textlink="">
      <xdr:nvSpPr>
        <xdr:cNvPr id="202" name="テキスト ボックス 201"/>
        <xdr:cNvSpPr txBox="1"/>
      </xdr:nvSpPr>
      <xdr:spPr>
        <a:xfrm>
          <a:off x="1719795" y="13581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22926</xdr:rowOff>
    </xdr:from>
    <xdr:to>
      <xdr:col>6</xdr:col>
      <xdr:colOff>38100</xdr:colOff>
      <xdr:row>79</xdr:row>
      <xdr:rowOff>124526</xdr:rowOff>
    </xdr:to>
    <xdr:sp macro="" textlink="">
      <xdr:nvSpPr>
        <xdr:cNvPr id="203" name="楕円 202"/>
        <xdr:cNvSpPr/>
      </xdr:nvSpPr>
      <xdr:spPr>
        <a:xfrm>
          <a:off x="1079500" y="1356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115653</xdr:rowOff>
    </xdr:from>
    <xdr:ext cx="534377" cy="259045"/>
    <xdr:sp macro="" textlink="">
      <xdr:nvSpPr>
        <xdr:cNvPr id="204" name="テキスト ボックス 203"/>
        <xdr:cNvSpPr txBox="1"/>
      </xdr:nvSpPr>
      <xdr:spPr>
        <a:xfrm>
          <a:off x="863111" y="1366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30037</xdr:rowOff>
    </xdr:from>
    <xdr:to>
      <xdr:col>24</xdr:col>
      <xdr:colOff>63500</xdr:colOff>
      <xdr:row>97</xdr:row>
      <xdr:rowOff>37418</xdr:rowOff>
    </xdr:to>
    <xdr:cxnSp macro="">
      <xdr:nvCxnSpPr>
        <xdr:cNvPr id="236" name="直線コネクタ 235"/>
        <xdr:cNvCxnSpPr/>
      </xdr:nvCxnSpPr>
      <xdr:spPr>
        <a:xfrm>
          <a:off x="3797300" y="16660687"/>
          <a:ext cx="8382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163535</xdr:rowOff>
    </xdr:from>
    <xdr:ext cx="534377" cy="259045"/>
    <xdr:sp macro="" textlink="">
      <xdr:nvSpPr>
        <xdr:cNvPr id="237" name="衛生費平均値テキスト"/>
        <xdr:cNvSpPr txBox="1"/>
      </xdr:nvSpPr>
      <xdr:spPr>
        <a:xfrm>
          <a:off x="4686300" y="1662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30037</xdr:rowOff>
    </xdr:from>
    <xdr:to>
      <xdr:col>19</xdr:col>
      <xdr:colOff>177800</xdr:colOff>
      <xdr:row>97</xdr:row>
      <xdr:rowOff>142035</xdr:rowOff>
    </xdr:to>
    <xdr:cxnSp macro="">
      <xdr:nvCxnSpPr>
        <xdr:cNvPr id="239" name="直線コネクタ 238"/>
        <xdr:cNvCxnSpPr/>
      </xdr:nvCxnSpPr>
      <xdr:spPr>
        <a:xfrm flipV="1">
          <a:off x="2908300" y="16660687"/>
          <a:ext cx="889000" cy="11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118583</xdr:rowOff>
    </xdr:from>
    <xdr:ext cx="534377" cy="259045"/>
    <xdr:sp macro="" textlink="">
      <xdr:nvSpPr>
        <xdr:cNvPr id="241" name="テキスト ボックス 240"/>
        <xdr:cNvSpPr txBox="1"/>
      </xdr:nvSpPr>
      <xdr:spPr>
        <a:xfrm>
          <a:off x="3530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113934</xdr:rowOff>
    </xdr:from>
    <xdr:to>
      <xdr:col>15</xdr:col>
      <xdr:colOff>50800</xdr:colOff>
      <xdr:row>97</xdr:row>
      <xdr:rowOff>142035</xdr:rowOff>
    </xdr:to>
    <xdr:cxnSp macro="">
      <xdr:nvCxnSpPr>
        <xdr:cNvPr id="242" name="直線コネクタ 241"/>
        <xdr:cNvCxnSpPr/>
      </xdr:nvCxnSpPr>
      <xdr:spPr>
        <a:xfrm>
          <a:off x="2019300" y="16744584"/>
          <a:ext cx="889000" cy="2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77483</xdr:rowOff>
    </xdr:from>
    <xdr:ext cx="534377" cy="259045"/>
    <xdr:sp macro="" textlink="">
      <xdr:nvSpPr>
        <xdr:cNvPr id="244" name="テキスト ボックス 243"/>
        <xdr:cNvSpPr txBox="1"/>
      </xdr:nvSpPr>
      <xdr:spPr>
        <a:xfrm>
          <a:off x="2641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113934</xdr:rowOff>
    </xdr:from>
    <xdr:to>
      <xdr:col>10</xdr:col>
      <xdr:colOff>114300</xdr:colOff>
      <xdr:row>98</xdr:row>
      <xdr:rowOff>80508</xdr:rowOff>
    </xdr:to>
    <xdr:cxnSp macro="">
      <xdr:nvCxnSpPr>
        <xdr:cNvPr id="245" name="直線コネクタ 244"/>
        <xdr:cNvCxnSpPr/>
      </xdr:nvCxnSpPr>
      <xdr:spPr>
        <a:xfrm flipV="1">
          <a:off x="1130300" y="16744584"/>
          <a:ext cx="889000" cy="1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117081</xdr:rowOff>
    </xdr:from>
    <xdr:ext cx="534377" cy="259045"/>
    <xdr:sp macro="" textlink="">
      <xdr:nvSpPr>
        <xdr:cNvPr id="247" name="テキスト ボックス 246"/>
        <xdr:cNvSpPr txBox="1"/>
      </xdr:nvSpPr>
      <xdr:spPr>
        <a:xfrm>
          <a:off x="1752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129066</xdr:rowOff>
    </xdr:from>
    <xdr:ext cx="534377" cy="259045"/>
    <xdr:sp macro="" textlink="">
      <xdr:nvSpPr>
        <xdr:cNvPr id="249" name="テキスト ボックス 248"/>
        <xdr:cNvSpPr txBox="1"/>
      </xdr:nvSpPr>
      <xdr:spPr>
        <a:xfrm>
          <a:off x="863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158068</xdr:rowOff>
    </xdr:from>
    <xdr:to>
      <xdr:col>24</xdr:col>
      <xdr:colOff>114300</xdr:colOff>
      <xdr:row>97</xdr:row>
      <xdr:rowOff>88218</xdr:rowOff>
    </xdr:to>
    <xdr:sp macro="" textlink="">
      <xdr:nvSpPr>
        <xdr:cNvPr id="255" name="楕円 254"/>
        <xdr:cNvSpPr/>
      </xdr:nvSpPr>
      <xdr:spPr>
        <a:xfrm>
          <a:off x="4584700" y="1661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9495</xdr:rowOff>
    </xdr:from>
    <xdr:ext cx="534377" cy="259045"/>
    <xdr:sp macro="" textlink="">
      <xdr:nvSpPr>
        <xdr:cNvPr id="256" name="衛生費該当値テキスト"/>
        <xdr:cNvSpPr txBox="1"/>
      </xdr:nvSpPr>
      <xdr:spPr>
        <a:xfrm>
          <a:off x="4686300" y="1646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150687</xdr:rowOff>
    </xdr:from>
    <xdr:to>
      <xdr:col>20</xdr:col>
      <xdr:colOff>38100</xdr:colOff>
      <xdr:row>97</xdr:row>
      <xdr:rowOff>80837</xdr:rowOff>
    </xdr:to>
    <xdr:sp macro="" textlink="">
      <xdr:nvSpPr>
        <xdr:cNvPr id="257" name="楕円 256"/>
        <xdr:cNvSpPr/>
      </xdr:nvSpPr>
      <xdr:spPr>
        <a:xfrm>
          <a:off x="3746500" y="1660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97364</xdr:rowOff>
    </xdr:from>
    <xdr:ext cx="534377" cy="259045"/>
    <xdr:sp macro="" textlink="">
      <xdr:nvSpPr>
        <xdr:cNvPr id="258" name="テキスト ボックス 257"/>
        <xdr:cNvSpPr txBox="1"/>
      </xdr:nvSpPr>
      <xdr:spPr>
        <a:xfrm>
          <a:off x="3530111" y="1638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91235</xdr:rowOff>
    </xdr:from>
    <xdr:to>
      <xdr:col>15</xdr:col>
      <xdr:colOff>101600</xdr:colOff>
      <xdr:row>98</xdr:row>
      <xdr:rowOff>21385</xdr:rowOff>
    </xdr:to>
    <xdr:sp macro="" textlink="">
      <xdr:nvSpPr>
        <xdr:cNvPr id="259" name="楕円 258"/>
        <xdr:cNvSpPr/>
      </xdr:nvSpPr>
      <xdr:spPr>
        <a:xfrm>
          <a:off x="2857500" y="1672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37912</xdr:rowOff>
    </xdr:from>
    <xdr:ext cx="534377" cy="259045"/>
    <xdr:sp macro="" textlink="">
      <xdr:nvSpPr>
        <xdr:cNvPr id="260" name="テキスト ボックス 259"/>
        <xdr:cNvSpPr txBox="1"/>
      </xdr:nvSpPr>
      <xdr:spPr>
        <a:xfrm>
          <a:off x="2641111" y="1649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63134</xdr:rowOff>
    </xdr:from>
    <xdr:to>
      <xdr:col>10</xdr:col>
      <xdr:colOff>165100</xdr:colOff>
      <xdr:row>97</xdr:row>
      <xdr:rowOff>164734</xdr:rowOff>
    </xdr:to>
    <xdr:sp macro="" textlink="">
      <xdr:nvSpPr>
        <xdr:cNvPr id="261" name="楕円 260"/>
        <xdr:cNvSpPr/>
      </xdr:nvSpPr>
      <xdr:spPr>
        <a:xfrm>
          <a:off x="1968500" y="1669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9811</xdr:rowOff>
    </xdr:from>
    <xdr:ext cx="534377" cy="259045"/>
    <xdr:sp macro="" textlink="">
      <xdr:nvSpPr>
        <xdr:cNvPr id="262" name="テキスト ボックス 261"/>
        <xdr:cNvSpPr txBox="1"/>
      </xdr:nvSpPr>
      <xdr:spPr>
        <a:xfrm>
          <a:off x="1752111" y="1646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29708</xdr:rowOff>
    </xdr:from>
    <xdr:to>
      <xdr:col>6</xdr:col>
      <xdr:colOff>38100</xdr:colOff>
      <xdr:row>98</xdr:row>
      <xdr:rowOff>131308</xdr:rowOff>
    </xdr:to>
    <xdr:sp macro="" textlink="">
      <xdr:nvSpPr>
        <xdr:cNvPr id="263" name="楕円 262"/>
        <xdr:cNvSpPr/>
      </xdr:nvSpPr>
      <xdr:spPr>
        <a:xfrm>
          <a:off x="1079500" y="1683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147835</xdr:rowOff>
    </xdr:from>
    <xdr:ext cx="534377" cy="259045"/>
    <xdr:sp macro="" textlink="">
      <xdr:nvSpPr>
        <xdr:cNvPr id="264" name="テキスト ボックス 263"/>
        <xdr:cNvSpPr txBox="1"/>
      </xdr:nvSpPr>
      <xdr:spPr>
        <a:xfrm>
          <a:off x="863111" y="1660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111615</xdr:rowOff>
    </xdr:from>
    <xdr:to>
      <xdr:col>55</xdr:col>
      <xdr:colOff>0</xdr:colOff>
      <xdr:row>38</xdr:row>
      <xdr:rowOff>112921</xdr:rowOff>
    </xdr:to>
    <xdr:cxnSp macro="">
      <xdr:nvCxnSpPr>
        <xdr:cNvPr id="295" name="直線コネクタ 294"/>
        <xdr:cNvCxnSpPr/>
      </xdr:nvCxnSpPr>
      <xdr:spPr>
        <a:xfrm flipV="1">
          <a:off x="9639300" y="6626715"/>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70593</xdr:rowOff>
    </xdr:from>
    <xdr:ext cx="378565" cy="259045"/>
    <xdr:sp macro="" textlink="">
      <xdr:nvSpPr>
        <xdr:cNvPr id="296" name="労働費平均値テキスト"/>
        <xdr:cNvSpPr txBox="1"/>
      </xdr:nvSpPr>
      <xdr:spPr>
        <a:xfrm>
          <a:off x="10528300" y="6585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112921</xdr:rowOff>
    </xdr:from>
    <xdr:to>
      <xdr:col>50</xdr:col>
      <xdr:colOff>114300</xdr:colOff>
      <xdr:row>38</xdr:row>
      <xdr:rowOff>114227</xdr:rowOff>
    </xdr:to>
    <xdr:cxnSp macro="">
      <xdr:nvCxnSpPr>
        <xdr:cNvPr id="298" name="直線コネクタ 297"/>
        <xdr:cNvCxnSpPr/>
      </xdr:nvCxnSpPr>
      <xdr:spPr>
        <a:xfrm flipV="1">
          <a:off x="8750300" y="6628021"/>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12463</xdr:rowOff>
    </xdr:from>
    <xdr:ext cx="378565" cy="259045"/>
    <xdr:sp macro="" textlink="">
      <xdr:nvSpPr>
        <xdr:cNvPr id="300" name="テキスト ボックス 299"/>
        <xdr:cNvSpPr txBox="1"/>
      </xdr:nvSpPr>
      <xdr:spPr>
        <a:xfrm>
          <a:off x="9450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114227</xdr:rowOff>
    </xdr:from>
    <xdr:to>
      <xdr:col>45</xdr:col>
      <xdr:colOff>177800</xdr:colOff>
      <xdr:row>38</xdr:row>
      <xdr:rowOff>118800</xdr:rowOff>
    </xdr:to>
    <xdr:cxnSp macro="">
      <xdr:nvCxnSpPr>
        <xdr:cNvPr id="301" name="直線コネクタ 300"/>
        <xdr:cNvCxnSpPr/>
      </xdr:nvCxnSpPr>
      <xdr:spPr>
        <a:xfrm flipV="1">
          <a:off x="7861300" y="6629327"/>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9851</xdr:rowOff>
    </xdr:from>
    <xdr:ext cx="378565" cy="259045"/>
    <xdr:sp macro="" textlink="">
      <xdr:nvSpPr>
        <xdr:cNvPr id="303" name="テキスト ボックス 302"/>
        <xdr:cNvSpPr txBox="1"/>
      </xdr:nvSpPr>
      <xdr:spPr>
        <a:xfrm>
          <a:off x="8561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118800</xdr:rowOff>
    </xdr:from>
    <xdr:to>
      <xdr:col>41</xdr:col>
      <xdr:colOff>50800</xdr:colOff>
      <xdr:row>38</xdr:row>
      <xdr:rowOff>120106</xdr:rowOff>
    </xdr:to>
    <xdr:cxnSp macro="">
      <xdr:nvCxnSpPr>
        <xdr:cNvPr id="304" name="直線コネクタ 303"/>
        <xdr:cNvCxnSpPr/>
      </xdr:nvCxnSpPr>
      <xdr:spPr>
        <a:xfrm flipV="1">
          <a:off x="6972300" y="6633900"/>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168564</xdr:rowOff>
    </xdr:from>
    <xdr:ext cx="378565" cy="259045"/>
    <xdr:sp macro="" textlink="">
      <xdr:nvSpPr>
        <xdr:cNvPr id="306" name="テキスト ボックス 305"/>
        <xdr:cNvSpPr txBox="1"/>
      </xdr:nvSpPr>
      <xdr:spPr>
        <a:xfrm>
          <a:off x="7672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5278</xdr:rowOff>
    </xdr:from>
    <xdr:ext cx="378565" cy="259045"/>
    <xdr:sp macro="" textlink="">
      <xdr:nvSpPr>
        <xdr:cNvPr id="308" name="テキスト ボックス 307"/>
        <xdr:cNvSpPr txBox="1"/>
      </xdr:nvSpPr>
      <xdr:spPr>
        <a:xfrm>
          <a:off x="6783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60815</xdr:rowOff>
    </xdr:from>
    <xdr:to>
      <xdr:col>55</xdr:col>
      <xdr:colOff>50800</xdr:colOff>
      <xdr:row>38</xdr:row>
      <xdr:rowOff>162415</xdr:rowOff>
    </xdr:to>
    <xdr:sp macro="" textlink="">
      <xdr:nvSpPr>
        <xdr:cNvPr id="314" name="楕円 313"/>
        <xdr:cNvSpPr/>
      </xdr:nvSpPr>
      <xdr:spPr>
        <a:xfrm>
          <a:off x="10426700" y="657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83692</xdr:rowOff>
    </xdr:from>
    <xdr:ext cx="378565" cy="259045"/>
    <xdr:sp macro="" textlink="">
      <xdr:nvSpPr>
        <xdr:cNvPr id="315" name="労働費該当値テキスト"/>
        <xdr:cNvSpPr txBox="1"/>
      </xdr:nvSpPr>
      <xdr:spPr>
        <a:xfrm>
          <a:off x="10528300" y="6427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62121</xdr:rowOff>
    </xdr:from>
    <xdr:to>
      <xdr:col>50</xdr:col>
      <xdr:colOff>165100</xdr:colOff>
      <xdr:row>38</xdr:row>
      <xdr:rowOff>163721</xdr:rowOff>
    </xdr:to>
    <xdr:sp macro="" textlink="">
      <xdr:nvSpPr>
        <xdr:cNvPr id="316" name="楕円 315"/>
        <xdr:cNvSpPr/>
      </xdr:nvSpPr>
      <xdr:spPr>
        <a:xfrm>
          <a:off x="9588500" y="65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8798</xdr:rowOff>
    </xdr:from>
    <xdr:ext cx="378565" cy="259045"/>
    <xdr:sp macro="" textlink="">
      <xdr:nvSpPr>
        <xdr:cNvPr id="317" name="テキスト ボックス 316"/>
        <xdr:cNvSpPr txBox="1"/>
      </xdr:nvSpPr>
      <xdr:spPr>
        <a:xfrm>
          <a:off x="9450017" y="6352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63427</xdr:rowOff>
    </xdr:from>
    <xdr:to>
      <xdr:col>46</xdr:col>
      <xdr:colOff>38100</xdr:colOff>
      <xdr:row>38</xdr:row>
      <xdr:rowOff>165027</xdr:rowOff>
    </xdr:to>
    <xdr:sp macro="" textlink="">
      <xdr:nvSpPr>
        <xdr:cNvPr id="318" name="楕円 317"/>
        <xdr:cNvSpPr/>
      </xdr:nvSpPr>
      <xdr:spPr>
        <a:xfrm>
          <a:off x="8699500" y="657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10105</xdr:rowOff>
    </xdr:from>
    <xdr:ext cx="378565" cy="259045"/>
    <xdr:sp macro="" textlink="">
      <xdr:nvSpPr>
        <xdr:cNvPr id="319" name="テキスト ボックス 318"/>
        <xdr:cNvSpPr txBox="1"/>
      </xdr:nvSpPr>
      <xdr:spPr>
        <a:xfrm>
          <a:off x="8561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68000</xdr:rowOff>
    </xdr:from>
    <xdr:to>
      <xdr:col>41</xdr:col>
      <xdr:colOff>101600</xdr:colOff>
      <xdr:row>38</xdr:row>
      <xdr:rowOff>169600</xdr:rowOff>
    </xdr:to>
    <xdr:sp macro="" textlink="">
      <xdr:nvSpPr>
        <xdr:cNvPr id="320" name="楕円 319"/>
        <xdr:cNvSpPr/>
      </xdr:nvSpPr>
      <xdr:spPr>
        <a:xfrm>
          <a:off x="7810500" y="658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14676</xdr:rowOff>
    </xdr:from>
    <xdr:ext cx="378565" cy="259045"/>
    <xdr:sp macro="" textlink="">
      <xdr:nvSpPr>
        <xdr:cNvPr id="321" name="テキスト ボックス 320"/>
        <xdr:cNvSpPr txBox="1"/>
      </xdr:nvSpPr>
      <xdr:spPr>
        <a:xfrm>
          <a:off x="7672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69306</xdr:rowOff>
    </xdr:from>
    <xdr:to>
      <xdr:col>36</xdr:col>
      <xdr:colOff>165100</xdr:colOff>
      <xdr:row>38</xdr:row>
      <xdr:rowOff>170906</xdr:rowOff>
    </xdr:to>
    <xdr:sp macro="" textlink="">
      <xdr:nvSpPr>
        <xdr:cNvPr id="322" name="楕円 321"/>
        <xdr:cNvSpPr/>
      </xdr:nvSpPr>
      <xdr:spPr>
        <a:xfrm>
          <a:off x="6921500" y="65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15983</xdr:rowOff>
    </xdr:from>
    <xdr:ext cx="378565" cy="259045"/>
    <xdr:sp macro="" textlink="">
      <xdr:nvSpPr>
        <xdr:cNvPr id="323" name="テキスト ボックス 322"/>
        <xdr:cNvSpPr txBox="1"/>
      </xdr:nvSpPr>
      <xdr:spPr>
        <a:xfrm>
          <a:off x="6783017" y="6359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93327</xdr:rowOff>
    </xdr:from>
    <xdr:to>
      <xdr:col>55</xdr:col>
      <xdr:colOff>0</xdr:colOff>
      <xdr:row>58</xdr:row>
      <xdr:rowOff>115648</xdr:rowOff>
    </xdr:to>
    <xdr:cxnSp macro="">
      <xdr:nvCxnSpPr>
        <xdr:cNvPr id="354" name="直線コネクタ 353"/>
        <xdr:cNvCxnSpPr/>
      </xdr:nvCxnSpPr>
      <xdr:spPr>
        <a:xfrm>
          <a:off x="9639300" y="10037427"/>
          <a:ext cx="838200" cy="2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62482</xdr:rowOff>
    </xdr:from>
    <xdr:to>
      <xdr:col>50</xdr:col>
      <xdr:colOff>114300</xdr:colOff>
      <xdr:row>58</xdr:row>
      <xdr:rowOff>93327</xdr:rowOff>
    </xdr:to>
    <xdr:cxnSp macro="">
      <xdr:nvCxnSpPr>
        <xdr:cNvPr id="357" name="直線コネクタ 356"/>
        <xdr:cNvCxnSpPr/>
      </xdr:nvCxnSpPr>
      <xdr:spPr>
        <a:xfrm>
          <a:off x="8750300" y="10006582"/>
          <a:ext cx="889000" cy="3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156350</xdr:rowOff>
    </xdr:from>
    <xdr:ext cx="469744" cy="259045"/>
    <xdr:sp macro="" textlink="">
      <xdr:nvSpPr>
        <xdr:cNvPr id="359" name="テキスト ボックス 358"/>
        <xdr:cNvSpPr txBox="1"/>
      </xdr:nvSpPr>
      <xdr:spPr>
        <a:xfrm>
          <a:off x="9404428" y="1010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62482</xdr:rowOff>
    </xdr:from>
    <xdr:to>
      <xdr:col>45</xdr:col>
      <xdr:colOff>177800</xdr:colOff>
      <xdr:row>58</xdr:row>
      <xdr:rowOff>117215</xdr:rowOff>
    </xdr:to>
    <xdr:cxnSp macro="">
      <xdr:nvCxnSpPr>
        <xdr:cNvPr id="360" name="直線コネクタ 359"/>
        <xdr:cNvCxnSpPr/>
      </xdr:nvCxnSpPr>
      <xdr:spPr>
        <a:xfrm flipV="1">
          <a:off x="7861300" y="10006582"/>
          <a:ext cx="889000" cy="5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138961</xdr:rowOff>
    </xdr:from>
    <xdr:ext cx="534377" cy="259045"/>
    <xdr:sp macro="" textlink="">
      <xdr:nvSpPr>
        <xdr:cNvPr id="362" name="テキスト ボックス 361"/>
        <xdr:cNvSpPr txBox="1"/>
      </xdr:nvSpPr>
      <xdr:spPr>
        <a:xfrm>
          <a:off x="8483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117215</xdr:rowOff>
    </xdr:from>
    <xdr:to>
      <xdr:col>41</xdr:col>
      <xdr:colOff>50800</xdr:colOff>
      <xdr:row>58</xdr:row>
      <xdr:rowOff>133772</xdr:rowOff>
    </xdr:to>
    <xdr:cxnSp macro="">
      <xdr:nvCxnSpPr>
        <xdr:cNvPr id="363" name="直線コネクタ 362"/>
        <xdr:cNvCxnSpPr/>
      </xdr:nvCxnSpPr>
      <xdr:spPr>
        <a:xfrm flipV="1">
          <a:off x="6972300" y="10061315"/>
          <a:ext cx="889000" cy="1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64848</xdr:rowOff>
    </xdr:from>
    <xdr:to>
      <xdr:col>55</xdr:col>
      <xdr:colOff>50800</xdr:colOff>
      <xdr:row>58</xdr:row>
      <xdr:rowOff>166448</xdr:rowOff>
    </xdr:to>
    <xdr:sp macro="" textlink="">
      <xdr:nvSpPr>
        <xdr:cNvPr id="373" name="楕円 372"/>
        <xdr:cNvSpPr/>
      </xdr:nvSpPr>
      <xdr:spPr>
        <a:xfrm>
          <a:off x="10426700" y="1000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43275</xdr:rowOff>
    </xdr:from>
    <xdr:ext cx="469744" cy="259045"/>
    <xdr:sp macro="" textlink="">
      <xdr:nvSpPr>
        <xdr:cNvPr id="374" name="農林水産業費該当値テキスト"/>
        <xdr:cNvSpPr txBox="1"/>
      </xdr:nvSpPr>
      <xdr:spPr>
        <a:xfrm>
          <a:off x="10528300" y="998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42527</xdr:rowOff>
    </xdr:from>
    <xdr:to>
      <xdr:col>50</xdr:col>
      <xdr:colOff>165100</xdr:colOff>
      <xdr:row>58</xdr:row>
      <xdr:rowOff>144127</xdr:rowOff>
    </xdr:to>
    <xdr:sp macro="" textlink="">
      <xdr:nvSpPr>
        <xdr:cNvPr id="375" name="楕円 374"/>
        <xdr:cNvSpPr/>
      </xdr:nvSpPr>
      <xdr:spPr>
        <a:xfrm>
          <a:off x="9588500" y="99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160654</xdr:rowOff>
    </xdr:from>
    <xdr:ext cx="534377" cy="259045"/>
    <xdr:sp macro="" textlink="">
      <xdr:nvSpPr>
        <xdr:cNvPr id="376" name="テキスト ボックス 375"/>
        <xdr:cNvSpPr txBox="1"/>
      </xdr:nvSpPr>
      <xdr:spPr>
        <a:xfrm>
          <a:off x="9372111" y="976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11682</xdr:rowOff>
    </xdr:from>
    <xdr:to>
      <xdr:col>46</xdr:col>
      <xdr:colOff>38100</xdr:colOff>
      <xdr:row>58</xdr:row>
      <xdr:rowOff>113282</xdr:rowOff>
    </xdr:to>
    <xdr:sp macro="" textlink="">
      <xdr:nvSpPr>
        <xdr:cNvPr id="377" name="楕円 376"/>
        <xdr:cNvSpPr/>
      </xdr:nvSpPr>
      <xdr:spPr>
        <a:xfrm>
          <a:off x="8699500" y="995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129809</xdr:rowOff>
    </xdr:from>
    <xdr:ext cx="534377" cy="259045"/>
    <xdr:sp macro="" textlink="">
      <xdr:nvSpPr>
        <xdr:cNvPr id="378" name="テキスト ボックス 377"/>
        <xdr:cNvSpPr txBox="1"/>
      </xdr:nvSpPr>
      <xdr:spPr>
        <a:xfrm>
          <a:off x="8483111" y="97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66415</xdr:rowOff>
    </xdr:from>
    <xdr:to>
      <xdr:col>41</xdr:col>
      <xdr:colOff>101600</xdr:colOff>
      <xdr:row>58</xdr:row>
      <xdr:rowOff>168015</xdr:rowOff>
    </xdr:to>
    <xdr:sp macro="" textlink="">
      <xdr:nvSpPr>
        <xdr:cNvPr id="379" name="楕円 378"/>
        <xdr:cNvSpPr/>
      </xdr:nvSpPr>
      <xdr:spPr>
        <a:xfrm>
          <a:off x="7810500" y="100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159142</xdr:rowOff>
    </xdr:from>
    <xdr:ext cx="469744" cy="259045"/>
    <xdr:sp macro="" textlink="">
      <xdr:nvSpPr>
        <xdr:cNvPr id="380" name="テキスト ボックス 379"/>
        <xdr:cNvSpPr txBox="1"/>
      </xdr:nvSpPr>
      <xdr:spPr>
        <a:xfrm>
          <a:off x="7626428" y="1010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82972</xdr:rowOff>
    </xdr:from>
    <xdr:to>
      <xdr:col>36</xdr:col>
      <xdr:colOff>165100</xdr:colOff>
      <xdr:row>59</xdr:row>
      <xdr:rowOff>13122</xdr:rowOff>
    </xdr:to>
    <xdr:sp macro="" textlink="">
      <xdr:nvSpPr>
        <xdr:cNvPr id="381" name="楕円 380"/>
        <xdr:cNvSpPr/>
      </xdr:nvSpPr>
      <xdr:spPr>
        <a:xfrm>
          <a:off x="6921500" y="1002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4249</xdr:rowOff>
    </xdr:from>
    <xdr:ext cx="469744" cy="259045"/>
    <xdr:sp macro="" textlink="">
      <xdr:nvSpPr>
        <xdr:cNvPr id="382" name="テキスト ボックス 381"/>
        <xdr:cNvSpPr txBox="1"/>
      </xdr:nvSpPr>
      <xdr:spPr>
        <a:xfrm>
          <a:off x="6737428" y="1011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60566</xdr:rowOff>
    </xdr:from>
    <xdr:to>
      <xdr:col>55</xdr:col>
      <xdr:colOff>0</xdr:colOff>
      <xdr:row>77</xdr:row>
      <xdr:rowOff>53518</xdr:rowOff>
    </xdr:to>
    <xdr:cxnSp macro="">
      <xdr:nvCxnSpPr>
        <xdr:cNvPr id="411" name="直線コネクタ 410"/>
        <xdr:cNvCxnSpPr/>
      </xdr:nvCxnSpPr>
      <xdr:spPr>
        <a:xfrm>
          <a:off x="9639300" y="12919316"/>
          <a:ext cx="838200" cy="3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60566</xdr:rowOff>
    </xdr:from>
    <xdr:to>
      <xdr:col>50</xdr:col>
      <xdr:colOff>114300</xdr:colOff>
      <xdr:row>75</xdr:row>
      <xdr:rowOff>88760</xdr:rowOff>
    </xdr:to>
    <xdr:cxnSp macro="">
      <xdr:nvCxnSpPr>
        <xdr:cNvPr id="414" name="直線コネクタ 413"/>
        <xdr:cNvCxnSpPr/>
      </xdr:nvCxnSpPr>
      <xdr:spPr>
        <a:xfrm flipV="1">
          <a:off x="8750300" y="12919316"/>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93197</xdr:rowOff>
    </xdr:from>
    <xdr:ext cx="469744" cy="259045"/>
    <xdr:sp macro="" textlink="">
      <xdr:nvSpPr>
        <xdr:cNvPr id="416" name="テキスト ボックス 415"/>
        <xdr:cNvSpPr txBox="1"/>
      </xdr:nvSpPr>
      <xdr:spPr>
        <a:xfrm>
          <a:off x="9404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88760</xdr:rowOff>
    </xdr:from>
    <xdr:to>
      <xdr:col>45</xdr:col>
      <xdr:colOff>177800</xdr:colOff>
      <xdr:row>77</xdr:row>
      <xdr:rowOff>155626</xdr:rowOff>
    </xdr:to>
    <xdr:cxnSp macro="">
      <xdr:nvCxnSpPr>
        <xdr:cNvPr id="417" name="直線コネクタ 416"/>
        <xdr:cNvCxnSpPr/>
      </xdr:nvCxnSpPr>
      <xdr:spPr>
        <a:xfrm flipV="1">
          <a:off x="7861300" y="12947510"/>
          <a:ext cx="889000" cy="40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3739</xdr:rowOff>
    </xdr:from>
    <xdr:ext cx="534377" cy="259045"/>
    <xdr:sp macro="" textlink="">
      <xdr:nvSpPr>
        <xdr:cNvPr id="419" name="テキスト ボックス 418"/>
        <xdr:cNvSpPr txBox="1"/>
      </xdr:nvSpPr>
      <xdr:spPr>
        <a:xfrm>
          <a:off x="8483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113867</xdr:rowOff>
    </xdr:from>
    <xdr:to>
      <xdr:col>41</xdr:col>
      <xdr:colOff>50800</xdr:colOff>
      <xdr:row>77</xdr:row>
      <xdr:rowOff>155626</xdr:rowOff>
    </xdr:to>
    <xdr:cxnSp macro="">
      <xdr:nvCxnSpPr>
        <xdr:cNvPr id="420" name="直線コネクタ 419"/>
        <xdr:cNvCxnSpPr/>
      </xdr:nvCxnSpPr>
      <xdr:spPr>
        <a:xfrm>
          <a:off x="6972300" y="13315517"/>
          <a:ext cx="889000" cy="4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652</xdr:rowOff>
    </xdr:from>
    <xdr:ext cx="469744" cy="259045"/>
    <xdr:sp macro="" textlink="">
      <xdr:nvSpPr>
        <xdr:cNvPr id="424" name="テキスト ボックス 423"/>
        <xdr:cNvSpPr txBox="1"/>
      </xdr:nvSpPr>
      <xdr:spPr>
        <a:xfrm>
          <a:off x="6737428" y="1337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2718</xdr:rowOff>
    </xdr:from>
    <xdr:to>
      <xdr:col>55</xdr:col>
      <xdr:colOff>50800</xdr:colOff>
      <xdr:row>77</xdr:row>
      <xdr:rowOff>104318</xdr:rowOff>
    </xdr:to>
    <xdr:sp macro="" textlink="">
      <xdr:nvSpPr>
        <xdr:cNvPr id="430" name="楕円 429"/>
        <xdr:cNvSpPr/>
      </xdr:nvSpPr>
      <xdr:spPr>
        <a:xfrm>
          <a:off x="10426700" y="1320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152595</xdr:rowOff>
    </xdr:from>
    <xdr:ext cx="469744" cy="259045"/>
    <xdr:sp macro="" textlink="">
      <xdr:nvSpPr>
        <xdr:cNvPr id="431" name="商工費該当値テキスト"/>
        <xdr:cNvSpPr txBox="1"/>
      </xdr:nvSpPr>
      <xdr:spPr>
        <a:xfrm>
          <a:off x="10528300" y="1318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9766</xdr:rowOff>
    </xdr:from>
    <xdr:to>
      <xdr:col>50</xdr:col>
      <xdr:colOff>165100</xdr:colOff>
      <xdr:row>75</xdr:row>
      <xdr:rowOff>111366</xdr:rowOff>
    </xdr:to>
    <xdr:sp macro="" textlink="">
      <xdr:nvSpPr>
        <xdr:cNvPr id="432" name="楕円 431"/>
        <xdr:cNvSpPr/>
      </xdr:nvSpPr>
      <xdr:spPr>
        <a:xfrm>
          <a:off x="9588500" y="128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127893</xdr:rowOff>
    </xdr:from>
    <xdr:ext cx="534377" cy="259045"/>
    <xdr:sp macro="" textlink="">
      <xdr:nvSpPr>
        <xdr:cNvPr id="433" name="テキスト ボックス 432"/>
        <xdr:cNvSpPr txBox="1"/>
      </xdr:nvSpPr>
      <xdr:spPr>
        <a:xfrm>
          <a:off x="9372111" y="1264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37960</xdr:rowOff>
    </xdr:from>
    <xdr:to>
      <xdr:col>46</xdr:col>
      <xdr:colOff>38100</xdr:colOff>
      <xdr:row>75</xdr:row>
      <xdr:rowOff>139560</xdr:rowOff>
    </xdr:to>
    <xdr:sp macro="" textlink="">
      <xdr:nvSpPr>
        <xdr:cNvPr id="434" name="楕円 433"/>
        <xdr:cNvSpPr/>
      </xdr:nvSpPr>
      <xdr:spPr>
        <a:xfrm>
          <a:off x="8699500" y="128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156087</xdr:rowOff>
    </xdr:from>
    <xdr:ext cx="534377" cy="259045"/>
    <xdr:sp macro="" textlink="">
      <xdr:nvSpPr>
        <xdr:cNvPr id="435" name="テキスト ボックス 434"/>
        <xdr:cNvSpPr txBox="1"/>
      </xdr:nvSpPr>
      <xdr:spPr>
        <a:xfrm>
          <a:off x="8483111" y="126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104826</xdr:rowOff>
    </xdr:from>
    <xdr:to>
      <xdr:col>41</xdr:col>
      <xdr:colOff>101600</xdr:colOff>
      <xdr:row>78</xdr:row>
      <xdr:rowOff>34976</xdr:rowOff>
    </xdr:to>
    <xdr:sp macro="" textlink="">
      <xdr:nvSpPr>
        <xdr:cNvPr id="436" name="楕円 435"/>
        <xdr:cNvSpPr/>
      </xdr:nvSpPr>
      <xdr:spPr>
        <a:xfrm>
          <a:off x="7810500" y="1330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26103</xdr:rowOff>
    </xdr:from>
    <xdr:ext cx="469744" cy="259045"/>
    <xdr:sp macro="" textlink="">
      <xdr:nvSpPr>
        <xdr:cNvPr id="437" name="テキスト ボックス 436"/>
        <xdr:cNvSpPr txBox="1"/>
      </xdr:nvSpPr>
      <xdr:spPr>
        <a:xfrm>
          <a:off x="7626428" y="1339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63067</xdr:rowOff>
    </xdr:from>
    <xdr:to>
      <xdr:col>36</xdr:col>
      <xdr:colOff>165100</xdr:colOff>
      <xdr:row>77</xdr:row>
      <xdr:rowOff>164667</xdr:rowOff>
    </xdr:to>
    <xdr:sp macro="" textlink="">
      <xdr:nvSpPr>
        <xdr:cNvPr id="438" name="楕円 437"/>
        <xdr:cNvSpPr/>
      </xdr:nvSpPr>
      <xdr:spPr>
        <a:xfrm>
          <a:off x="6921500" y="1326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9744</xdr:rowOff>
    </xdr:from>
    <xdr:ext cx="469744" cy="259045"/>
    <xdr:sp macro="" textlink="">
      <xdr:nvSpPr>
        <xdr:cNvPr id="439" name="テキスト ボックス 438"/>
        <xdr:cNvSpPr txBox="1"/>
      </xdr:nvSpPr>
      <xdr:spPr>
        <a:xfrm>
          <a:off x="6737428" y="1303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9660</xdr:rowOff>
    </xdr:from>
    <xdr:to>
      <xdr:col>55</xdr:col>
      <xdr:colOff>0</xdr:colOff>
      <xdr:row>97</xdr:row>
      <xdr:rowOff>38571</xdr:rowOff>
    </xdr:to>
    <xdr:cxnSp macro="">
      <xdr:nvCxnSpPr>
        <xdr:cNvPr id="470" name="直線コネクタ 469"/>
        <xdr:cNvCxnSpPr/>
      </xdr:nvCxnSpPr>
      <xdr:spPr>
        <a:xfrm flipV="1">
          <a:off x="9639300" y="16640310"/>
          <a:ext cx="838200" cy="2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38571</xdr:rowOff>
    </xdr:from>
    <xdr:to>
      <xdr:col>50</xdr:col>
      <xdr:colOff>114300</xdr:colOff>
      <xdr:row>97</xdr:row>
      <xdr:rowOff>125723</xdr:rowOff>
    </xdr:to>
    <xdr:cxnSp macro="">
      <xdr:nvCxnSpPr>
        <xdr:cNvPr id="473" name="直線コネクタ 472"/>
        <xdr:cNvCxnSpPr/>
      </xdr:nvCxnSpPr>
      <xdr:spPr>
        <a:xfrm flipV="1">
          <a:off x="8750300" y="16669221"/>
          <a:ext cx="889000" cy="8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macro="" textlink="">
      <xdr:nvSpPr>
        <xdr:cNvPr id="475" name="テキスト ボックス 474"/>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149823</xdr:rowOff>
    </xdr:from>
    <xdr:to>
      <xdr:col>45</xdr:col>
      <xdr:colOff>177800</xdr:colOff>
      <xdr:row>97</xdr:row>
      <xdr:rowOff>125723</xdr:rowOff>
    </xdr:to>
    <xdr:cxnSp macro="">
      <xdr:nvCxnSpPr>
        <xdr:cNvPr id="476" name="直線コネクタ 475"/>
        <xdr:cNvCxnSpPr/>
      </xdr:nvCxnSpPr>
      <xdr:spPr>
        <a:xfrm>
          <a:off x="7861300" y="16609023"/>
          <a:ext cx="889000" cy="14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88461</xdr:rowOff>
    </xdr:from>
    <xdr:to>
      <xdr:col>41</xdr:col>
      <xdr:colOff>50800</xdr:colOff>
      <xdr:row>96</xdr:row>
      <xdr:rowOff>149823</xdr:rowOff>
    </xdr:to>
    <xdr:cxnSp macro="">
      <xdr:nvCxnSpPr>
        <xdr:cNvPr id="479" name="直線コネクタ 478"/>
        <xdr:cNvCxnSpPr/>
      </xdr:nvCxnSpPr>
      <xdr:spPr>
        <a:xfrm>
          <a:off x="6972300" y="16547661"/>
          <a:ext cx="889000" cy="6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59120</xdr:rowOff>
    </xdr:from>
    <xdr:ext cx="534377" cy="259045"/>
    <xdr:sp macro="" textlink="">
      <xdr:nvSpPr>
        <xdr:cNvPr id="481" name="テキスト ボックス 480"/>
        <xdr:cNvSpPr txBox="1"/>
      </xdr:nvSpPr>
      <xdr:spPr>
        <a:xfrm>
          <a:off x="7594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50933</xdr:rowOff>
    </xdr:from>
    <xdr:ext cx="534377" cy="259045"/>
    <xdr:sp macro="" textlink="">
      <xdr:nvSpPr>
        <xdr:cNvPr id="483" name="テキスト ボックス 482"/>
        <xdr:cNvSpPr txBox="1"/>
      </xdr:nvSpPr>
      <xdr:spPr>
        <a:xfrm>
          <a:off x="6705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130310</xdr:rowOff>
    </xdr:from>
    <xdr:to>
      <xdr:col>55</xdr:col>
      <xdr:colOff>50800</xdr:colOff>
      <xdr:row>97</xdr:row>
      <xdr:rowOff>60460</xdr:rowOff>
    </xdr:to>
    <xdr:sp macro="" textlink="">
      <xdr:nvSpPr>
        <xdr:cNvPr id="489" name="楕円 488"/>
        <xdr:cNvSpPr/>
      </xdr:nvSpPr>
      <xdr:spPr>
        <a:xfrm>
          <a:off x="10426700" y="165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108737</xdr:rowOff>
    </xdr:from>
    <xdr:ext cx="534377" cy="259045"/>
    <xdr:sp macro="" textlink="">
      <xdr:nvSpPr>
        <xdr:cNvPr id="490" name="土木費該当値テキスト"/>
        <xdr:cNvSpPr txBox="1"/>
      </xdr:nvSpPr>
      <xdr:spPr>
        <a:xfrm>
          <a:off x="10528300" y="1656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159221</xdr:rowOff>
    </xdr:from>
    <xdr:to>
      <xdr:col>50</xdr:col>
      <xdr:colOff>165100</xdr:colOff>
      <xdr:row>97</xdr:row>
      <xdr:rowOff>89371</xdr:rowOff>
    </xdr:to>
    <xdr:sp macro="" textlink="">
      <xdr:nvSpPr>
        <xdr:cNvPr id="491" name="楕円 490"/>
        <xdr:cNvSpPr/>
      </xdr:nvSpPr>
      <xdr:spPr>
        <a:xfrm>
          <a:off x="9588500" y="1661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80498</xdr:rowOff>
    </xdr:from>
    <xdr:ext cx="534377" cy="259045"/>
    <xdr:sp macro="" textlink="">
      <xdr:nvSpPr>
        <xdr:cNvPr id="492" name="テキスト ボックス 491"/>
        <xdr:cNvSpPr txBox="1"/>
      </xdr:nvSpPr>
      <xdr:spPr>
        <a:xfrm>
          <a:off x="9372111" y="1671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74923</xdr:rowOff>
    </xdr:from>
    <xdr:to>
      <xdr:col>46</xdr:col>
      <xdr:colOff>38100</xdr:colOff>
      <xdr:row>98</xdr:row>
      <xdr:rowOff>5073</xdr:rowOff>
    </xdr:to>
    <xdr:sp macro="" textlink="">
      <xdr:nvSpPr>
        <xdr:cNvPr id="493" name="楕円 492"/>
        <xdr:cNvSpPr/>
      </xdr:nvSpPr>
      <xdr:spPr>
        <a:xfrm>
          <a:off x="8699500" y="1670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167650</xdr:rowOff>
    </xdr:from>
    <xdr:ext cx="534377" cy="259045"/>
    <xdr:sp macro="" textlink="">
      <xdr:nvSpPr>
        <xdr:cNvPr id="494" name="テキスト ボックス 493"/>
        <xdr:cNvSpPr txBox="1"/>
      </xdr:nvSpPr>
      <xdr:spPr>
        <a:xfrm>
          <a:off x="8483111" y="1679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99023</xdr:rowOff>
    </xdr:from>
    <xdr:to>
      <xdr:col>41</xdr:col>
      <xdr:colOff>101600</xdr:colOff>
      <xdr:row>97</xdr:row>
      <xdr:rowOff>29173</xdr:rowOff>
    </xdr:to>
    <xdr:sp macro="" textlink="">
      <xdr:nvSpPr>
        <xdr:cNvPr id="495" name="楕円 494"/>
        <xdr:cNvSpPr/>
      </xdr:nvSpPr>
      <xdr:spPr>
        <a:xfrm>
          <a:off x="7810500" y="1655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45700</xdr:rowOff>
    </xdr:from>
    <xdr:ext cx="534377" cy="259045"/>
    <xdr:sp macro="" textlink="">
      <xdr:nvSpPr>
        <xdr:cNvPr id="496" name="テキスト ボックス 495"/>
        <xdr:cNvSpPr txBox="1"/>
      </xdr:nvSpPr>
      <xdr:spPr>
        <a:xfrm>
          <a:off x="7594111" y="163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37661</xdr:rowOff>
    </xdr:from>
    <xdr:to>
      <xdr:col>36</xdr:col>
      <xdr:colOff>165100</xdr:colOff>
      <xdr:row>96</xdr:row>
      <xdr:rowOff>139261</xdr:rowOff>
    </xdr:to>
    <xdr:sp macro="" textlink="">
      <xdr:nvSpPr>
        <xdr:cNvPr id="497" name="楕円 496"/>
        <xdr:cNvSpPr/>
      </xdr:nvSpPr>
      <xdr:spPr>
        <a:xfrm>
          <a:off x="6921500" y="1649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155788</xdr:rowOff>
    </xdr:from>
    <xdr:ext cx="534377" cy="259045"/>
    <xdr:sp macro="" textlink="">
      <xdr:nvSpPr>
        <xdr:cNvPr id="498" name="テキスト ボックス 497"/>
        <xdr:cNvSpPr txBox="1"/>
      </xdr:nvSpPr>
      <xdr:spPr>
        <a:xfrm>
          <a:off x="6705111" y="1627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169228</xdr:rowOff>
    </xdr:from>
    <xdr:to>
      <xdr:col>85</xdr:col>
      <xdr:colOff>127000</xdr:colOff>
      <xdr:row>38</xdr:row>
      <xdr:rowOff>129260</xdr:rowOff>
    </xdr:to>
    <xdr:cxnSp macro="">
      <xdr:nvCxnSpPr>
        <xdr:cNvPr id="528" name="直線コネクタ 527"/>
        <xdr:cNvCxnSpPr/>
      </xdr:nvCxnSpPr>
      <xdr:spPr>
        <a:xfrm>
          <a:off x="15481300" y="6512878"/>
          <a:ext cx="838200" cy="1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9" name="消防費平均値テキスト"/>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103429</xdr:rowOff>
    </xdr:from>
    <xdr:to>
      <xdr:col>81</xdr:col>
      <xdr:colOff>50800</xdr:colOff>
      <xdr:row>37</xdr:row>
      <xdr:rowOff>169228</xdr:rowOff>
    </xdr:to>
    <xdr:cxnSp macro="">
      <xdr:nvCxnSpPr>
        <xdr:cNvPr id="531" name="直線コネクタ 530"/>
        <xdr:cNvCxnSpPr/>
      </xdr:nvCxnSpPr>
      <xdr:spPr>
        <a:xfrm>
          <a:off x="14592300" y="6447079"/>
          <a:ext cx="889000" cy="6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103429</xdr:rowOff>
    </xdr:from>
    <xdr:to>
      <xdr:col>76</xdr:col>
      <xdr:colOff>114300</xdr:colOff>
      <xdr:row>38</xdr:row>
      <xdr:rowOff>40640</xdr:rowOff>
    </xdr:to>
    <xdr:cxnSp macro="">
      <xdr:nvCxnSpPr>
        <xdr:cNvPr id="534" name="直線コネクタ 533"/>
        <xdr:cNvCxnSpPr/>
      </xdr:nvCxnSpPr>
      <xdr:spPr>
        <a:xfrm flipV="1">
          <a:off x="13703300" y="6447079"/>
          <a:ext cx="889000" cy="10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6" name="テキスト ボックス 535"/>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40640</xdr:rowOff>
    </xdr:from>
    <xdr:to>
      <xdr:col>71</xdr:col>
      <xdr:colOff>177800</xdr:colOff>
      <xdr:row>38</xdr:row>
      <xdr:rowOff>117335</xdr:rowOff>
    </xdr:to>
    <xdr:cxnSp macro="">
      <xdr:nvCxnSpPr>
        <xdr:cNvPr id="537" name="直線コネクタ 536"/>
        <xdr:cNvCxnSpPr/>
      </xdr:nvCxnSpPr>
      <xdr:spPr>
        <a:xfrm flipV="1">
          <a:off x="12814300" y="6555740"/>
          <a:ext cx="889000" cy="7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1363</xdr:rowOff>
    </xdr:from>
    <xdr:ext cx="534377" cy="259045"/>
    <xdr:sp macro="" textlink="">
      <xdr:nvSpPr>
        <xdr:cNvPr id="539" name="テキスト ボックス 538"/>
        <xdr:cNvSpPr txBox="1"/>
      </xdr:nvSpPr>
      <xdr:spPr>
        <a:xfrm>
          <a:off x="13436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24109</xdr:rowOff>
    </xdr:from>
    <xdr:ext cx="534377" cy="259045"/>
    <xdr:sp macro="" textlink="">
      <xdr:nvSpPr>
        <xdr:cNvPr id="541" name="テキスト ボックス 540"/>
        <xdr:cNvSpPr txBox="1"/>
      </xdr:nvSpPr>
      <xdr:spPr>
        <a:xfrm>
          <a:off x="12547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78460</xdr:rowOff>
    </xdr:from>
    <xdr:to>
      <xdr:col>85</xdr:col>
      <xdr:colOff>177800</xdr:colOff>
      <xdr:row>39</xdr:row>
      <xdr:rowOff>8610</xdr:rowOff>
    </xdr:to>
    <xdr:sp macro="" textlink="">
      <xdr:nvSpPr>
        <xdr:cNvPr id="547" name="楕円 546"/>
        <xdr:cNvSpPr/>
      </xdr:nvSpPr>
      <xdr:spPr>
        <a:xfrm>
          <a:off x="16268700" y="659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164837</xdr:rowOff>
    </xdr:from>
    <xdr:ext cx="534377" cy="259045"/>
    <xdr:sp macro="" textlink="">
      <xdr:nvSpPr>
        <xdr:cNvPr id="548" name="消防費該当値テキスト"/>
        <xdr:cNvSpPr txBox="1"/>
      </xdr:nvSpPr>
      <xdr:spPr>
        <a:xfrm>
          <a:off x="16370300" y="650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118428</xdr:rowOff>
    </xdr:from>
    <xdr:to>
      <xdr:col>81</xdr:col>
      <xdr:colOff>101600</xdr:colOff>
      <xdr:row>38</xdr:row>
      <xdr:rowOff>48578</xdr:rowOff>
    </xdr:to>
    <xdr:sp macro="" textlink="">
      <xdr:nvSpPr>
        <xdr:cNvPr id="549" name="楕円 548"/>
        <xdr:cNvSpPr/>
      </xdr:nvSpPr>
      <xdr:spPr>
        <a:xfrm>
          <a:off x="15430500" y="646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39705</xdr:rowOff>
    </xdr:from>
    <xdr:ext cx="534377" cy="259045"/>
    <xdr:sp macro="" textlink="">
      <xdr:nvSpPr>
        <xdr:cNvPr id="550" name="テキスト ボックス 549"/>
        <xdr:cNvSpPr txBox="1"/>
      </xdr:nvSpPr>
      <xdr:spPr>
        <a:xfrm>
          <a:off x="15214111" y="655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52629</xdr:rowOff>
    </xdr:from>
    <xdr:to>
      <xdr:col>76</xdr:col>
      <xdr:colOff>165100</xdr:colOff>
      <xdr:row>37</xdr:row>
      <xdr:rowOff>154229</xdr:rowOff>
    </xdr:to>
    <xdr:sp macro="" textlink="">
      <xdr:nvSpPr>
        <xdr:cNvPr id="551" name="楕円 550"/>
        <xdr:cNvSpPr/>
      </xdr:nvSpPr>
      <xdr:spPr>
        <a:xfrm>
          <a:off x="14541500" y="639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145356</xdr:rowOff>
    </xdr:from>
    <xdr:ext cx="534377" cy="259045"/>
    <xdr:sp macro="" textlink="">
      <xdr:nvSpPr>
        <xdr:cNvPr id="552" name="テキスト ボックス 551"/>
        <xdr:cNvSpPr txBox="1"/>
      </xdr:nvSpPr>
      <xdr:spPr>
        <a:xfrm>
          <a:off x="14325111" y="648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161290</xdr:rowOff>
    </xdr:from>
    <xdr:to>
      <xdr:col>72</xdr:col>
      <xdr:colOff>38100</xdr:colOff>
      <xdr:row>38</xdr:row>
      <xdr:rowOff>91440</xdr:rowOff>
    </xdr:to>
    <xdr:sp macro="" textlink="">
      <xdr:nvSpPr>
        <xdr:cNvPr id="553" name="楕円 552"/>
        <xdr:cNvSpPr/>
      </xdr:nvSpPr>
      <xdr:spPr>
        <a:xfrm>
          <a:off x="136525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82567</xdr:rowOff>
    </xdr:from>
    <xdr:ext cx="534377" cy="259045"/>
    <xdr:sp macro="" textlink="">
      <xdr:nvSpPr>
        <xdr:cNvPr id="554" name="テキスト ボックス 553"/>
        <xdr:cNvSpPr txBox="1"/>
      </xdr:nvSpPr>
      <xdr:spPr>
        <a:xfrm>
          <a:off x="13436111" y="659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66535</xdr:rowOff>
    </xdr:from>
    <xdr:to>
      <xdr:col>67</xdr:col>
      <xdr:colOff>101600</xdr:colOff>
      <xdr:row>38</xdr:row>
      <xdr:rowOff>168135</xdr:rowOff>
    </xdr:to>
    <xdr:sp macro="" textlink="">
      <xdr:nvSpPr>
        <xdr:cNvPr id="555" name="楕円 554"/>
        <xdr:cNvSpPr/>
      </xdr:nvSpPr>
      <xdr:spPr>
        <a:xfrm>
          <a:off x="12763500" y="658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159262</xdr:rowOff>
    </xdr:from>
    <xdr:ext cx="534377" cy="259045"/>
    <xdr:sp macro="" textlink="">
      <xdr:nvSpPr>
        <xdr:cNvPr id="556" name="テキスト ボックス 555"/>
        <xdr:cNvSpPr txBox="1"/>
      </xdr:nvSpPr>
      <xdr:spPr>
        <a:xfrm>
          <a:off x="12547111" y="667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158314</xdr:rowOff>
    </xdr:from>
    <xdr:to>
      <xdr:col>85</xdr:col>
      <xdr:colOff>127000</xdr:colOff>
      <xdr:row>56</xdr:row>
      <xdr:rowOff>29759</xdr:rowOff>
    </xdr:to>
    <xdr:cxnSp macro="">
      <xdr:nvCxnSpPr>
        <xdr:cNvPr id="588" name="直線コネクタ 587"/>
        <xdr:cNvCxnSpPr/>
      </xdr:nvCxnSpPr>
      <xdr:spPr>
        <a:xfrm>
          <a:off x="15481300" y="9588064"/>
          <a:ext cx="838200" cy="4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45153</xdr:rowOff>
    </xdr:from>
    <xdr:ext cx="534377" cy="259045"/>
    <xdr:sp macro="" textlink="">
      <xdr:nvSpPr>
        <xdr:cNvPr id="589" name="教育費平均値テキスト"/>
        <xdr:cNvSpPr txBox="1"/>
      </xdr:nvSpPr>
      <xdr:spPr>
        <a:xfrm>
          <a:off x="16370300" y="96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1038</xdr:rowOff>
    </xdr:from>
    <xdr:to>
      <xdr:col>81</xdr:col>
      <xdr:colOff>50800</xdr:colOff>
      <xdr:row>55</xdr:row>
      <xdr:rowOff>158314</xdr:rowOff>
    </xdr:to>
    <xdr:cxnSp macro="">
      <xdr:nvCxnSpPr>
        <xdr:cNvPr id="591" name="直線コネクタ 590"/>
        <xdr:cNvCxnSpPr/>
      </xdr:nvCxnSpPr>
      <xdr:spPr>
        <a:xfrm>
          <a:off x="14592300" y="9087888"/>
          <a:ext cx="889000" cy="50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171111</xdr:rowOff>
    </xdr:from>
    <xdr:ext cx="534377" cy="259045"/>
    <xdr:sp macro="" textlink="">
      <xdr:nvSpPr>
        <xdr:cNvPr id="593" name="テキスト ボックス 592"/>
        <xdr:cNvSpPr txBox="1"/>
      </xdr:nvSpPr>
      <xdr:spPr>
        <a:xfrm>
          <a:off x="15214111" y="97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1038</xdr:rowOff>
    </xdr:from>
    <xdr:to>
      <xdr:col>76</xdr:col>
      <xdr:colOff>114300</xdr:colOff>
      <xdr:row>55</xdr:row>
      <xdr:rowOff>126360</xdr:rowOff>
    </xdr:to>
    <xdr:cxnSp macro="">
      <xdr:nvCxnSpPr>
        <xdr:cNvPr id="594" name="直線コネクタ 593"/>
        <xdr:cNvCxnSpPr/>
      </xdr:nvCxnSpPr>
      <xdr:spPr>
        <a:xfrm flipV="1">
          <a:off x="13703300" y="9087888"/>
          <a:ext cx="889000" cy="46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56485</xdr:rowOff>
    </xdr:from>
    <xdr:ext cx="534377" cy="259045"/>
    <xdr:sp macro="" textlink="">
      <xdr:nvSpPr>
        <xdr:cNvPr id="596" name="テキスト ボックス 595"/>
        <xdr:cNvSpPr txBox="1"/>
      </xdr:nvSpPr>
      <xdr:spPr>
        <a:xfrm>
          <a:off x="14325111" y="965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126360</xdr:rowOff>
    </xdr:from>
    <xdr:to>
      <xdr:col>71</xdr:col>
      <xdr:colOff>177800</xdr:colOff>
      <xdr:row>56</xdr:row>
      <xdr:rowOff>117542</xdr:rowOff>
    </xdr:to>
    <xdr:cxnSp macro="">
      <xdr:nvCxnSpPr>
        <xdr:cNvPr id="597" name="直線コネクタ 596"/>
        <xdr:cNvCxnSpPr/>
      </xdr:nvCxnSpPr>
      <xdr:spPr>
        <a:xfrm flipV="1">
          <a:off x="12814300" y="9556110"/>
          <a:ext cx="889000" cy="16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156563</xdr:rowOff>
    </xdr:from>
    <xdr:ext cx="534377" cy="259045"/>
    <xdr:sp macro="" textlink="">
      <xdr:nvSpPr>
        <xdr:cNvPr id="599" name="テキスト ボックス 598"/>
        <xdr:cNvSpPr txBox="1"/>
      </xdr:nvSpPr>
      <xdr:spPr>
        <a:xfrm>
          <a:off x="13436111" y="97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59702</xdr:rowOff>
    </xdr:from>
    <xdr:ext cx="534377" cy="259045"/>
    <xdr:sp macro="" textlink="">
      <xdr:nvSpPr>
        <xdr:cNvPr id="601" name="テキスト ボックス 600"/>
        <xdr:cNvSpPr txBox="1"/>
      </xdr:nvSpPr>
      <xdr:spPr>
        <a:xfrm>
          <a:off x="12547111" y="98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150409</xdr:rowOff>
    </xdr:from>
    <xdr:to>
      <xdr:col>85</xdr:col>
      <xdr:colOff>177800</xdr:colOff>
      <xdr:row>56</xdr:row>
      <xdr:rowOff>80559</xdr:rowOff>
    </xdr:to>
    <xdr:sp macro="" textlink="">
      <xdr:nvSpPr>
        <xdr:cNvPr id="607" name="楕円 606"/>
        <xdr:cNvSpPr/>
      </xdr:nvSpPr>
      <xdr:spPr>
        <a:xfrm>
          <a:off x="16268700" y="958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1836</xdr:rowOff>
    </xdr:from>
    <xdr:ext cx="534377" cy="259045"/>
    <xdr:sp macro="" textlink="">
      <xdr:nvSpPr>
        <xdr:cNvPr id="608" name="教育費該当値テキスト"/>
        <xdr:cNvSpPr txBox="1"/>
      </xdr:nvSpPr>
      <xdr:spPr>
        <a:xfrm>
          <a:off x="16370300" y="943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107514</xdr:rowOff>
    </xdr:from>
    <xdr:to>
      <xdr:col>81</xdr:col>
      <xdr:colOff>101600</xdr:colOff>
      <xdr:row>56</xdr:row>
      <xdr:rowOff>37664</xdr:rowOff>
    </xdr:to>
    <xdr:sp macro="" textlink="">
      <xdr:nvSpPr>
        <xdr:cNvPr id="609" name="楕円 608"/>
        <xdr:cNvSpPr/>
      </xdr:nvSpPr>
      <xdr:spPr>
        <a:xfrm>
          <a:off x="15430500" y="953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54191</xdr:rowOff>
    </xdr:from>
    <xdr:ext cx="534377" cy="259045"/>
    <xdr:sp macro="" textlink="">
      <xdr:nvSpPr>
        <xdr:cNvPr id="610" name="テキスト ボックス 609"/>
        <xdr:cNvSpPr txBox="1"/>
      </xdr:nvSpPr>
      <xdr:spPr>
        <a:xfrm>
          <a:off x="15214111" y="931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121688</xdr:rowOff>
    </xdr:from>
    <xdr:to>
      <xdr:col>76</xdr:col>
      <xdr:colOff>165100</xdr:colOff>
      <xdr:row>53</xdr:row>
      <xdr:rowOff>51838</xdr:rowOff>
    </xdr:to>
    <xdr:sp macro="" textlink="">
      <xdr:nvSpPr>
        <xdr:cNvPr id="611" name="楕円 610"/>
        <xdr:cNvSpPr/>
      </xdr:nvSpPr>
      <xdr:spPr>
        <a:xfrm>
          <a:off x="14541500" y="903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68365</xdr:rowOff>
    </xdr:from>
    <xdr:ext cx="534377" cy="259045"/>
    <xdr:sp macro="" textlink="">
      <xdr:nvSpPr>
        <xdr:cNvPr id="612" name="テキスト ボックス 611"/>
        <xdr:cNvSpPr txBox="1"/>
      </xdr:nvSpPr>
      <xdr:spPr>
        <a:xfrm>
          <a:off x="14325111" y="881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75560</xdr:rowOff>
    </xdr:from>
    <xdr:to>
      <xdr:col>72</xdr:col>
      <xdr:colOff>38100</xdr:colOff>
      <xdr:row>56</xdr:row>
      <xdr:rowOff>5710</xdr:rowOff>
    </xdr:to>
    <xdr:sp macro="" textlink="">
      <xdr:nvSpPr>
        <xdr:cNvPr id="613" name="楕円 612"/>
        <xdr:cNvSpPr/>
      </xdr:nvSpPr>
      <xdr:spPr>
        <a:xfrm>
          <a:off x="13652500" y="950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22237</xdr:rowOff>
    </xdr:from>
    <xdr:ext cx="534377" cy="259045"/>
    <xdr:sp macro="" textlink="">
      <xdr:nvSpPr>
        <xdr:cNvPr id="614" name="テキスト ボックス 613"/>
        <xdr:cNvSpPr txBox="1"/>
      </xdr:nvSpPr>
      <xdr:spPr>
        <a:xfrm>
          <a:off x="13436111" y="928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66742</xdr:rowOff>
    </xdr:from>
    <xdr:to>
      <xdr:col>67</xdr:col>
      <xdr:colOff>101600</xdr:colOff>
      <xdr:row>56</xdr:row>
      <xdr:rowOff>168342</xdr:rowOff>
    </xdr:to>
    <xdr:sp macro="" textlink="">
      <xdr:nvSpPr>
        <xdr:cNvPr id="615" name="楕円 614"/>
        <xdr:cNvSpPr/>
      </xdr:nvSpPr>
      <xdr:spPr>
        <a:xfrm>
          <a:off x="12763500" y="96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13419</xdr:rowOff>
    </xdr:from>
    <xdr:ext cx="534377" cy="259045"/>
    <xdr:sp macro="" textlink="">
      <xdr:nvSpPr>
        <xdr:cNvPr id="616" name="テキスト ボックス 615"/>
        <xdr:cNvSpPr txBox="1"/>
      </xdr:nvSpPr>
      <xdr:spPr>
        <a:xfrm>
          <a:off x="12547111" y="944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48178</xdr:rowOff>
    </xdr:from>
    <xdr:to>
      <xdr:col>85</xdr:col>
      <xdr:colOff>127000</xdr:colOff>
      <xdr:row>79</xdr:row>
      <xdr:rowOff>57894</xdr:rowOff>
    </xdr:to>
    <xdr:cxnSp macro="">
      <xdr:nvCxnSpPr>
        <xdr:cNvPr id="647" name="直線コネクタ 646"/>
        <xdr:cNvCxnSpPr/>
      </xdr:nvCxnSpPr>
      <xdr:spPr>
        <a:xfrm flipV="1">
          <a:off x="15481300" y="13592728"/>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169446</xdr:rowOff>
    </xdr:from>
    <xdr:ext cx="469744" cy="259045"/>
    <xdr:sp macro="" textlink="">
      <xdr:nvSpPr>
        <xdr:cNvPr id="648" name="災害復旧費平均値テキスト"/>
        <xdr:cNvSpPr txBox="1"/>
      </xdr:nvSpPr>
      <xdr:spPr>
        <a:xfrm>
          <a:off x="16370300" y="13542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61274</xdr:rowOff>
    </xdr:from>
    <xdr:to>
      <xdr:col>81</xdr:col>
      <xdr:colOff>50800</xdr:colOff>
      <xdr:row>79</xdr:row>
      <xdr:rowOff>57894</xdr:rowOff>
    </xdr:to>
    <xdr:cxnSp macro="">
      <xdr:nvCxnSpPr>
        <xdr:cNvPr id="650" name="直線コネクタ 649"/>
        <xdr:cNvCxnSpPr/>
      </xdr:nvCxnSpPr>
      <xdr:spPr>
        <a:xfrm>
          <a:off x="14592300" y="13434374"/>
          <a:ext cx="889000" cy="16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104540</xdr:rowOff>
    </xdr:from>
    <xdr:ext cx="469744" cy="259045"/>
    <xdr:sp macro="" textlink="">
      <xdr:nvSpPr>
        <xdr:cNvPr id="652" name="テキスト ボックス 651"/>
        <xdr:cNvSpPr txBox="1"/>
      </xdr:nvSpPr>
      <xdr:spPr>
        <a:xfrm>
          <a:off x="15246428" y="136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61274</xdr:rowOff>
    </xdr:from>
    <xdr:to>
      <xdr:col>76</xdr:col>
      <xdr:colOff>114300</xdr:colOff>
      <xdr:row>79</xdr:row>
      <xdr:rowOff>20779</xdr:rowOff>
    </xdr:to>
    <xdr:cxnSp macro="">
      <xdr:nvCxnSpPr>
        <xdr:cNvPr id="653" name="直線コネクタ 652"/>
        <xdr:cNvCxnSpPr/>
      </xdr:nvCxnSpPr>
      <xdr:spPr>
        <a:xfrm flipV="1">
          <a:off x="13703300" y="13434374"/>
          <a:ext cx="889000" cy="13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113799</xdr:rowOff>
    </xdr:from>
    <xdr:ext cx="469744" cy="259045"/>
    <xdr:sp macro="" textlink="">
      <xdr:nvSpPr>
        <xdr:cNvPr id="655" name="テキスト ボックス 654"/>
        <xdr:cNvSpPr txBox="1"/>
      </xdr:nvSpPr>
      <xdr:spPr>
        <a:xfrm>
          <a:off x="14357428" y="1365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20779</xdr:rowOff>
    </xdr:from>
    <xdr:to>
      <xdr:col>71</xdr:col>
      <xdr:colOff>177800</xdr:colOff>
      <xdr:row>79</xdr:row>
      <xdr:rowOff>82958</xdr:rowOff>
    </xdr:to>
    <xdr:cxnSp macro="">
      <xdr:nvCxnSpPr>
        <xdr:cNvPr id="656" name="直線コネクタ 655"/>
        <xdr:cNvCxnSpPr/>
      </xdr:nvCxnSpPr>
      <xdr:spPr>
        <a:xfrm flipV="1">
          <a:off x="12814300" y="13565329"/>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107740</xdr:rowOff>
    </xdr:from>
    <xdr:ext cx="469744" cy="259045"/>
    <xdr:sp macro="" textlink="">
      <xdr:nvSpPr>
        <xdr:cNvPr id="658" name="テキスト ボックス 657"/>
        <xdr:cNvSpPr txBox="1"/>
      </xdr:nvSpPr>
      <xdr:spPr>
        <a:xfrm>
          <a:off x="13468428" y="136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168828</xdr:rowOff>
    </xdr:from>
    <xdr:to>
      <xdr:col>85</xdr:col>
      <xdr:colOff>177800</xdr:colOff>
      <xdr:row>79</xdr:row>
      <xdr:rowOff>98978</xdr:rowOff>
    </xdr:to>
    <xdr:sp macro="" textlink="">
      <xdr:nvSpPr>
        <xdr:cNvPr id="666" name="楕円 665"/>
        <xdr:cNvSpPr/>
      </xdr:nvSpPr>
      <xdr:spPr>
        <a:xfrm>
          <a:off x="16268700" y="1354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128205</xdr:rowOff>
    </xdr:from>
    <xdr:ext cx="469744" cy="259045"/>
    <xdr:sp macro="" textlink="">
      <xdr:nvSpPr>
        <xdr:cNvPr id="667" name="災害復旧費該当値テキスト"/>
        <xdr:cNvSpPr txBox="1"/>
      </xdr:nvSpPr>
      <xdr:spPr>
        <a:xfrm>
          <a:off x="16370300" y="1332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7094</xdr:rowOff>
    </xdr:from>
    <xdr:to>
      <xdr:col>81</xdr:col>
      <xdr:colOff>101600</xdr:colOff>
      <xdr:row>79</xdr:row>
      <xdr:rowOff>108694</xdr:rowOff>
    </xdr:to>
    <xdr:sp macro="" textlink="">
      <xdr:nvSpPr>
        <xdr:cNvPr id="668" name="楕円 667"/>
        <xdr:cNvSpPr/>
      </xdr:nvSpPr>
      <xdr:spPr>
        <a:xfrm>
          <a:off x="15430500" y="1355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125221</xdr:rowOff>
    </xdr:from>
    <xdr:ext cx="469744" cy="259045"/>
    <xdr:sp macro="" textlink="">
      <xdr:nvSpPr>
        <xdr:cNvPr id="669" name="テキスト ボックス 668"/>
        <xdr:cNvSpPr txBox="1"/>
      </xdr:nvSpPr>
      <xdr:spPr>
        <a:xfrm>
          <a:off x="15246428" y="133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10474</xdr:rowOff>
    </xdr:from>
    <xdr:to>
      <xdr:col>76</xdr:col>
      <xdr:colOff>165100</xdr:colOff>
      <xdr:row>78</xdr:row>
      <xdr:rowOff>112074</xdr:rowOff>
    </xdr:to>
    <xdr:sp macro="" textlink="">
      <xdr:nvSpPr>
        <xdr:cNvPr id="670" name="楕円 669"/>
        <xdr:cNvSpPr/>
      </xdr:nvSpPr>
      <xdr:spPr>
        <a:xfrm>
          <a:off x="14541500" y="1338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128601</xdr:rowOff>
    </xdr:from>
    <xdr:ext cx="534377" cy="259045"/>
    <xdr:sp macro="" textlink="">
      <xdr:nvSpPr>
        <xdr:cNvPr id="671" name="テキスト ボックス 670"/>
        <xdr:cNvSpPr txBox="1"/>
      </xdr:nvSpPr>
      <xdr:spPr>
        <a:xfrm>
          <a:off x="14325111" y="1315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141429</xdr:rowOff>
    </xdr:from>
    <xdr:to>
      <xdr:col>72</xdr:col>
      <xdr:colOff>38100</xdr:colOff>
      <xdr:row>79</xdr:row>
      <xdr:rowOff>71579</xdr:rowOff>
    </xdr:to>
    <xdr:sp macro="" textlink="">
      <xdr:nvSpPr>
        <xdr:cNvPr id="672" name="楕円 671"/>
        <xdr:cNvSpPr/>
      </xdr:nvSpPr>
      <xdr:spPr>
        <a:xfrm>
          <a:off x="13652500" y="1351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88106</xdr:rowOff>
    </xdr:from>
    <xdr:ext cx="469744" cy="259045"/>
    <xdr:sp macro="" textlink="">
      <xdr:nvSpPr>
        <xdr:cNvPr id="673" name="テキスト ボックス 672"/>
        <xdr:cNvSpPr txBox="1"/>
      </xdr:nvSpPr>
      <xdr:spPr>
        <a:xfrm>
          <a:off x="13468428" y="1328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32158</xdr:rowOff>
    </xdr:from>
    <xdr:to>
      <xdr:col>67</xdr:col>
      <xdr:colOff>101600</xdr:colOff>
      <xdr:row>79</xdr:row>
      <xdr:rowOff>133758</xdr:rowOff>
    </xdr:to>
    <xdr:sp macro="" textlink="">
      <xdr:nvSpPr>
        <xdr:cNvPr id="674" name="楕円 673"/>
        <xdr:cNvSpPr/>
      </xdr:nvSpPr>
      <xdr:spPr>
        <a:xfrm>
          <a:off x="12763500" y="1357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124885</xdr:rowOff>
    </xdr:from>
    <xdr:ext cx="378565" cy="259045"/>
    <xdr:sp macro="" textlink="">
      <xdr:nvSpPr>
        <xdr:cNvPr id="675" name="テキスト ボックス 674"/>
        <xdr:cNvSpPr txBox="1"/>
      </xdr:nvSpPr>
      <xdr:spPr>
        <a:xfrm>
          <a:off x="12625017" y="13669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134361</xdr:rowOff>
    </xdr:from>
    <xdr:to>
      <xdr:col>85</xdr:col>
      <xdr:colOff>127000</xdr:colOff>
      <xdr:row>96</xdr:row>
      <xdr:rowOff>13987</xdr:rowOff>
    </xdr:to>
    <xdr:cxnSp macro="">
      <xdr:nvCxnSpPr>
        <xdr:cNvPr id="706" name="直線コネクタ 705"/>
        <xdr:cNvCxnSpPr/>
      </xdr:nvCxnSpPr>
      <xdr:spPr>
        <a:xfrm flipV="1">
          <a:off x="15481300" y="16422111"/>
          <a:ext cx="838200" cy="5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165005</xdr:rowOff>
    </xdr:from>
    <xdr:ext cx="534377" cy="259045"/>
    <xdr:sp macro="" textlink="">
      <xdr:nvSpPr>
        <xdr:cNvPr id="707" name="公債費平均値テキスト"/>
        <xdr:cNvSpPr txBox="1"/>
      </xdr:nvSpPr>
      <xdr:spPr>
        <a:xfrm>
          <a:off x="16370300" y="16452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13987</xdr:rowOff>
    </xdr:from>
    <xdr:to>
      <xdr:col>81</xdr:col>
      <xdr:colOff>50800</xdr:colOff>
      <xdr:row>96</xdr:row>
      <xdr:rowOff>51036</xdr:rowOff>
    </xdr:to>
    <xdr:cxnSp macro="">
      <xdr:nvCxnSpPr>
        <xdr:cNvPr id="709" name="直線コネクタ 708"/>
        <xdr:cNvCxnSpPr/>
      </xdr:nvCxnSpPr>
      <xdr:spPr>
        <a:xfrm flipV="1">
          <a:off x="14592300" y="16473187"/>
          <a:ext cx="889000" cy="3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124102</xdr:rowOff>
    </xdr:from>
    <xdr:ext cx="534377" cy="259045"/>
    <xdr:sp macro="" textlink="">
      <xdr:nvSpPr>
        <xdr:cNvPr id="711" name="テキスト ボックス 710"/>
        <xdr:cNvSpPr txBox="1"/>
      </xdr:nvSpPr>
      <xdr:spPr>
        <a:xfrm>
          <a:off x="15214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51036</xdr:rowOff>
    </xdr:from>
    <xdr:to>
      <xdr:col>76</xdr:col>
      <xdr:colOff>114300</xdr:colOff>
      <xdr:row>96</xdr:row>
      <xdr:rowOff>66597</xdr:rowOff>
    </xdr:to>
    <xdr:cxnSp macro="">
      <xdr:nvCxnSpPr>
        <xdr:cNvPr id="712" name="直線コネクタ 711"/>
        <xdr:cNvCxnSpPr/>
      </xdr:nvCxnSpPr>
      <xdr:spPr>
        <a:xfrm flipV="1">
          <a:off x="13703300" y="16510236"/>
          <a:ext cx="889000" cy="1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145426</xdr:rowOff>
    </xdr:from>
    <xdr:ext cx="534377" cy="259045"/>
    <xdr:sp macro="" textlink="">
      <xdr:nvSpPr>
        <xdr:cNvPr id="714" name="テキスト ボックス 713"/>
        <xdr:cNvSpPr txBox="1"/>
      </xdr:nvSpPr>
      <xdr:spPr>
        <a:xfrm>
          <a:off x="14325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66597</xdr:rowOff>
    </xdr:from>
    <xdr:to>
      <xdr:col>71</xdr:col>
      <xdr:colOff>177800</xdr:colOff>
      <xdr:row>96</xdr:row>
      <xdr:rowOff>75774</xdr:rowOff>
    </xdr:to>
    <xdr:cxnSp macro="">
      <xdr:nvCxnSpPr>
        <xdr:cNvPr id="715" name="直線コネクタ 714"/>
        <xdr:cNvCxnSpPr/>
      </xdr:nvCxnSpPr>
      <xdr:spPr>
        <a:xfrm flipV="1">
          <a:off x="12814300" y="16525797"/>
          <a:ext cx="889000" cy="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138014</xdr:rowOff>
    </xdr:from>
    <xdr:ext cx="534377" cy="259045"/>
    <xdr:sp macro="" textlink="">
      <xdr:nvSpPr>
        <xdr:cNvPr id="717" name="テキスト ボックス 716"/>
        <xdr:cNvSpPr txBox="1"/>
      </xdr:nvSpPr>
      <xdr:spPr>
        <a:xfrm>
          <a:off x="13436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130486</xdr:rowOff>
    </xdr:from>
    <xdr:ext cx="534377" cy="259045"/>
    <xdr:sp macro="" textlink="">
      <xdr:nvSpPr>
        <xdr:cNvPr id="719" name="テキスト ボックス 718"/>
        <xdr:cNvSpPr txBox="1"/>
      </xdr:nvSpPr>
      <xdr:spPr>
        <a:xfrm>
          <a:off x="12547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83561</xdr:rowOff>
    </xdr:from>
    <xdr:to>
      <xdr:col>85</xdr:col>
      <xdr:colOff>177800</xdr:colOff>
      <xdr:row>96</xdr:row>
      <xdr:rowOff>13711</xdr:rowOff>
    </xdr:to>
    <xdr:sp macro="" textlink="">
      <xdr:nvSpPr>
        <xdr:cNvPr id="725" name="楕円 724"/>
        <xdr:cNvSpPr/>
      </xdr:nvSpPr>
      <xdr:spPr>
        <a:xfrm>
          <a:off x="16268700" y="163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106438</xdr:rowOff>
    </xdr:from>
    <xdr:ext cx="534377" cy="259045"/>
    <xdr:sp macro="" textlink="">
      <xdr:nvSpPr>
        <xdr:cNvPr id="726" name="公債費該当値テキスト"/>
        <xdr:cNvSpPr txBox="1"/>
      </xdr:nvSpPr>
      <xdr:spPr>
        <a:xfrm>
          <a:off x="16370300" y="1622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134637</xdr:rowOff>
    </xdr:from>
    <xdr:to>
      <xdr:col>81</xdr:col>
      <xdr:colOff>101600</xdr:colOff>
      <xdr:row>96</xdr:row>
      <xdr:rowOff>64787</xdr:rowOff>
    </xdr:to>
    <xdr:sp macro="" textlink="">
      <xdr:nvSpPr>
        <xdr:cNvPr id="727" name="楕円 726"/>
        <xdr:cNvSpPr/>
      </xdr:nvSpPr>
      <xdr:spPr>
        <a:xfrm>
          <a:off x="15430500" y="1642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81314</xdr:rowOff>
    </xdr:from>
    <xdr:ext cx="534377" cy="259045"/>
    <xdr:sp macro="" textlink="">
      <xdr:nvSpPr>
        <xdr:cNvPr id="728" name="テキスト ボックス 727"/>
        <xdr:cNvSpPr txBox="1"/>
      </xdr:nvSpPr>
      <xdr:spPr>
        <a:xfrm>
          <a:off x="15214111" y="1619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236</xdr:rowOff>
    </xdr:from>
    <xdr:to>
      <xdr:col>76</xdr:col>
      <xdr:colOff>165100</xdr:colOff>
      <xdr:row>96</xdr:row>
      <xdr:rowOff>101836</xdr:rowOff>
    </xdr:to>
    <xdr:sp macro="" textlink="">
      <xdr:nvSpPr>
        <xdr:cNvPr id="729" name="楕円 728"/>
        <xdr:cNvSpPr/>
      </xdr:nvSpPr>
      <xdr:spPr>
        <a:xfrm>
          <a:off x="14541500" y="1645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118363</xdr:rowOff>
    </xdr:from>
    <xdr:ext cx="534377" cy="259045"/>
    <xdr:sp macro="" textlink="">
      <xdr:nvSpPr>
        <xdr:cNvPr id="730" name="テキスト ボックス 729"/>
        <xdr:cNvSpPr txBox="1"/>
      </xdr:nvSpPr>
      <xdr:spPr>
        <a:xfrm>
          <a:off x="14325111" y="1623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15797</xdr:rowOff>
    </xdr:from>
    <xdr:to>
      <xdr:col>72</xdr:col>
      <xdr:colOff>38100</xdr:colOff>
      <xdr:row>96</xdr:row>
      <xdr:rowOff>117397</xdr:rowOff>
    </xdr:to>
    <xdr:sp macro="" textlink="">
      <xdr:nvSpPr>
        <xdr:cNvPr id="731" name="楕円 730"/>
        <xdr:cNvSpPr/>
      </xdr:nvSpPr>
      <xdr:spPr>
        <a:xfrm>
          <a:off x="13652500" y="1647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133924</xdr:rowOff>
    </xdr:from>
    <xdr:ext cx="534377" cy="259045"/>
    <xdr:sp macro="" textlink="">
      <xdr:nvSpPr>
        <xdr:cNvPr id="732" name="テキスト ボックス 731"/>
        <xdr:cNvSpPr txBox="1"/>
      </xdr:nvSpPr>
      <xdr:spPr>
        <a:xfrm>
          <a:off x="13436111" y="1625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24974</xdr:rowOff>
    </xdr:from>
    <xdr:to>
      <xdr:col>67</xdr:col>
      <xdr:colOff>101600</xdr:colOff>
      <xdr:row>96</xdr:row>
      <xdr:rowOff>126574</xdr:rowOff>
    </xdr:to>
    <xdr:sp macro="" textlink="">
      <xdr:nvSpPr>
        <xdr:cNvPr id="733" name="楕円 732"/>
        <xdr:cNvSpPr/>
      </xdr:nvSpPr>
      <xdr:spPr>
        <a:xfrm>
          <a:off x="12763500" y="1648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143101</xdr:rowOff>
    </xdr:from>
    <xdr:ext cx="534377" cy="259045"/>
    <xdr:sp macro="" textlink="">
      <xdr:nvSpPr>
        <xdr:cNvPr id="734" name="テキスト ボックス 733"/>
        <xdr:cNvSpPr txBox="1"/>
      </xdr:nvSpPr>
      <xdr:spPr>
        <a:xfrm>
          <a:off x="12547111" y="1625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8255</xdr:rowOff>
    </xdr:from>
    <xdr:to>
      <xdr:col>116</xdr:col>
      <xdr:colOff>63500</xdr:colOff>
      <xdr:row>39</xdr:row>
      <xdr:rowOff>98878</xdr:rowOff>
    </xdr:to>
    <xdr:cxnSp macro="">
      <xdr:nvCxnSpPr>
        <xdr:cNvPr id="765" name="直線コネクタ 764"/>
        <xdr:cNvCxnSpPr/>
      </xdr:nvCxnSpPr>
      <xdr:spPr>
        <a:xfrm>
          <a:off x="21323300" y="6694805"/>
          <a:ext cx="838200" cy="9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8255</xdr:rowOff>
    </xdr:from>
    <xdr:to>
      <xdr:col>111</xdr:col>
      <xdr:colOff>177800</xdr:colOff>
      <xdr:row>39</xdr:row>
      <xdr:rowOff>98878</xdr:rowOff>
    </xdr:to>
    <xdr:cxnSp macro="">
      <xdr:nvCxnSpPr>
        <xdr:cNvPr id="768" name="直線コネクタ 767"/>
        <xdr:cNvCxnSpPr/>
      </xdr:nvCxnSpPr>
      <xdr:spPr>
        <a:xfrm flipV="1">
          <a:off x="20434300" y="6694805"/>
          <a:ext cx="889000" cy="9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131335</xdr:rowOff>
    </xdr:from>
    <xdr:ext cx="313932" cy="259045"/>
    <xdr:sp macro="" textlink="">
      <xdr:nvSpPr>
        <xdr:cNvPr id="770" name="テキスト ボックス 769"/>
        <xdr:cNvSpPr txBox="1"/>
      </xdr:nvSpPr>
      <xdr:spPr>
        <a:xfrm>
          <a:off x="21166333" y="6817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128905</xdr:rowOff>
    </xdr:from>
    <xdr:to>
      <xdr:col>112</xdr:col>
      <xdr:colOff>38100</xdr:colOff>
      <xdr:row>39</xdr:row>
      <xdr:rowOff>59055</xdr:rowOff>
    </xdr:to>
    <xdr:sp macro="" textlink="">
      <xdr:nvSpPr>
        <xdr:cNvPr id="786" name="楕円 785"/>
        <xdr:cNvSpPr/>
      </xdr:nvSpPr>
      <xdr:spPr>
        <a:xfrm>
          <a:off x="21272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75582</xdr:rowOff>
    </xdr:from>
    <xdr:ext cx="378565" cy="259045"/>
    <xdr:sp macro="" textlink="">
      <xdr:nvSpPr>
        <xdr:cNvPr id="787" name="テキスト ボックス 786"/>
        <xdr:cNvSpPr txBox="1"/>
      </xdr:nvSpPr>
      <xdr:spPr>
        <a:xfrm>
          <a:off x="21134017" y="6419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商工費が減少したのは、コロナ禍の影響で疲弊している地域経済を盛り上げるため、休業や営業時間を短縮した事業者に対し交付した新型コロナウイルス感染症拡大防止協力金や事業者応援金（地方創生）の減によるものであり、類似団体を僅かながら下回った。</a:t>
          </a:r>
        </a:p>
        <a:p>
          <a:r>
            <a:rPr kumimoji="1" lang="ja-JP" altLang="en-US" sz="1300">
              <a:latin typeface="ＭＳ Ｐゴシック" panose="020B0600070205080204" pitchFamily="50" charset="-128"/>
              <a:ea typeface="ＭＳ Ｐゴシック" panose="020B0600070205080204" pitchFamily="50" charset="-128"/>
            </a:rPr>
            <a:t>　総務費は、類似団体平均を僅かに上回っており、前年度より減額となったのは、ふるさと柴田応援寄附金の減による返礼品に係る報償費や庁舎・保健センターの耐震補強等工事が令和３年度で完了したためである。</a:t>
          </a:r>
        </a:p>
        <a:p>
          <a:r>
            <a:rPr kumimoji="1" lang="ja-JP" altLang="en-US" sz="1300">
              <a:latin typeface="ＭＳ Ｐゴシック" panose="020B0600070205080204" pitchFamily="50" charset="-128"/>
              <a:ea typeface="ＭＳ Ｐゴシック" panose="020B0600070205080204" pitchFamily="50" charset="-128"/>
            </a:rPr>
            <a:t>　今後は、令和７年度をピークとし、公債費が上昇していくため、町債の発行を抑制する必要がある。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宮城県柴田町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財政調整基金は、令和元年台風</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号による被災の影響で残高が減少していたが、令和３年度において、普通交付税が増加したため、被災前の平成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年度の水準に回復した。令和４年度においても横ばいで推移している。</a:t>
          </a:r>
        </a:p>
        <a:p>
          <a:r>
            <a:rPr kumimoji="1" lang="ja-JP" altLang="en-US" sz="1400">
              <a:latin typeface="ＭＳ ゴシック" pitchFamily="49" charset="-128"/>
              <a:ea typeface="ＭＳ ゴシック" pitchFamily="49" charset="-128"/>
            </a:rPr>
            <a:t>　また、実質収支額は、歳入歳出の差額である形式収支と翌年度への繰越が前年度より縮小した影響により、令和３年度に比べると減少したものの、令和２年度から３か年連続で黒字額が拡大している。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宮城県柴田町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水道事業会計は、令和３年度の水準以上で黒字となっている。</a:t>
          </a:r>
        </a:p>
        <a:p>
          <a:r>
            <a:rPr kumimoji="1" lang="ja-JP" altLang="en-US" sz="1400">
              <a:latin typeface="ＭＳ ゴシック" pitchFamily="49" charset="-128"/>
              <a:ea typeface="ＭＳ ゴシック" pitchFamily="49" charset="-128"/>
            </a:rPr>
            <a:t>　下水道事業会計は、支出を抑制したことにより大幅な黒字となった。</a:t>
          </a:r>
        </a:p>
        <a:p>
          <a:r>
            <a:rPr kumimoji="1" lang="ja-JP" altLang="en-US" sz="1400">
              <a:latin typeface="ＭＳ ゴシック" pitchFamily="49" charset="-128"/>
              <a:ea typeface="ＭＳ ゴシック" pitchFamily="49" charset="-128"/>
            </a:rPr>
            <a:t>　一般会計の令和４年度実質収支額及び標準財政規模比ともに前年度より減となっている。　</a:t>
          </a:r>
        </a:p>
        <a:p>
          <a:r>
            <a:rPr kumimoji="1" lang="ja-JP" altLang="en-US" sz="1400">
              <a:latin typeface="ＭＳ ゴシック" pitchFamily="49" charset="-128"/>
              <a:ea typeface="ＭＳ ゴシック" pitchFamily="49" charset="-128"/>
            </a:rPr>
            <a:t>　国民健康保険事業特別会計については、平成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年の都道府県単位化により、県が財政運営の主体となったことにより財源構成が大幅に変わっている。そのため平成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年度以前と比べ平成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年度以降の黒字額は標準財政規模に比して小さい値となっている。</a:t>
          </a:r>
        </a:p>
        <a:p>
          <a:r>
            <a:rPr kumimoji="1" lang="ja-JP" altLang="en-US" sz="1400">
              <a:latin typeface="ＭＳ ゴシック" pitchFamily="49" charset="-128"/>
              <a:ea typeface="ＭＳ ゴシック" pitchFamily="49" charset="-128"/>
            </a:rPr>
            <a:t>　全体ではいずれも黒字であり、担当課と連携しながら今後も健全な財政運営に努める。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宮城県柴田町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実質公債費比率は、前年度比</a:t>
          </a:r>
          <a:r>
            <a:rPr kumimoji="1" lang="en-US" altLang="ja-JP" sz="1300">
              <a:latin typeface="ＭＳ ゴシック" pitchFamily="49" charset="-128"/>
              <a:ea typeface="ＭＳ ゴシック" pitchFamily="49" charset="-128"/>
            </a:rPr>
            <a:t>0.6</a:t>
          </a:r>
          <a:r>
            <a:rPr kumimoji="1" lang="ja-JP" altLang="en-US" sz="1300">
              <a:latin typeface="ＭＳ ゴシック" pitchFamily="49" charset="-128"/>
              <a:ea typeface="ＭＳ ゴシック" pitchFamily="49" charset="-128"/>
            </a:rPr>
            <a:t>ポイント増の</a:t>
          </a:r>
          <a:r>
            <a:rPr kumimoji="1" lang="en-US" altLang="ja-JP" sz="1300">
              <a:latin typeface="ＭＳ ゴシック" pitchFamily="49" charset="-128"/>
              <a:ea typeface="ＭＳ ゴシック" pitchFamily="49" charset="-128"/>
            </a:rPr>
            <a:t>4.7</a:t>
          </a:r>
          <a:r>
            <a:rPr kumimoji="1" lang="ja-JP" altLang="en-US" sz="1300">
              <a:latin typeface="ＭＳ ゴシック" pitchFamily="49" charset="-128"/>
              <a:ea typeface="ＭＳ ゴシック" pitchFamily="49" charset="-128"/>
            </a:rPr>
            <a:t>％となり、４年連続の上昇となった。また、単年度比較では</a:t>
          </a:r>
          <a:r>
            <a:rPr kumimoji="1" lang="en-US" altLang="ja-JP" sz="1300">
              <a:latin typeface="ＭＳ ゴシック" pitchFamily="49" charset="-128"/>
              <a:ea typeface="ＭＳ ゴシック" pitchFamily="49" charset="-128"/>
            </a:rPr>
            <a:t>1.8</a:t>
          </a:r>
          <a:r>
            <a:rPr kumimoji="1" lang="ja-JP" altLang="en-US" sz="1300">
              <a:latin typeface="ＭＳ ゴシック" pitchFamily="49" charset="-128"/>
              <a:ea typeface="ＭＳ ゴシック" pitchFamily="49" charset="-128"/>
            </a:rPr>
            <a:t>ポイント上昇しており、前年度より悪化する結果となった。</a:t>
          </a:r>
        </a:p>
        <a:p>
          <a:r>
            <a:rPr kumimoji="1" lang="ja-JP" altLang="en-US" sz="1300">
              <a:latin typeface="ＭＳ ゴシック" pitchFamily="49" charset="-128"/>
              <a:ea typeface="ＭＳ ゴシック" pitchFamily="49" charset="-128"/>
            </a:rPr>
            <a:t>　この他の悪化要因としては、令和４年度の単年度実質公債費比率が</a:t>
          </a:r>
          <a:r>
            <a:rPr kumimoji="1" lang="en-US" altLang="ja-JP" sz="1300">
              <a:latin typeface="ＭＳ ゴシック" pitchFamily="49" charset="-128"/>
              <a:ea typeface="ＭＳ ゴシック" pitchFamily="49" charset="-128"/>
            </a:rPr>
            <a:t>6.2</a:t>
          </a:r>
          <a:r>
            <a:rPr kumimoji="1" lang="ja-JP" altLang="en-US" sz="1300">
              <a:latin typeface="ＭＳ ゴシック" pitchFamily="49" charset="-128"/>
              <a:ea typeface="ＭＳ ゴシック" pitchFamily="49" charset="-128"/>
            </a:rPr>
            <a:t>％という高い比率に押し上げられ、算出対象となる三か年平均の算出に加わったことである。</a:t>
          </a:r>
        </a:p>
        <a:p>
          <a:r>
            <a:rPr kumimoji="1" lang="ja-JP" altLang="en-US" sz="1300">
              <a:latin typeface="ＭＳ ゴシック" pitchFamily="49" charset="-128"/>
              <a:ea typeface="ＭＳ ゴシック" pitchFamily="49" charset="-128"/>
            </a:rPr>
            <a:t>　分子構造をみると、臨時財政対策債の元金償還額が増加し続けていることや、小中学校空調設備整備工事の元金償還が始まったことなどにより公債費が増加している。また、仙南広域や中核病院の負担金も例年増加していることから、今後も増加傾向は続くものとみら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満期一括償還地方債の発行は近年行っていない。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宮城県柴田町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a:t>
          </a:r>
          <a:r>
            <a:rPr kumimoji="1" lang="en-US" altLang="ja-JP" sz="1400">
              <a:latin typeface="ＭＳ ゴシック" pitchFamily="49" charset="-128"/>
              <a:ea typeface="ＭＳ ゴシック" pitchFamily="49" charset="-128"/>
            </a:rPr>
            <a:t>8.9</a:t>
          </a:r>
          <a:r>
            <a:rPr kumimoji="1" lang="ja-JP" altLang="en-US" sz="1400">
              <a:latin typeface="ＭＳ ゴシック" pitchFamily="49" charset="-128"/>
              <a:ea typeface="ＭＳ ゴシック" pitchFamily="49" charset="-128"/>
            </a:rPr>
            <a:t>ポイント減少し、</a:t>
          </a:r>
          <a:r>
            <a:rPr kumimoji="1" lang="en-US" altLang="ja-JP" sz="1400">
              <a:latin typeface="ＭＳ ゴシック" pitchFamily="49" charset="-128"/>
              <a:ea typeface="ＭＳ ゴシック" pitchFamily="49" charset="-128"/>
            </a:rPr>
            <a:t>53.0</a:t>
          </a:r>
          <a:r>
            <a:rPr kumimoji="1" lang="ja-JP" altLang="en-US" sz="1400">
              <a:latin typeface="ＭＳ ゴシック" pitchFamily="49" charset="-128"/>
              <a:ea typeface="ＭＳ ゴシック" pitchFamily="49" charset="-128"/>
            </a:rPr>
            <a:t>％となり、３年ぶりに改善した。　</a:t>
          </a:r>
        </a:p>
        <a:p>
          <a:r>
            <a:rPr kumimoji="1" lang="ja-JP" altLang="en-US" sz="1400">
              <a:latin typeface="ＭＳ ゴシック" pitchFamily="49" charset="-128"/>
              <a:ea typeface="ＭＳ ゴシック" pitchFamily="49" charset="-128"/>
            </a:rPr>
            <a:t>　この主な要因は、　町債現在高を構成する令和４年度の借入額</a:t>
          </a:r>
          <a:r>
            <a:rPr kumimoji="1" lang="en-US" altLang="ja-JP" sz="1400">
              <a:latin typeface="ＭＳ ゴシック" pitchFamily="49" charset="-128"/>
              <a:ea typeface="ＭＳ ゴシック" pitchFamily="49" charset="-128"/>
            </a:rPr>
            <a:t>(644</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が令和３年度の借入額</a:t>
          </a:r>
          <a:r>
            <a:rPr kumimoji="1" lang="en-US" altLang="ja-JP" sz="1400">
              <a:latin typeface="ＭＳ ゴシック" pitchFamily="49" charset="-128"/>
              <a:ea typeface="ＭＳ ゴシック" pitchFamily="49" charset="-128"/>
            </a:rPr>
            <a:t>(2,027</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を下回ったこと（差：</a:t>
          </a:r>
          <a:r>
            <a:rPr kumimoji="1" lang="en-US" altLang="ja-JP" sz="1400">
              <a:latin typeface="ＭＳ ゴシック" pitchFamily="49" charset="-128"/>
              <a:ea typeface="ＭＳ ゴシック" pitchFamily="49" charset="-128"/>
            </a:rPr>
            <a:t>1,383</a:t>
          </a:r>
          <a:r>
            <a:rPr kumimoji="1" lang="ja-JP" altLang="en-US" sz="1400">
              <a:latin typeface="ＭＳ ゴシック" pitchFamily="49" charset="-128"/>
              <a:ea typeface="ＭＳ ゴシック" pitchFamily="49" charset="-128"/>
            </a:rPr>
            <a:t>百万円）、下水道事業会計の</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単年度繰入割合</a:t>
          </a:r>
          <a:r>
            <a:rPr kumimoji="1" lang="en-US" altLang="ja-JP" sz="1400">
              <a:latin typeface="ＭＳ ゴシック" pitchFamily="49" charset="-128"/>
              <a:ea typeface="ＭＳ ゴシック" pitchFamily="49" charset="-128"/>
            </a:rPr>
            <a:t>(0.650)</a:t>
          </a:r>
          <a:r>
            <a:rPr kumimoji="1" lang="ja-JP" altLang="en-US" sz="1400">
              <a:latin typeface="ＭＳ ゴシック" pitchFamily="49" charset="-128"/>
              <a:ea typeface="ＭＳ ゴシック" pitchFamily="49" charset="-128"/>
            </a:rPr>
            <a:t>が算定から外れ、三か年平均の繰入割合が減少し、将来負担額を構成する公営企業債等繰入見込額（</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1,986</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2,852</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比：△</a:t>
          </a:r>
          <a:r>
            <a:rPr kumimoji="1" lang="en-US" altLang="ja-JP" sz="1400">
              <a:latin typeface="ＭＳ ゴシック" pitchFamily="49" charset="-128"/>
              <a:ea typeface="ＭＳ ゴシック" pitchFamily="49" charset="-128"/>
            </a:rPr>
            <a:t>865</a:t>
          </a:r>
          <a:r>
            <a:rPr kumimoji="1" lang="ja-JP" altLang="en-US" sz="1400">
              <a:latin typeface="ＭＳ ゴシック" pitchFamily="49" charset="-128"/>
              <a:ea typeface="ＭＳ ゴシック" pitchFamily="49" charset="-128"/>
            </a:rPr>
            <a:t>百万円）が大幅な減となったことにより将来負担比率が減少した。また、地方債残高が</a:t>
          </a:r>
          <a:r>
            <a:rPr kumimoji="1" lang="en-US" altLang="ja-JP" sz="1400">
              <a:latin typeface="ＭＳ ゴシック" pitchFamily="49" charset="-128"/>
              <a:ea typeface="ＭＳ ゴシック" pitchFamily="49" charset="-128"/>
            </a:rPr>
            <a:t>756</a:t>
          </a:r>
          <a:r>
            <a:rPr kumimoji="1" lang="ja-JP" altLang="en-US" sz="1400">
              <a:latin typeface="ＭＳ ゴシック" pitchFamily="49" charset="-128"/>
              <a:ea typeface="ＭＳ ゴシック" pitchFamily="49" charset="-128"/>
            </a:rPr>
            <a:t>百万円の減となっていることも要因として挙げられる。</a:t>
          </a:r>
        </a:p>
        <a:p>
          <a:r>
            <a:rPr kumimoji="1" lang="ja-JP" altLang="en-US" sz="1400">
              <a:latin typeface="ＭＳ ゴシック" pitchFamily="49" charset="-128"/>
              <a:ea typeface="ＭＳ ゴシック" pitchFamily="49" charset="-128"/>
            </a:rPr>
            <a:t>　今後もこの傾向は続くと見込まれることから、計画的な基金の積立に努めるなど、将来に大きな負担を残さない財政運営を心掛ける。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宮城県柴田町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基金全体では約２億円の増となり、令和４年度末の基金残高合計は約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億２千万円となった。</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特定目的基金で、学校給食センター基金建設等整備基金が約１億円、図書館建設基金が約８千万円の増になったことが基金残高が増えた主な要因である。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近年頻発している大規模災害の対応や感染症対策など、不測の事態に備えた財政調整基金への積立てを優先しつつ、「スポーツ振興基金」などの建設・修繕を目的とした特定目的基金についても、町施策動向を見据えバランスよく積み増し及び取り崩しを実施していく。近年取崩しの実績がない減債基金については、利率の大幅な変更などの特段の理由がない限り、積み増しの予定はない。</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「ふるさと柴田応援基金」はふるさと納税制度による当町への寄附金を基金に積立て、寄付者の希望する使用目的に合わせた予算に充当するもの。</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「スポーツ振興基金」、「学校給食センター建設等整備基金」、「図書館建設基金」、「学校教育施設整備基金」はいずれも、各施設の建設及び修繕を目的とした基金。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「ふるさと柴田応援基金」は積立額が、令和３年度に比べ約１億１千万円の減となったが、取崩しを抑え約５千万円の減にとどめることができた。</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「スポーツ振興基金」、「学校給食センター建設等整備基金」、「図書館建設基金」は基金造成時の目的達成のため、他の特定目的基金に優先して積み増しを行ったもの。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「スポーツ振興基金」、「学校給食センター建設等整備基金」、「図書館建設基金」については、建設の際の自主財源として、地方債にできるだけ依存しないことを心掛け積み増しをしていく。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決算剰余金を戻し入れをしたこと等により残高は約５百万円の増加となったが、燃料費や光熱水費、賄材料費等の物価高騰による財政需要が拡大し、多額の取り崩しを行うこととなったため伸び悩んだ。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ますます増加すると見込まれる公共施設等の老朽化対策経費や、近年増加傾向にある災害対応などの不測の事態に対応できるよう、計画的に積立て、戻し入れを行い、標準財政規模の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％にあたる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億円の水準維持を目標とする。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令和３年度に約１億５千万円の積立てを行い、基金残高が約３億６千万円となったが、今年度の変動はない。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近年は、取崩しの実績がない。利率の大幅な変動などがない限り、積立額は今の水準で十分と考えている。ただし、公債費が令和６年度からの３年間</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超える見込みとなっており、取崩しの可能性が出てきている。また、令和３年度の普通交付税において、例外的に臨時財政対策債償還基金費等の追加交付があったため、減債基金に積立てを行った。この分については、将来の交付税需要額に算入がないため順次取り崩していく必要が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36,972
36,797
54.03
16,235,691
15,826,078
364,554
8,338,602
16,635,799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有形固定資産減価償却率は、全国平均、県平均、類似団体平均を下回っている。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類似団体平均を下回っている要因は、小中学校の大規模改修や庁舎の耐震改修を実施したためである。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引き続き、公共施設等総合管理計画及び個別施設計画に基づき、計画的に維持管理を行っていく。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65" name="直線コネクタ 64"/>
        <xdr:cNvCxnSpPr/>
      </xdr:nvCxnSpPr>
      <xdr:spPr>
        <a:xfrm flipV="1">
          <a:off x="4760595" y="4487333"/>
          <a:ext cx="1270" cy="15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66" name="有形固定資産減価償却率最小値テキスト"/>
        <xdr:cNvSpPr txBox="1"/>
      </xdr:nvSpPr>
      <xdr:spPr>
        <a:xfrm>
          <a:off x="4813300" y="6067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67" name="直線コネクタ 66"/>
        <xdr:cNvCxnSpPr/>
      </xdr:nvCxnSpPr>
      <xdr:spPr>
        <a:xfrm>
          <a:off x="4673600" y="606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8" name="有形固定資産減価償却率最大値テキスト"/>
        <xdr:cNvSpPr txBox="1"/>
      </xdr:nvSpPr>
      <xdr:spPr>
        <a:xfrm>
          <a:off x="4813300" y="426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9" name="直線コネクタ 68"/>
        <xdr:cNvCxnSpPr/>
      </xdr:nvCxnSpPr>
      <xdr:spPr>
        <a:xfrm>
          <a:off x="4673600" y="448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127864</xdr:rowOff>
    </xdr:from>
    <xdr:ext cx="405111" cy="259045"/>
    <xdr:sp macro="" textlink="">
      <xdr:nvSpPr>
        <xdr:cNvPr id="70" name="有形固定資産減価償却率平均値テキスト"/>
        <xdr:cNvSpPr txBox="1"/>
      </xdr:nvSpPr>
      <xdr:spPr>
        <a:xfrm>
          <a:off x="4813300" y="5271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71" name="フローチャート: 判断 70"/>
        <xdr:cNvSpPr/>
      </xdr:nvSpPr>
      <xdr:spPr>
        <a:xfrm>
          <a:off x="4711700" y="52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xdr:cNvSpPr/>
      </xdr:nvSpPr>
      <xdr:spPr>
        <a:xfrm>
          <a:off x="40005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3" name="フローチャート: 判断 72"/>
        <xdr:cNvSpPr/>
      </xdr:nvSpPr>
      <xdr:spPr>
        <a:xfrm>
          <a:off x="3238500" y="526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xdr:cNvSpPr/>
      </xdr:nvSpPr>
      <xdr:spPr>
        <a:xfrm>
          <a:off x="24765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xdr:cNvSpPr/>
      </xdr:nvSpPr>
      <xdr:spPr>
        <a:xfrm>
          <a:off x="1714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47413</xdr:rowOff>
    </xdr:from>
    <xdr:to>
      <xdr:col>23</xdr:col>
      <xdr:colOff>136525</xdr:colOff>
      <xdr:row>29</xdr:row>
      <xdr:rowOff>149013</xdr:rowOff>
    </xdr:to>
    <xdr:sp macro="" textlink="">
      <xdr:nvSpPr>
        <xdr:cNvPr id="81" name="楕円 80"/>
        <xdr:cNvSpPr/>
      </xdr:nvSpPr>
      <xdr:spPr>
        <a:xfrm>
          <a:off x="4711700" y="50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70290</xdr:rowOff>
    </xdr:from>
    <xdr:ext cx="405111" cy="259045"/>
    <xdr:sp macro="" textlink="">
      <xdr:nvSpPr>
        <xdr:cNvPr id="82" name="有形固定資産減価償却率該当値テキスト"/>
        <xdr:cNvSpPr txBox="1"/>
      </xdr:nvSpPr>
      <xdr:spPr>
        <a:xfrm>
          <a:off x="4813300" y="4870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47413</xdr:rowOff>
    </xdr:from>
    <xdr:to>
      <xdr:col>19</xdr:col>
      <xdr:colOff>187325</xdr:colOff>
      <xdr:row>29</xdr:row>
      <xdr:rowOff>149013</xdr:rowOff>
    </xdr:to>
    <xdr:sp macro="" textlink="">
      <xdr:nvSpPr>
        <xdr:cNvPr id="83" name="楕円 82"/>
        <xdr:cNvSpPr/>
      </xdr:nvSpPr>
      <xdr:spPr>
        <a:xfrm>
          <a:off x="4000500" y="50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98213</xdr:rowOff>
    </xdr:from>
    <xdr:to>
      <xdr:col>23</xdr:col>
      <xdr:colOff>85725</xdr:colOff>
      <xdr:row>29</xdr:row>
      <xdr:rowOff>98213</xdr:rowOff>
    </xdr:to>
    <xdr:cxnSp macro="">
      <xdr:nvCxnSpPr>
        <xdr:cNvPr id="84" name="直線コネクタ 83"/>
        <xdr:cNvCxnSpPr/>
      </xdr:nvCxnSpPr>
      <xdr:spPr>
        <a:xfrm>
          <a:off x="4051300" y="5070263"/>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40217</xdr:rowOff>
    </xdr:from>
    <xdr:to>
      <xdr:col>15</xdr:col>
      <xdr:colOff>187325</xdr:colOff>
      <xdr:row>29</xdr:row>
      <xdr:rowOff>141817</xdr:rowOff>
    </xdr:to>
    <xdr:sp macro="" textlink="">
      <xdr:nvSpPr>
        <xdr:cNvPr id="85" name="楕円 84"/>
        <xdr:cNvSpPr/>
      </xdr:nvSpPr>
      <xdr:spPr>
        <a:xfrm>
          <a:off x="3238500" y="501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91017</xdr:rowOff>
    </xdr:from>
    <xdr:to>
      <xdr:col>19</xdr:col>
      <xdr:colOff>136525</xdr:colOff>
      <xdr:row>29</xdr:row>
      <xdr:rowOff>98213</xdr:rowOff>
    </xdr:to>
    <xdr:cxnSp macro="">
      <xdr:nvCxnSpPr>
        <xdr:cNvPr id="86" name="直線コネクタ 85"/>
        <xdr:cNvCxnSpPr/>
      </xdr:nvCxnSpPr>
      <xdr:spPr>
        <a:xfrm>
          <a:off x="3289300" y="5063067"/>
          <a:ext cx="762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4233</xdr:rowOff>
    </xdr:from>
    <xdr:to>
      <xdr:col>11</xdr:col>
      <xdr:colOff>187325</xdr:colOff>
      <xdr:row>29</xdr:row>
      <xdr:rowOff>105833</xdr:rowOff>
    </xdr:to>
    <xdr:sp macro="" textlink="">
      <xdr:nvSpPr>
        <xdr:cNvPr id="87" name="楕円 86"/>
        <xdr:cNvSpPr/>
      </xdr:nvSpPr>
      <xdr:spPr>
        <a:xfrm>
          <a:off x="2476500" y="497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55033</xdr:rowOff>
    </xdr:from>
    <xdr:to>
      <xdr:col>15</xdr:col>
      <xdr:colOff>136525</xdr:colOff>
      <xdr:row>29</xdr:row>
      <xdr:rowOff>91017</xdr:rowOff>
    </xdr:to>
    <xdr:cxnSp macro="">
      <xdr:nvCxnSpPr>
        <xdr:cNvPr id="88" name="直線コネクタ 87"/>
        <xdr:cNvCxnSpPr/>
      </xdr:nvCxnSpPr>
      <xdr:spPr>
        <a:xfrm>
          <a:off x="2527300" y="5027083"/>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83397</xdr:rowOff>
    </xdr:from>
    <xdr:to>
      <xdr:col>7</xdr:col>
      <xdr:colOff>187325</xdr:colOff>
      <xdr:row>30</xdr:row>
      <xdr:rowOff>13547</xdr:rowOff>
    </xdr:to>
    <xdr:sp macro="" textlink="">
      <xdr:nvSpPr>
        <xdr:cNvPr id="89" name="楕円 88"/>
        <xdr:cNvSpPr/>
      </xdr:nvSpPr>
      <xdr:spPr>
        <a:xfrm>
          <a:off x="1714500" y="505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55033</xdr:rowOff>
    </xdr:from>
    <xdr:to>
      <xdr:col>11</xdr:col>
      <xdr:colOff>136525</xdr:colOff>
      <xdr:row>29</xdr:row>
      <xdr:rowOff>134197</xdr:rowOff>
    </xdr:to>
    <xdr:cxnSp macro="">
      <xdr:nvCxnSpPr>
        <xdr:cNvPr id="90" name="直線コネクタ 89"/>
        <xdr:cNvCxnSpPr/>
      </xdr:nvCxnSpPr>
      <xdr:spPr>
        <a:xfrm flipV="1">
          <a:off x="1765300" y="5027083"/>
          <a:ext cx="762000" cy="7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91" name="n_1aveValue有形固定資産減価償却率"/>
        <xdr:cNvSpPr txBox="1"/>
      </xdr:nvSpPr>
      <xdr:spPr>
        <a:xfrm>
          <a:off x="3836044" y="5338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92" name="n_2aveValue有形固定資産減価償却率"/>
        <xdr:cNvSpPr txBox="1"/>
      </xdr:nvSpPr>
      <xdr:spPr>
        <a:xfrm>
          <a:off x="3086744" y="535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93" name="n_3aveValue有形固定資産減価償却率"/>
        <xdr:cNvSpPr txBox="1"/>
      </xdr:nvSpPr>
      <xdr:spPr>
        <a:xfrm>
          <a:off x="2324744" y="53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94" name="n_4aveValue有形固定資産減価償却率"/>
        <xdr:cNvSpPr txBox="1"/>
      </xdr:nvSpPr>
      <xdr:spPr>
        <a:xfrm>
          <a:off x="1562744" y="5277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165540</xdr:rowOff>
    </xdr:from>
    <xdr:ext cx="405111" cy="259045"/>
    <xdr:sp macro="" textlink="">
      <xdr:nvSpPr>
        <xdr:cNvPr id="95" name="n_1mainValue有形固定資産減価償却率"/>
        <xdr:cNvSpPr txBox="1"/>
      </xdr:nvSpPr>
      <xdr:spPr>
        <a:xfrm>
          <a:off x="3836044" y="4794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158344</xdr:rowOff>
    </xdr:from>
    <xdr:ext cx="405111" cy="259045"/>
    <xdr:sp macro="" textlink="">
      <xdr:nvSpPr>
        <xdr:cNvPr id="96" name="n_2mainValue有形固定資産減価償却率"/>
        <xdr:cNvSpPr txBox="1"/>
      </xdr:nvSpPr>
      <xdr:spPr>
        <a:xfrm>
          <a:off x="3086744" y="478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122360</xdr:rowOff>
    </xdr:from>
    <xdr:ext cx="405111" cy="259045"/>
    <xdr:sp macro="" textlink="">
      <xdr:nvSpPr>
        <xdr:cNvPr id="97" name="n_3mainValue有形固定資産減価償却率"/>
        <xdr:cNvSpPr txBox="1"/>
      </xdr:nvSpPr>
      <xdr:spPr>
        <a:xfrm>
          <a:off x="2324744" y="4751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30074</xdr:rowOff>
    </xdr:from>
    <xdr:ext cx="405111" cy="259045"/>
    <xdr:sp macro="" textlink="">
      <xdr:nvSpPr>
        <xdr:cNvPr id="98" name="n_4mainValue有形固定資産減価償却率"/>
        <xdr:cNvSpPr txBox="1"/>
      </xdr:nvSpPr>
      <xdr:spPr>
        <a:xfrm>
          <a:off x="1562744" y="4830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債務負担比率は、全国平均、宮城県平均、類似団体平均のいずれも上回っている。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小中学校の大規模改修等により、町債残高が増加したことが主な要因と考える。令和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年度から実施している町債発行の抑制は、引き続き取り組むことで、町債残高の減少に努めていく。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27" name="直線コネクタ 126"/>
        <xdr:cNvCxnSpPr/>
      </xdr:nvCxnSpPr>
      <xdr:spPr>
        <a:xfrm flipV="1">
          <a:off x="14793595" y="4541308"/>
          <a:ext cx="1269" cy="1335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28" name="債務償還比率最小値テキスト"/>
        <xdr:cNvSpPr txBox="1"/>
      </xdr:nvSpPr>
      <xdr:spPr>
        <a:xfrm>
          <a:off x="14846300" y="58808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29" name="直線コネクタ 128"/>
        <xdr:cNvCxnSpPr/>
      </xdr:nvCxnSpPr>
      <xdr:spPr>
        <a:xfrm>
          <a:off x="14706600" y="587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84084</xdr:rowOff>
    </xdr:from>
    <xdr:ext cx="469744" cy="259045"/>
    <xdr:sp macro="" textlink="">
      <xdr:nvSpPr>
        <xdr:cNvPr id="132" name="債務償還比率平均値テキスト"/>
        <xdr:cNvSpPr txBox="1"/>
      </xdr:nvSpPr>
      <xdr:spPr>
        <a:xfrm>
          <a:off x="14846300" y="4884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33" name="フローチャート: 判断 132"/>
        <xdr:cNvSpPr/>
      </xdr:nvSpPr>
      <xdr:spPr>
        <a:xfrm>
          <a:off x="14744700" y="503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34" name="フローチャート: 判断 133"/>
        <xdr:cNvSpPr/>
      </xdr:nvSpPr>
      <xdr:spPr>
        <a:xfrm>
          <a:off x="14033500" y="497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35" name="フローチャート: 判断 134"/>
        <xdr:cNvSpPr/>
      </xdr:nvSpPr>
      <xdr:spPr>
        <a:xfrm>
          <a:off x="13271500" y="515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36" name="フローチャート: 判断 135"/>
        <xdr:cNvSpPr/>
      </xdr:nvSpPr>
      <xdr:spPr>
        <a:xfrm>
          <a:off x="12509500" y="521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37" name="フローチャート: 判断 136"/>
        <xdr:cNvSpPr/>
      </xdr:nvSpPr>
      <xdr:spPr>
        <a:xfrm>
          <a:off x="11747500" y="51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91574</xdr:rowOff>
    </xdr:from>
    <xdr:to>
      <xdr:col>76</xdr:col>
      <xdr:colOff>73025</xdr:colOff>
      <xdr:row>32</xdr:row>
      <xdr:rowOff>21724</xdr:rowOff>
    </xdr:to>
    <xdr:sp macro="" textlink="">
      <xdr:nvSpPr>
        <xdr:cNvPr id="143" name="楕円 142"/>
        <xdr:cNvSpPr/>
      </xdr:nvSpPr>
      <xdr:spPr>
        <a:xfrm>
          <a:off x="14744700" y="540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70001</xdr:rowOff>
    </xdr:from>
    <xdr:ext cx="469744" cy="259045"/>
    <xdr:sp macro="" textlink="">
      <xdr:nvSpPr>
        <xdr:cNvPr id="144" name="債務償還比率該当値テキスト"/>
        <xdr:cNvSpPr txBox="1"/>
      </xdr:nvSpPr>
      <xdr:spPr>
        <a:xfrm>
          <a:off x="14846300" y="538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53792</xdr:rowOff>
    </xdr:from>
    <xdr:to>
      <xdr:col>72</xdr:col>
      <xdr:colOff>123825</xdr:colOff>
      <xdr:row>31</xdr:row>
      <xdr:rowOff>155392</xdr:rowOff>
    </xdr:to>
    <xdr:sp macro="" textlink="">
      <xdr:nvSpPr>
        <xdr:cNvPr id="145" name="楕円 144"/>
        <xdr:cNvSpPr/>
      </xdr:nvSpPr>
      <xdr:spPr>
        <a:xfrm>
          <a:off x="14033500" y="536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104592</xdr:rowOff>
    </xdr:from>
    <xdr:to>
      <xdr:col>76</xdr:col>
      <xdr:colOff>22225</xdr:colOff>
      <xdr:row>31</xdr:row>
      <xdr:rowOff>142374</xdr:rowOff>
    </xdr:to>
    <xdr:cxnSp macro="">
      <xdr:nvCxnSpPr>
        <xdr:cNvPr id="146" name="直線コネクタ 145"/>
        <xdr:cNvCxnSpPr/>
      </xdr:nvCxnSpPr>
      <xdr:spPr>
        <a:xfrm>
          <a:off x="14084300" y="5419542"/>
          <a:ext cx="7112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90855</xdr:rowOff>
    </xdr:from>
    <xdr:to>
      <xdr:col>68</xdr:col>
      <xdr:colOff>123825</xdr:colOff>
      <xdr:row>32</xdr:row>
      <xdr:rowOff>21005</xdr:rowOff>
    </xdr:to>
    <xdr:sp macro="" textlink="">
      <xdr:nvSpPr>
        <xdr:cNvPr id="147" name="楕円 146"/>
        <xdr:cNvSpPr/>
      </xdr:nvSpPr>
      <xdr:spPr>
        <a:xfrm>
          <a:off x="13271500" y="54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104592</xdr:rowOff>
    </xdr:from>
    <xdr:to>
      <xdr:col>72</xdr:col>
      <xdr:colOff>73025</xdr:colOff>
      <xdr:row>31</xdr:row>
      <xdr:rowOff>141655</xdr:rowOff>
    </xdr:to>
    <xdr:cxnSp macro="">
      <xdr:nvCxnSpPr>
        <xdr:cNvPr id="148" name="直線コネクタ 147"/>
        <xdr:cNvCxnSpPr/>
      </xdr:nvCxnSpPr>
      <xdr:spPr>
        <a:xfrm flipV="1">
          <a:off x="13322300" y="5419542"/>
          <a:ext cx="762000" cy="3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149437</xdr:rowOff>
    </xdr:from>
    <xdr:to>
      <xdr:col>64</xdr:col>
      <xdr:colOff>123825</xdr:colOff>
      <xdr:row>31</xdr:row>
      <xdr:rowOff>79587</xdr:rowOff>
    </xdr:to>
    <xdr:sp macro="" textlink="">
      <xdr:nvSpPr>
        <xdr:cNvPr id="149" name="楕円 148"/>
        <xdr:cNvSpPr/>
      </xdr:nvSpPr>
      <xdr:spPr>
        <a:xfrm>
          <a:off x="12509500" y="529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28787</xdr:rowOff>
    </xdr:from>
    <xdr:to>
      <xdr:col>68</xdr:col>
      <xdr:colOff>73025</xdr:colOff>
      <xdr:row>31</xdr:row>
      <xdr:rowOff>141655</xdr:rowOff>
    </xdr:to>
    <xdr:cxnSp macro="">
      <xdr:nvCxnSpPr>
        <xdr:cNvPr id="150" name="直線コネクタ 149"/>
        <xdr:cNvCxnSpPr/>
      </xdr:nvCxnSpPr>
      <xdr:spPr>
        <a:xfrm>
          <a:off x="12560300" y="5343737"/>
          <a:ext cx="762000" cy="11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135043</xdr:rowOff>
    </xdr:from>
    <xdr:to>
      <xdr:col>60</xdr:col>
      <xdr:colOff>123825</xdr:colOff>
      <xdr:row>31</xdr:row>
      <xdr:rowOff>65193</xdr:rowOff>
    </xdr:to>
    <xdr:sp macro="" textlink="">
      <xdr:nvSpPr>
        <xdr:cNvPr id="151" name="楕円 150"/>
        <xdr:cNvSpPr/>
      </xdr:nvSpPr>
      <xdr:spPr>
        <a:xfrm>
          <a:off x="11747500" y="527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14393</xdr:rowOff>
    </xdr:from>
    <xdr:to>
      <xdr:col>64</xdr:col>
      <xdr:colOff>73025</xdr:colOff>
      <xdr:row>31</xdr:row>
      <xdr:rowOff>28787</xdr:rowOff>
    </xdr:to>
    <xdr:cxnSp macro="">
      <xdr:nvCxnSpPr>
        <xdr:cNvPr id="152" name="直線コネクタ 151"/>
        <xdr:cNvCxnSpPr/>
      </xdr:nvCxnSpPr>
      <xdr:spPr>
        <a:xfrm>
          <a:off x="11798300" y="5329343"/>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125599</xdr:rowOff>
    </xdr:from>
    <xdr:ext cx="469744" cy="259045"/>
    <xdr:sp macro="" textlink="">
      <xdr:nvSpPr>
        <xdr:cNvPr id="153" name="n_1aveValue債務償還比率"/>
        <xdr:cNvSpPr txBox="1"/>
      </xdr:nvSpPr>
      <xdr:spPr>
        <a:xfrm>
          <a:off x="13836727" y="475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131666</xdr:rowOff>
    </xdr:from>
    <xdr:ext cx="469744" cy="259045"/>
    <xdr:sp macro="" textlink="">
      <xdr:nvSpPr>
        <xdr:cNvPr id="154" name="n_2aveValue債務償還比率"/>
        <xdr:cNvSpPr txBox="1"/>
      </xdr:nvSpPr>
      <xdr:spPr>
        <a:xfrm>
          <a:off x="13087427" y="493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20069</xdr:rowOff>
    </xdr:from>
    <xdr:ext cx="469744" cy="259045"/>
    <xdr:sp macro="" textlink="">
      <xdr:nvSpPr>
        <xdr:cNvPr id="155" name="n_3aveValue債務償還比率"/>
        <xdr:cNvSpPr txBox="1"/>
      </xdr:nvSpPr>
      <xdr:spPr>
        <a:xfrm>
          <a:off x="12325427" y="499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3157</xdr:rowOff>
    </xdr:from>
    <xdr:ext cx="469744" cy="259045"/>
    <xdr:sp macro="" textlink="">
      <xdr:nvSpPr>
        <xdr:cNvPr id="156" name="n_4aveValue債務償還比率"/>
        <xdr:cNvSpPr txBox="1"/>
      </xdr:nvSpPr>
      <xdr:spPr>
        <a:xfrm>
          <a:off x="11563427" y="497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146519</xdr:rowOff>
    </xdr:from>
    <xdr:ext cx="469744" cy="259045"/>
    <xdr:sp macro="" textlink="">
      <xdr:nvSpPr>
        <xdr:cNvPr id="157" name="n_1mainValue債務償還比率"/>
        <xdr:cNvSpPr txBox="1"/>
      </xdr:nvSpPr>
      <xdr:spPr>
        <a:xfrm>
          <a:off x="13836727" y="546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12132</xdr:rowOff>
    </xdr:from>
    <xdr:ext cx="469744" cy="259045"/>
    <xdr:sp macro="" textlink="">
      <xdr:nvSpPr>
        <xdr:cNvPr id="158" name="n_2mainValue債務償還比率"/>
        <xdr:cNvSpPr txBox="1"/>
      </xdr:nvSpPr>
      <xdr:spPr>
        <a:xfrm>
          <a:off x="13087427" y="549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70714</xdr:rowOff>
    </xdr:from>
    <xdr:ext cx="469744" cy="259045"/>
    <xdr:sp macro="" textlink="">
      <xdr:nvSpPr>
        <xdr:cNvPr id="159" name="n_3mainValue債務償還比率"/>
        <xdr:cNvSpPr txBox="1"/>
      </xdr:nvSpPr>
      <xdr:spPr>
        <a:xfrm>
          <a:off x="12325427" y="53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56320</xdr:rowOff>
    </xdr:from>
    <xdr:ext cx="469744" cy="259045"/>
    <xdr:sp macro="" textlink="">
      <xdr:nvSpPr>
        <xdr:cNvPr id="160" name="n_4mainValue債務償還比率"/>
        <xdr:cNvSpPr txBox="1"/>
      </xdr:nvSpPr>
      <xdr:spPr>
        <a:xfrm>
          <a:off x="11563427" y="5371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36,972
36,797
54.03
16,235,691
15,826,078
364,554
8,338,602
16,635,799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xdr:cNvCxnSpPr/>
      </xdr:nvCxnSpPr>
      <xdr:spPr>
        <a:xfrm flipV="1">
          <a:off x="4634865" y="59740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xdr:cNvSpPr txBox="1"/>
      </xdr:nvSpPr>
      <xdr:spPr>
        <a:xfrm>
          <a:off x="4673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161942</xdr:rowOff>
    </xdr:from>
    <xdr:ext cx="405111" cy="259045"/>
    <xdr:sp macro="" textlink="">
      <xdr:nvSpPr>
        <xdr:cNvPr id="62" name="【道路】&#10;有形固定資産減価償却率平均値テキスト"/>
        <xdr:cNvSpPr txBox="1"/>
      </xdr:nvSpPr>
      <xdr:spPr>
        <a:xfrm>
          <a:off x="4673600" y="650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xdr:cNvSpPr/>
      </xdr:nvSpPr>
      <xdr:spPr>
        <a:xfrm>
          <a:off x="2857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118745</xdr:rowOff>
    </xdr:from>
    <xdr:to>
      <xdr:col>24</xdr:col>
      <xdr:colOff>114300</xdr:colOff>
      <xdr:row>37</xdr:row>
      <xdr:rowOff>48895</xdr:rowOff>
    </xdr:to>
    <xdr:sp macro="" textlink="">
      <xdr:nvSpPr>
        <xdr:cNvPr id="73" name="楕円 72"/>
        <xdr:cNvSpPr/>
      </xdr:nvSpPr>
      <xdr:spPr>
        <a:xfrm>
          <a:off x="45847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141622</xdr:rowOff>
    </xdr:from>
    <xdr:ext cx="405111" cy="259045"/>
    <xdr:sp macro="" textlink="">
      <xdr:nvSpPr>
        <xdr:cNvPr id="74" name="【道路】&#10;有形固定資産減価償却率該当値テキスト"/>
        <xdr:cNvSpPr txBox="1"/>
      </xdr:nvSpPr>
      <xdr:spPr>
        <a:xfrm>
          <a:off x="4673600"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120650</xdr:rowOff>
    </xdr:from>
    <xdr:to>
      <xdr:col>20</xdr:col>
      <xdr:colOff>38100</xdr:colOff>
      <xdr:row>37</xdr:row>
      <xdr:rowOff>50800</xdr:rowOff>
    </xdr:to>
    <xdr:sp macro="" textlink="">
      <xdr:nvSpPr>
        <xdr:cNvPr id="75" name="楕円 74"/>
        <xdr:cNvSpPr/>
      </xdr:nvSpPr>
      <xdr:spPr>
        <a:xfrm>
          <a:off x="3746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169545</xdr:rowOff>
    </xdr:from>
    <xdr:to>
      <xdr:col>24</xdr:col>
      <xdr:colOff>63500</xdr:colOff>
      <xdr:row>37</xdr:row>
      <xdr:rowOff>0</xdr:rowOff>
    </xdr:to>
    <xdr:cxnSp macro="">
      <xdr:nvCxnSpPr>
        <xdr:cNvPr id="76" name="直線コネクタ 75"/>
        <xdr:cNvCxnSpPr/>
      </xdr:nvCxnSpPr>
      <xdr:spPr>
        <a:xfrm flipV="1">
          <a:off x="3797300" y="63417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84455</xdr:rowOff>
    </xdr:from>
    <xdr:to>
      <xdr:col>15</xdr:col>
      <xdr:colOff>101600</xdr:colOff>
      <xdr:row>37</xdr:row>
      <xdr:rowOff>14605</xdr:rowOff>
    </xdr:to>
    <xdr:sp macro="" textlink="">
      <xdr:nvSpPr>
        <xdr:cNvPr id="77" name="楕円 76"/>
        <xdr:cNvSpPr/>
      </xdr:nvSpPr>
      <xdr:spPr>
        <a:xfrm>
          <a:off x="2857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135255</xdr:rowOff>
    </xdr:from>
    <xdr:to>
      <xdr:col>19</xdr:col>
      <xdr:colOff>177800</xdr:colOff>
      <xdr:row>37</xdr:row>
      <xdr:rowOff>0</xdr:rowOff>
    </xdr:to>
    <xdr:cxnSp macro="">
      <xdr:nvCxnSpPr>
        <xdr:cNvPr id="78" name="直線コネクタ 77"/>
        <xdr:cNvCxnSpPr/>
      </xdr:nvCxnSpPr>
      <xdr:spPr>
        <a:xfrm>
          <a:off x="2908300" y="63074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48260</xdr:rowOff>
    </xdr:from>
    <xdr:to>
      <xdr:col>10</xdr:col>
      <xdr:colOff>165100</xdr:colOff>
      <xdr:row>36</xdr:row>
      <xdr:rowOff>149860</xdr:rowOff>
    </xdr:to>
    <xdr:sp macro="" textlink="">
      <xdr:nvSpPr>
        <xdr:cNvPr id="79" name="楕円 78"/>
        <xdr:cNvSpPr/>
      </xdr:nvSpPr>
      <xdr:spPr>
        <a:xfrm>
          <a:off x="1968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99060</xdr:rowOff>
    </xdr:from>
    <xdr:to>
      <xdr:col>15</xdr:col>
      <xdr:colOff>50800</xdr:colOff>
      <xdr:row>36</xdr:row>
      <xdr:rowOff>135255</xdr:rowOff>
    </xdr:to>
    <xdr:cxnSp macro="">
      <xdr:nvCxnSpPr>
        <xdr:cNvPr id="80" name="直線コネクタ 79"/>
        <xdr:cNvCxnSpPr/>
      </xdr:nvCxnSpPr>
      <xdr:spPr>
        <a:xfrm>
          <a:off x="2019300" y="62712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46355</xdr:rowOff>
    </xdr:from>
    <xdr:to>
      <xdr:col>6</xdr:col>
      <xdr:colOff>38100</xdr:colOff>
      <xdr:row>36</xdr:row>
      <xdr:rowOff>147955</xdr:rowOff>
    </xdr:to>
    <xdr:sp macro="" textlink="">
      <xdr:nvSpPr>
        <xdr:cNvPr id="81" name="楕円 80"/>
        <xdr:cNvSpPr/>
      </xdr:nvSpPr>
      <xdr:spPr>
        <a:xfrm>
          <a:off x="1079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97155</xdr:rowOff>
    </xdr:from>
    <xdr:to>
      <xdr:col>10</xdr:col>
      <xdr:colOff>114300</xdr:colOff>
      <xdr:row>36</xdr:row>
      <xdr:rowOff>99060</xdr:rowOff>
    </xdr:to>
    <xdr:cxnSp macro="">
      <xdr:nvCxnSpPr>
        <xdr:cNvPr id="82" name="直線コネクタ 81"/>
        <xdr:cNvCxnSpPr/>
      </xdr:nvCxnSpPr>
      <xdr:spPr>
        <a:xfrm>
          <a:off x="1130300" y="62693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91457</xdr:rowOff>
    </xdr:from>
    <xdr:ext cx="405111" cy="259045"/>
    <xdr:sp macro="" textlink="">
      <xdr:nvSpPr>
        <xdr:cNvPr id="83" name="n_1aveValue【道路】&#10;有形固定資産減価償却率"/>
        <xdr:cNvSpPr txBox="1"/>
      </xdr:nvSpPr>
      <xdr:spPr>
        <a:xfrm>
          <a:off x="3582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macro="" textlink="">
      <xdr:nvSpPr>
        <xdr:cNvPr id="84" name="n_2aveValue【道路】&#10;有形固定資産減価償却率"/>
        <xdr:cNvSpPr txBox="1"/>
      </xdr:nvSpPr>
      <xdr:spPr>
        <a:xfrm>
          <a:off x="2705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86" name="n_4aveValue【道路】&#10;有形固定資産減価償却率"/>
        <xdr:cNvSpPr txBox="1"/>
      </xdr:nvSpPr>
      <xdr:spPr>
        <a:xfrm>
          <a:off x="927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67327</xdr:rowOff>
    </xdr:from>
    <xdr:ext cx="405111" cy="259045"/>
    <xdr:sp macro="" textlink="">
      <xdr:nvSpPr>
        <xdr:cNvPr id="87" name="n_1mainValue【道路】&#10;有形固定資産減価償却率"/>
        <xdr:cNvSpPr txBox="1"/>
      </xdr:nvSpPr>
      <xdr:spPr>
        <a:xfrm>
          <a:off x="35820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31132</xdr:rowOff>
    </xdr:from>
    <xdr:ext cx="405111" cy="259045"/>
    <xdr:sp macro="" textlink="">
      <xdr:nvSpPr>
        <xdr:cNvPr id="88" name="n_2mainValue【道路】&#10;有形固定資産減価償却率"/>
        <xdr:cNvSpPr txBox="1"/>
      </xdr:nvSpPr>
      <xdr:spPr>
        <a:xfrm>
          <a:off x="27057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166387</xdr:rowOff>
    </xdr:from>
    <xdr:ext cx="405111" cy="259045"/>
    <xdr:sp macro="" textlink="">
      <xdr:nvSpPr>
        <xdr:cNvPr id="89" name="n_3mainValue【道路】&#10;有形固定資産減価償却率"/>
        <xdr:cNvSpPr txBox="1"/>
      </xdr:nvSpPr>
      <xdr:spPr>
        <a:xfrm>
          <a:off x="1816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164482</xdr:rowOff>
    </xdr:from>
    <xdr:ext cx="405111" cy="259045"/>
    <xdr:sp macro="" textlink="">
      <xdr:nvSpPr>
        <xdr:cNvPr id="90" name="n_4mainValue【道路】&#10;有形固定資産減価償却率"/>
        <xdr:cNvSpPr txBox="1"/>
      </xdr:nvSpPr>
      <xdr:spPr>
        <a:xfrm>
          <a:off x="9277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xdr:cNvCxnSpPr/>
      </xdr:nvCxnSpPr>
      <xdr:spPr>
        <a:xfrm flipV="1">
          <a:off x="10476865" y="5940857"/>
          <a:ext cx="0" cy="121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xdr:cNvSpPr txBox="1"/>
      </xdr:nvSpPr>
      <xdr:spPr>
        <a:xfrm>
          <a:off x="10515600" y="71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xdr:cNvCxnSpPr/>
      </xdr:nvCxnSpPr>
      <xdr:spPr>
        <a:xfrm>
          <a:off x="10388600" y="715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xdr:cNvSpPr txBox="1"/>
      </xdr:nvSpPr>
      <xdr:spPr>
        <a:xfrm>
          <a:off x="10515600" y="57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xdr:cNvCxnSpPr/>
      </xdr:nvCxnSpPr>
      <xdr:spPr>
        <a:xfrm>
          <a:off x="10388600" y="594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102163</xdr:rowOff>
    </xdr:from>
    <xdr:ext cx="469744" cy="259045"/>
    <xdr:sp macro="" textlink="">
      <xdr:nvSpPr>
        <xdr:cNvPr id="119" name="【道路】&#10;一人当たり延長平均値テキスト"/>
        <xdr:cNvSpPr txBox="1"/>
      </xdr:nvSpPr>
      <xdr:spPr>
        <a:xfrm>
          <a:off x="10515600" y="6788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xdr:cNvSpPr/>
      </xdr:nvSpPr>
      <xdr:spPr>
        <a:xfrm>
          <a:off x="10426700" y="681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xdr:cNvSpPr/>
      </xdr:nvSpPr>
      <xdr:spPr>
        <a:xfrm>
          <a:off x="9588500" y="68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xdr:cNvSpPr/>
      </xdr:nvSpPr>
      <xdr:spPr>
        <a:xfrm>
          <a:off x="8699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xdr:cNvSpPr/>
      </xdr:nvSpPr>
      <xdr:spPr>
        <a:xfrm>
          <a:off x="7810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xdr:cNvSpPr/>
      </xdr:nvSpPr>
      <xdr:spPr>
        <a:xfrm>
          <a:off x="6921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75159</xdr:rowOff>
    </xdr:from>
    <xdr:to>
      <xdr:col>55</xdr:col>
      <xdr:colOff>50800</xdr:colOff>
      <xdr:row>40</xdr:row>
      <xdr:rowOff>5309</xdr:rowOff>
    </xdr:to>
    <xdr:sp macro="" textlink="">
      <xdr:nvSpPr>
        <xdr:cNvPr id="130" name="楕円 129"/>
        <xdr:cNvSpPr/>
      </xdr:nvSpPr>
      <xdr:spPr>
        <a:xfrm>
          <a:off x="10426700" y="67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98036</xdr:rowOff>
    </xdr:from>
    <xdr:ext cx="534377" cy="259045"/>
    <xdr:sp macro="" textlink="">
      <xdr:nvSpPr>
        <xdr:cNvPr id="131" name="【道路】&#10;一人当たり延長該当値テキスト"/>
        <xdr:cNvSpPr txBox="1"/>
      </xdr:nvSpPr>
      <xdr:spPr>
        <a:xfrm>
          <a:off x="10515600" y="661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78283</xdr:rowOff>
    </xdr:from>
    <xdr:to>
      <xdr:col>50</xdr:col>
      <xdr:colOff>165100</xdr:colOff>
      <xdr:row>40</xdr:row>
      <xdr:rowOff>8433</xdr:rowOff>
    </xdr:to>
    <xdr:sp macro="" textlink="">
      <xdr:nvSpPr>
        <xdr:cNvPr id="132" name="楕円 131"/>
        <xdr:cNvSpPr/>
      </xdr:nvSpPr>
      <xdr:spPr>
        <a:xfrm>
          <a:off x="9588500" y="676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125959</xdr:rowOff>
    </xdr:from>
    <xdr:to>
      <xdr:col>55</xdr:col>
      <xdr:colOff>0</xdr:colOff>
      <xdr:row>39</xdr:row>
      <xdr:rowOff>129083</xdr:rowOff>
    </xdr:to>
    <xdr:cxnSp macro="">
      <xdr:nvCxnSpPr>
        <xdr:cNvPr id="133" name="直線コネクタ 132"/>
        <xdr:cNvCxnSpPr/>
      </xdr:nvCxnSpPr>
      <xdr:spPr>
        <a:xfrm flipV="1">
          <a:off x="9639300" y="6812509"/>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81331</xdr:rowOff>
    </xdr:from>
    <xdr:to>
      <xdr:col>46</xdr:col>
      <xdr:colOff>38100</xdr:colOff>
      <xdr:row>40</xdr:row>
      <xdr:rowOff>11481</xdr:rowOff>
    </xdr:to>
    <xdr:sp macro="" textlink="">
      <xdr:nvSpPr>
        <xdr:cNvPr id="134" name="楕円 133"/>
        <xdr:cNvSpPr/>
      </xdr:nvSpPr>
      <xdr:spPr>
        <a:xfrm>
          <a:off x="8699500" y="676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129083</xdr:rowOff>
    </xdr:from>
    <xdr:to>
      <xdr:col>50</xdr:col>
      <xdr:colOff>114300</xdr:colOff>
      <xdr:row>39</xdr:row>
      <xdr:rowOff>132131</xdr:rowOff>
    </xdr:to>
    <xdr:cxnSp macro="">
      <xdr:nvCxnSpPr>
        <xdr:cNvPr id="135" name="直線コネクタ 134"/>
        <xdr:cNvCxnSpPr/>
      </xdr:nvCxnSpPr>
      <xdr:spPr>
        <a:xfrm flipV="1">
          <a:off x="8750300" y="681563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81179</xdr:rowOff>
    </xdr:from>
    <xdr:to>
      <xdr:col>41</xdr:col>
      <xdr:colOff>101600</xdr:colOff>
      <xdr:row>40</xdr:row>
      <xdr:rowOff>11329</xdr:rowOff>
    </xdr:to>
    <xdr:sp macro="" textlink="">
      <xdr:nvSpPr>
        <xdr:cNvPr id="136" name="楕円 135"/>
        <xdr:cNvSpPr/>
      </xdr:nvSpPr>
      <xdr:spPr>
        <a:xfrm>
          <a:off x="7810500" y="676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131979</xdr:rowOff>
    </xdr:from>
    <xdr:to>
      <xdr:col>45</xdr:col>
      <xdr:colOff>177800</xdr:colOff>
      <xdr:row>39</xdr:row>
      <xdr:rowOff>132131</xdr:rowOff>
    </xdr:to>
    <xdr:cxnSp macro="">
      <xdr:nvCxnSpPr>
        <xdr:cNvPr id="137" name="直線コネクタ 136"/>
        <xdr:cNvCxnSpPr/>
      </xdr:nvCxnSpPr>
      <xdr:spPr>
        <a:xfrm>
          <a:off x="7861300" y="6818529"/>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11684</xdr:rowOff>
    </xdr:from>
    <xdr:to>
      <xdr:col>36</xdr:col>
      <xdr:colOff>165100</xdr:colOff>
      <xdr:row>39</xdr:row>
      <xdr:rowOff>113284</xdr:rowOff>
    </xdr:to>
    <xdr:sp macro="" textlink="">
      <xdr:nvSpPr>
        <xdr:cNvPr id="138" name="楕円 137"/>
        <xdr:cNvSpPr/>
      </xdr:nvSpPr>
      <xdr:spPr>
        <a:xfrm>
          <a:off x="6921500" y="66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62484</xdr:rowOff>
    </xdr:from>
    <xdr:to>
      <xdr:col>41</xdr:col>
      <xdr:colOff>50800</xdr:colOff>
      <xdr:row>39</xdr:row>
      <xdr:rowOff>131979</xdr:rowOff>
    </xdr:to>
    <xdr:cxnSp macro="">
      <xdr:nvCxnSpPr>
        <xdr:cNvPr id="139" name="直線コネクタ 138"/>
        <xdr:cNvCxnSpPr/>
      </xdr:nvCxnSpPr>
      <xdr:spPr>
        <a:xfrm>
          <a:off x="6972300" y="6749034"/>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57853</xdr:rowOff>
    </xdr:from>
    <xdr:ext cx="469744" cy="259045"/>
    <xdr:sp macro="" textlink="">
      <xdr:nvSpPr>
        <xdr:cNvPr id="140" name="n_1aveValue【道路】&#10;一人当たり延長"/>
        <xdr:cNvSpPr txBox="1"/>
      </xdr:nvSpPr>
      <xdr:spPr>
        <a:xfrm>
          <a:off x="9391727" y="691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74541</xdr:rowOff>
    </xdr:from>
    <xdr:ext cx="469744" cy="259045"/>
    <xdr:sp macro="" textlink="">
      <xdr:nvSpPr>
        <xdr:cNvPr id="141" name="n_2aveValue【道路】&#10;一人当たり延長"/>
        <xdr:cNvSpPr txBox="1"/>
      </xdr:nvSpPr>
      <xdr:spPr>
        <a:xfrm>
          <a:off x="8515427" y="69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58882</xdr:rowOff>
    </xdr:from>
    <xdr:ext cx="469744" cy="259045"/>
    <xdr:sp macro="" textlink="">
      <xdr:nvSpPr>
        <xdr:cNvPr id="142" name="n_3aveValue【道路】&#10;一人当たり延長"/>
        <xdr:cNvSpPr txBox="1"/>
      </xdr:nvSpPr>
      <xdr:spPr>
        <a:xfrm>
          <a:off x="76264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56976</xdr:rowOff>
    </xdr:from>
    <xdr:ext cx="469744" cy="259045"/>
    <xdr:sp macro="" textlink="">
      <xdr:nvSpPr>
        <xdr:cNvPr id="143" name="n_4aveValue【道路】&#10;一人当たり延長"/>
        <xdr:cNvSpPr txBox="1"/>
      </xdr:nvSpPr>
      <xdr:spPr>
        <a:xfrm>
          <a:off x="6737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24960</xdr:rowOff>
    </xdr:from>
    <xdr:ext cx="534377" cy="259045"/>
    <xdr:sp macro="" textlink="">
      <xdr:nvSpPr>
        <xdr:cNvPr id="144" name="n_1mainValue【道路】&#10;一人当たり延長"/>
        <xdr:cNvSpPr txBox="1"/>
      </xdr:nvSpPr>
      <xdr:spPr>
        <a:xfrm>
          <a:off x="9359411" y="654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28008</xdr:rowOff>
    </xdr:from>
    <xdr:ext cx="534377" cy="259045"/>
    <xdr:sp macro="" textlink="">
      <xdr:nvSpPr>
        <xdr:cNvPr id="145" name="n_2mainValue【道路】&#10;一人当たり延長"/>
        <xdr:cNvSpPr txBox="1"/>
      </xdr:nvSpPr>
      <xdr:spPr>
        <a:xfrm>
          <a:off x="8483111" y="65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27856</xdr:rowOff>
    </xdr:from>
    <xdr:ext cx="534377" cy="259045"/>
    <xdr:sp macro="" textlink="">
      <xdr:nvSpPr>
        <xdr:cNvPr id="146" name="n_3mainValue【道路】&#10;一人当たり延長"/>
        <xdr:cNvSpPr txBox="1"/>
      </xdr:nvSpPr>
      <xdr:spPr>
        <a:xfrm>
          <a:off x="7594111" y="654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129811</xdr:rowOff>
    </xdr:from>
    <xdr:ext cx="534377" cy="259045"/>
    <xdr:sp macro="" textlink="">
      <xdr:nvSpPr>
        <xdr:cNvPr id="147" name="n_4mainValue【道路】&#10;一人当たり延長"/>
        <xdr:cNvSpPr txBox="1"/>
      </xdr:nvSpPr>
      <xdr:spPr>
        <a:xfrm>
          <a:off x="6705111" y="647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xdr:cNvCxnSpPr/>
      </xdr:nvCxnSpPr>
      <xdr:spPr>
        <a:xfrm flipV="1">
          <a:off x="4634865" y="957997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xdr:cNvSpPr txBox="1"/>
      </xdr:nvSpPr>
      <xdr:spPr>
        <a:xfrm>
          <a:off x="4673600"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78" name="【橋りょう・トンネル】&#10;有形固定資産減価償却率平均値テキスト"/>
        <xdr:cNvSpPr txBox="1"/>
      </xdr:nvSpPr>
      <xdr:spPr>
        <a:xfrm>
          <a:off x="4673600" y="1028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xdr:cNvSpPr/>
      </xdr:nvSpPr>
      <xdr:spPr>
        <a:xfrm>
          <a:off x="1079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145143</xdr:rowOff>
    </xdr:from>
    <xdr:to>
      <xdr:col>24</xdr:col>
      <xdr:colOff>114300</xdr:colOff>
      <xdr:row>62</xdr:row>
      <xdr:rowOff>75293</xdr:rowOff>
    </xdr:to>
    <xdr:sp macro="" textlink="">
      <xdr:nvSpPr>
        <xdr:cNvPr id="189" name="楕円 188"/>
        <xdr:cNvSpPr/>
      </xdr:nvSpPr>
      <xdr:spPr>
        <a:xfrm>
          <a:off x="45847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123570</xdr:rowOff>
    </xdr:from>
    <xdr:ext cx="405111" cy="259045"/>
    <xdr:sp macro="" textlink="">
      <xdr:nvSpPr>
        <xdr:cNvPr id="190" name="【橋りょう・トンネル】&#10;有形固定資産減価償却率該当値テキスト"/>
        <xdr:cNvSpPr txBox="1"/>
      </xdr:nvSpPr>
      <xdr:spPr>
        <a:xfrm>
          <a:off x="4673600"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145143</xdr:rowOff>
    </xdr:from>
    <xdr:to>
      <xdr:col>20</xdr:col>
      <xdr:colOff>38100</xdr:colOff>
      <xdr:row>62</xdr:row>
      <xdr:rowOff>75293</xdr:rowOff>
    </xdr:to>
    <xdr:sp macro="" textlink="">
      <xdr:nvSpPr>
        <xdr:cNvPr id="191" name="楕円 190"/>
        <xdr:cNvSpPr/>
      </xdr:nvSpPr>
      <xdr:spPr>
        <a:xfrm>
          <a:off x="3746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24493</xdr:rowOff>
    </xdr:from>
    <xdr:to>
      <xdr:col>24</xdr:col>
      <xdr:colOff>63500</xdr:colOff>
      <xdr:row>62</xdr:row>
      <xdr:rowOff>24493</xdr:rowOff>
    </xdr:to>
    <xdr:cxnSp macro="">
      <xdr:nvCxnSpPr>
        <xdr:cNvPr id="192" name="直線コネクタ 191"/>
        <xdr:cNvCxnSpPr/>
      </xdr:nvCxnSpPr>
      <xdr:spPr>
        <a:xfrm>
          <a:off x="3797300" y="106543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1451</xdr:rowOff>
    </xdr:from>
    <xdr:to>
      <xdr:col>15</xdr:col>
      <xdr:colOff>101600</xdr:colOff>
      <xdr:row>62</xdr:row>
      <xdr:rowOff>103051</xdr:rowOff>
    </xdr:to>
    <xdr:sp macro="" textlink="">
      <xdr:nvSpPr>
        <xdr:cNvPr id="193" name="楕円 192"/>
        <xdr:cNvSpPr/>
      </xdr:nvSpPr>
      <xdr:spPr>
        <a:xfrm>
          <a:off x="2857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24493</xdr:rowOff>
    </xdr:from>
    <xdr:to>
      <xdr:col>19</xdr:col>
      <xdr:colOff>177800</xdr:colOff>
      <xdr:row>62</xdr:row>
      <xdr:rowOff>52251</xdr:rowOff>
    </xdr:to>
    <xdr:cxnSp macro="">
      <xdr:nvCxnSpPr>
        <xdr:cNvPr id="194" name="直線コネクタ 193"/>
        <xdr:cNvCxnSpPr/>
      </xdr:nvCxnSpPr>
      <xdr:spPr>
        <a:xfrm flipV="1">
          <a:off x="2908300" y="106543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146776</xdr:rowOff>
    </xdr:from>
    <xdr:to>
      <xdr:col>10</xdr:col>
      <xdr:colOff>165100</xdr:colOff>
      <xdr:row>62</xdr:row>
      <xdr:rowOff>76926</xdr:rowOff>
    </xdr:to>
    <xdr:sp macro="" textlink="">
      <xdr:nvSpPr>
        <xdr:cNvPr id="195" name="楕円 194"/>
        <xdr:cNvSpPr/>
      </xdr:nvSpPr>
      <xdr:spPr>
        <a:xfrm>
          <a:off x="1968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26126</xdr:rowOff>
    </xdr:from>
    <xdr:to>
      <xdr:col>15</xdr:col>
      <xdr:colOff>50800</xdr:colOff>
      <xdr:row>62</xdr:row>
      <xdr:rowOff>52251</xdr:rowOff>
    </xdr:to>
    <xdr:cxnSp macro="">
      <xdr:nvCxnSpPr>
        <xdr:cNvPr id="196" name="直線コネクタ 195"/>
        <xdr:cNvCxnSpPr/>
      </xdr:nvCxnSpPr>
      <xdr:spPr>
        <a:xfrm>
          <a:off x="2019300" y="106560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148409</xdr:rowOff>
    </xdr:from>
    <xdr:to>
      <xdr:col>6</xdr:col>
      <xdr:colOff>38100</xdr:colOff>
      <xdr:row>62</xdr:row>
      <xdr:rowOff>78559</xdr:rowOff>
    </xdr:to>
    <xdr:sp macro="" textlink="">
      <xdr:nvSpPr>
        <xdr:cNvPr id="197" name="楕円 196"/>
        <xdr:cNvSpPr/>
      </xdr:nvSpPr>
      <xdr:spPr>
        <a:xfrm>
          <a:off x="1079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26126</xdr:rowOff>
    </xdr:from>
    <xdr:to>
      <xdr:col>10</xdr:col>
      <xdr:colOff>114300</xdr:colOff>
      <xdr:row>62</xdr:row>
      <xdr:rowOff>27759</xdr:rowOff>
    </xdr:to>
    <xdr:cxnSp macro="">
      <xdr:nvCxnSpPr>
        <xdr:cNvPr id="198" name="直線コネクタ 197"/>
        <xdr:cNvCxnSpPr/>
      </xdr:nvCxnSpPr>
      <xdr:spPr>
        <a:xfrm flipV="1">
          <a:off x="1130300" y="1065602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85289</xdr:rowOff>
    </xdr:from>
    <xdr:ext cx="405111" cy="259045"/>
    <xdr:sp macro="" textlink="">
      <xdr:nvSpPr>
        <xdr:cNvPr id="199" name="n_1aveValue【橋りょう・トンネル】&#10;有形固定資産減価償却率"/>
        <xdr:cNvSpPr txBox="1"/>
      </xdr:nvSpPr>
      <xdr:spPr>
        <a:xfrm>
          <a:off x="35820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200" name="n_2aveValue【橋りょう・トンネル】&#10;有形固定資産減価償却率"/>
        <xdr:cNvSpPr txBox="1"/>
      </xdr:nvSpPr>
      <xdr:spPr>
        <a:xfrm>
          <a:off x="2705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1" name="n_3aveValue【橋りょう・トンネル】&#10;有形固定資産減価償却率"/>
        <xdr:cNvSpPr txBox="1"/>
      </xdr:nvSpPr>
      <xdr:spPr>
        <a:xfrm>
          <a:off x="1816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macro="" textlink="">
      <xdr:nvSpPr>
        <xdr:cNvPr id="202" name="n_4aveValue【橋りょう・トンネル】&#10;有形固定資産減価償却率"/>
        <xdr:cNvSpPr txBox="1"/>
      </xdr:nvSpPr>
      <xdr:spPr>
        <a:xfrm>
          <a:off x="927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66420</xdr:rowOff>
    </xdr:from>
    <xdr:ext cx="405111" cy="259045"/>
    <xdr:sp macro="" textlink="">
      <xdr:nvSpPr>
        <xdr:cNvPr id="203" name="n_1mainValue【橋りょう・トンネル】&#10;有形固定資産減価償却率"/>
        <xdr:cNvSpPr txBox="1"/>
      </xdr:nvSpPr>
      <xdr:spPr>
        <a:xfrm>
          <a:off x="35820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94178</xdr:rowOff>
    </xdr:from>
    <xdr:ext cx="405111" cy="259045"/>
    <xdr:sp macro="" textlink="">
      <xdr:nvSpPr>
        <xdr:cNvPr id="204" name="n_2mainValue【橋りょう・トンネル】&#10;有形固定資産減価償却率"/>
        <xdr:cNvSpPr txBox="1"/>
      </xdr:nvSpPr>
      <xdr:spPr>
        <a:xfrm>
          <a:off x="2705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68053</xdr:rowOff>
    </xdr:from>
    <xdr:ext cx="405111" cy="259045"/>
    <xdr:sp macro="" textlink="">
      <xdr:nvSpPr>
        <xdr:cNvPr id="205" name="n_3mainValue【橋りょう・トンネル】&#10;有形固定資産減価償却率"/>
        <xdr:cNvSpPr txBox="1"/>
      </xdr:nvSpPr>
      <xdr:spPr>
        <a:xfrm>
          <a:off x="1816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69686</xdr:rowOff>
    </xdr:from>
    <xdr:ext cx="405111" cy="259045"/>
    <xdr:sp macro="" textlink="">
      <xdr:nvSpPr>
        <xdr:cNvPr id="206" name="n_4mainValue【橋りょう・トンネル】&#10;有形固定資産減価償却率"/>
        <xdr:cNvSpPr txBox="1"/>
      </xdr:nvSpPr>
      <xdr:spPr>
        <a:xfrm>
          <a:off x="9277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xdr:cNvCxnSpPr/>
      </xdr:nvCxnSpPr>
      <xdr:spPr>
        <a:xfrm flipV="1">
          <a:off x="10476865" y="9614719"/>
          <a:ext cx="0" cy="143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xdr:cNvSpPr txBox="1"/>
      </xdr:nvSpPr>
      <xdr:spPr>
        <a:xfrm>
          <a:off x="10515600" y="9389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xdr:cNvCxnSpPr/>
      </xdr:nvCxnSpPr>
      <xdr:spPr>
        <a:xfrm>
          <a:off x="10388600" y="961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12454</xdr:rowOff>
    </xdr:from>
    <xdr:ext cx="599010" cy="259045"/>
    <xdr:sp macro="" textlink="">
      <xdr:nvSpPr>
        <xdr:cNvPr id="235" name="【橋りょう・トンネル】&#10;一人当たり有形固定資産（償却資産）額平均値テキスト"/>
        <xdr:cNvSpPr txBox="1"/>
      </xdr:nvSpPr>
      <xdr:spPr>
        <a:xfrm>
          <a:off x="10515600" y="10642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xdr:cNvSpPr/>
      </xdr:nvSpPr>
      <xdr:spPr>
        <a:xfrm>
          <a:off x="10426700" y="107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xdr:cNvSpPr/>
      </xdr:nvSpPr>
      <xdr:spPr>
        <a:xfrm>
          <a:off x="9588500" y="1079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xdr:cNvSpPr/>
      </xdr:nvSpPr>
      <xdr:spPr>
        <a:xfrm>
          <a:off x="8699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xdr:cNvSpPr/>
      </xdr:nvSpPr>
      <xdr:spPr>
        <a:xfrm>
          <a:off x="7810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xdr:cNvSpPr/>
      </xdr:nvSpPr>
      <xdr:spPr>
        <a:xfrm>
          <a:off x="6921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92484</xdr:rowOff>
    </xdr:from>
    <xdr:to>
      <xdr:col>55</xdr:col>
      <xdr:colOff>50800</xdr:colOff>
      <xdr:row>64</xdr:row>
      <xdr:rowOff>22634</xdr:rowOff>
    </xdr:to>
    <xdr:sp macro="" textlink="">
      <xdr:nvSpPr>
        <xdr:cNvPr id="246" name="楕円 245"/>
        <xdr:cNvSpPr/>
      </xdr:nvSpPr>
      <xdr:spPr>
        <a:xfrm>
          <a:off x="10426700" y="1089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7411</xdr:rowOff>
    </xdr:from>
    <xdr:ext cx="534377" cy="259045"/>
    <xdr:sp macro="" textlink="">
      <xdr:nvSpPr>
        <xdr:cNvPr id="247" name="【橋りょう・トンネル】&#10;一人当たり有形固定資産（償却資産）額該当値テキスト"/>
        <xdr:cNvSpPr txBox="1"/>
      </xdr:nvSpPr>
      <xdr:spPr>
        <a:xfrm>
          <a:off x="10515600" y="1080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93310</xdr:rowOff>
    </xdr:from>
    <xdr:to>
      <xdr:col>50</xdr:col>
      <xdr:colOff>165100</xdr:colOff>
      <xdr:row>64</xdr:row>
      <xdr:rowOff>23460</xdr:rowOff>
    </xdr:to>
    <xdr:sp macro="" textlink="">
      <xdr:nvSpPr>
        <xdr:cNvPr id="248" name="楕円 247"/>
        <xdr:cNvSpPr/>
      </xdr:nvSpPr>
      <xdr:spPr>
        <a:xfrm>
          <a:off x="9588500" y="108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143284</xdr:rowOff>
    </xdr:from>
    <xdr:to>
      <xdr:col>55</xdr:col>
      <xdr:colOff>0</xdr:colOff>
      <xdr:row>63</xdr:row>
      <xdr:rowOff>144110</xdr:rowOff>
    </xdr:to>
    <xdr:cxnSp macro="">
      <xdr:nvCxnSpPr>
        <xdr:cNvPr id="249" name="直線コネクタ 248"/>
        <xdr:cNvCxnSpPr/>
      </xdr:nvCxnSpPr>
      <xdr:spPr>
        <a:xfrm flipV="1">
          <a:off x="9639300" y="10944634"/>
          <a:ext cx="8382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98378</xdr:rowOff>
    </xdr:from>
    <xdr:to>
      <xdr:col>46</xdr:col>
      <xdr:colOff>38100</xdr:colOff>
      <xdr:row>64</xdr:row>
      <xdr:rowOff>28528</xdr:rowOff>
    </xdr:to>
    <xdr:sp macro="" textlink="">
      <xdr:nvSpPr>
        <xdr:cNvPr id="250" name="楕円 249"/>
        <xdr:cNvSpPr/>
      </xdr:nvSpPr>
      <xdr:spPr>
        <a:xfrm>
          <a:off x="8699500" y="10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144110</xdr:rowOff>
    </xdr:from>
    <xdr:to>
      <xdr:col>50</xdr:col>
      <xdr:colOff>114300</xdr:colOff>
      <xdr:row>63</xdr:row>
      <xdr:rowOff>149178</xdr:rowOff>
    </xdr:to>
    <xdr:cxnSp macro="">
      <xdr:nvCxnSpPr>
        <xdr:cNvPr id="251" name="直線コネクタ 250"/>
        <xdr:cNvCxnSpPr/>
      </xdr:nvCxnSpPr>
      <xdr:spPr>
        <a:xfrm flipV="1">
          <a:off x="8750300" y="10945460"/>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98321</xdr:rowOff>
    </xdr:from>
    <xdr:to>
      <xdr:col>41</xdr:col>
      <xdr:colOff>101600</xdr:colOff>
      <xdr:row>64</xdr:row>
      <xdr:rowOff>28471</xdr:rowOff>
    </xdr:to>
    <xdr:sp macro="" textlink="">
      <xdr:nvSpPr>
        <xdr:cNvPr id="252" name="楕円 251"/>
        <xdr:cNvSpPr/>
      </xdr:nvSpPr>
      <xdr:spPr>
        <a:xfrm>
          <a:off x="7810500" y="1089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149121</xdr:rowOff>
    </xdr:from>
    <xdr:to>
      <xdr:col>45</xdr:col>
      <xdr:colOff>177800</xdr:colOff>
      <xdr:row>63</xdr:row>
      <xdr:rowOff>149178</xdr:rowOff>
    </xdr:to>
    <xdr:cxnSp macro="">
      <xdr:nvCxnSpPr>
        <xdr:cNvPr id="253" name="直線コネクタ 252"/>
        <xdr:cNvCxnSpPr/>
      </xdr:nvCxnSpPr>
      <xdr:spPr>
        <a:xfrm>
          <a:off x="7861300" y="10950471"/>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99308</xdr:rowOff>
    </xdr:from>
    <xdr:to>
      <xdr:col>36</xdr:col>
      <xdr:colOff>165100</xdr:colOff>
      <xdr:row>64</xdr:row>
      <xdr:rowOff>29458</xdr:rowOff>
    </xdr:to>
    <xdr:sp macro="" textlink="">
      <xdr:nvSpPr>
        <xdr:cNvPr id="254" name="楕円 253"/>
        <xdr:cNvSpPr/>
      </xdr:nvSpPr>
      <xdr:spPr>
        <a:xfrm>
          <a:off x="6921500" y="1090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149121</xdr:rowOff>
    </xdr:from>
    <xdr:to>
      <xdr:col>41</xdr:col>
      <xdr:colOff>50800</xdr:colOff>
      <xdr:row>63</xdr:row>
      <xdr:rowOff>150108</xdr:rowOff>
    </xdr:to>
    <xdr:cxnSp macro="">
      <xdr:nvCxnSpPr>
        <xdr:cNvPr id="255" name="直線コネクタ 254"/>
        <xdr:cNvCxnSpPr/>
      </xdr:nvCxnSpPr>
      <xdr:spPr>
        <a:xfrm flipV="1">
          <a:off x="6972300" y="10950471"/>
          <a:ext cx="889000" cy="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112379</xdr:rowOff>
    </xdr:from>
    <xdr:ext cx="599010" cy="259045"/>
    <xdr:sp macro="" textlink="">
      <xdr:nvSpPr>
        <xdr:cNvPr id="256" name="n_1aveValue【橋りょう・トンネル】&#10;一人当たり有形固定資産（償却資産）額"/>
        <xdr:cNvSpPr txBox="1"/>
      </xdr:nvSpPr>
      <xdr:spPr>
        <a:xfrm>
          <a:off x="9327095" y="1057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107013</xdr:rowOff>
    </xdr:from>
    <xdr:ext cx="599010" cy="259045"/>
    <xdr:sp macro="" textlink="">
      <xdr:nvSpPr>
        <xdr:cNvPr id="257" name="n_2aveValue【橋りょう・トンネル】&#10;一人当たり有形固定資産（償却資産）額"/>
        <xdr:cNvSpPr txBox="1"/>
      </xdr:nvSpPr>
      <xdr:spPr>
        <a:xfrm>
          <a:off x="84507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56668</xdr:rowOff>
    </xdr:from>
    <xdr:ext cx="599010" cy="259045"/>
    <xdr:sp macro="" textlink="">
      <xdr:nvSpPr>
        <xdr:cNvPr id="258" name="n_3aveValue【橋りょう・トンネル】&#10;一人当たり有形固定資産（償却資産）額"/>
        <xdr:cNvSpPr txBox="1"/>
      </xdr:nvSpPr>
      <xdr:spPr>
        <a:xfrm>
          <a:off x="7561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71103</xdr:rowOff>
    </xdr:from>
    <xdr:ext cx="599010" cy="259045"/>
    <xdr:sp macro="" textlink="">
      <xdr:nvSpPr>
        <xdr:cNvPr id="259" name="n_4aveValue【橋りょう・トンネル】&#10;一人当たり有形固定資産（償却資産）額"/>
        <xdr:cNvSpPr txBox="1"/>
      </xdr:nvSpPr>
      <xdr:spPr>
        <a:xfrm>
          <a:off x="6672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14587</xdr:rowOff>
    </xdr:from>
    <xdr:ext cx="534377" cy="259045"/>
    <xdr:sp macro="" textlink="">
      <xdr:nvSpPr>
        <xdr:cNvPr id="260" name="n_1mainValue【橋りょう・トンネル】&#10;一人当たり有形固定資産（償却資産）額"/>
        <xdr:cNvSpPr txBox="1"/>
      </xdr:nvSpPr>
      <xdr:spPr>
        <a:xfrm>
          <a:off x="9359411" y="1098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19655</xdr:rowOff>
    </xdr:from>
    <xdr:ext cx="534377" cy="259045"/>
    <xdr:sp macro="" textlink="">
      <xdr:nvSpPr>
        <xdr:cNvPr id="261" name="n_2mainValue【橋りょう・トンネル】&#10;一人当たり有形固定資産（償却資産）額"/>
        <xdr:cNvSpPr txBox="1"/>
      </xdr:nvSpPr>
      <xdr:spPr>
        <a:xfrm>
          <a:off x="8483111" y="1099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19598</xdr:rowOff>
    </xdr:from>
    <xdr:ext cx="534377" cy="259045"/>
    <xdr:sp macro="" textlink="">
      <xdr:nvSpPr>
        <xdr:cNvPr id="262" name="n_3mainValue【橋りょう・トンネル】&#10;一人当たり有形固定資産（償却資産）額"/>
        <xdr:cNvSpPr txBox="1"/>
      </xdr:nvSpPr>
      <xdr:spPr>
        <a:xfrm>
          <a:off x="7594111" y="1099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20585</xdr:rowOff>
    </xdr:from>
    <xdr:ext cx="534377" cy="259045"/>
    <xdr:sp macro="" textlink="">
      <xdr:nvSpPr>
        <xdr:cNvPr id="263" name="n_4mainValue【橋りょう・トンネル】&#10;一人当たり有形固定資産（償却資産）額"/>
        <xdr:cNvSpPr txBox="1"/>
      </xdr:nvSpPr>
      <xdr:spPr>
        <a:xfrm>
          <a:off x="6705111" y="1099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xdr:cNvCxnSpPr/>
      </xdr:nvCxnSpPr>
      <xdr:spPr>
        <a:xfrm flipV="1">
          <a:off x="4634865" y="1337037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xdr:cNvSpPr txBox="1"/>
      </xdr:nvSpPr>
      <xdr:spPr>
        <a:xfrm>
          <a:off x="4673600"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xdr:cNvCxnSpPr/>
      </xdr:nvCxnSpPr>
      <xdr:spPr>
        <a:xfrm>
          <a:off x="4546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macro="" textlink="">
      <xdr:nvSpPr>
        <xdr:cNvPr id="294" name="【公営住宅】&#10;有形固定資産減価償却率平均値テキスト"/>
        <xdr:cNvSpPr txBox="1"/>
      </xdr:nvSpPr>
      <xdr:spPr>
        <a:xfrm>
          <a:off x="4673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xdr:cNvSpPr/>
      </xdr:nvSpPr>
      <xdr:spPr>
        <a:xfrm>
          <a:off x="3746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97" name="フローチャート: 判断 296"/>
        <xdr:cNvSpPr/>
      </xdr:nvSpPr>
      <xdr:spPr>
        <a:xfrm>
          <a:off x="2857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8" name="フローチャート: 判断 297"/>
        <xdr:cNvSpPr/>
      </xdr:nvSpPr>
      <xdr:spPr>
        <a:xfrm>
          <a:off x="196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macro="" textlink="">
      <xdr:nvSpPr>
        <xdr:cNvPr id="299" name="フローチャート: 判断 298"/>
        <xdr:cNvSpPr/>
      </xdr:nvSpPr>
      <xdr:spPr>
        <a:xfrm>
          <a:off x="1079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26488</xdr:rowOff>
    </xdr:from>
    <xdr:to>
      <xdr:col>24</xdr:col>
      <xdr:colOff>114300</xdr:colOff>
      <xdr:row>80</xdr:row>
      <xdr:rowOff>128088</xdr:rowOff>
    </xdr:to>
    <xdr:sp macro="" textlink="">
      <xdr:nvSpPr>
        <xdr:cNvPr id="305" name="楕円 304"/>
        <xdr:cNvSpPr/>
      </xdr:nvSpPr>
      <xdr:spPr>
        <a:xfrm>
          <a:off x="4584700" y="13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49365</xdr:rowOff>
    </xdr:from>
    <xdr:ext cx="405111" cy="259045"/>
    <xdr:sp macro="" textlink="">
      <xdr:nvSpPr>
        <xdr:cNvPr id="306" name="【公営住宅】&#10;有形固定資産減価償却率該当値テキスト"/>
        <xdr:cNvSpPr txBox="1"/>
      </xdr:nvSpPr>
      <xdr:spPr>
        <a:xfrm>
          <a:off x="4673600" y="1359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26488</xdr:rowOff>
    </xdr:from>
    <xdr:to>
      <xdr:col>20</xdr:col>
      <xdr:colOff>38100</xdr:colOff>
      <xdr:row>80</xdr:row>
      <xdr:rowOff>128088</xdr:rowOff>
    </xdr:to>
    <xdr:sp macro="" textlink="">
      <xdr:nvSpPr>
        <xdr:cNvPr id="307" name="楕円 306"/>
        <xdr:cNvSpPr/>
      </xdr:nvSpPr>
      <xdr:spPr>
        <a:xfrm>
          <a:off x="3746500" y="13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77288</xdr:rowOff>
    </xdr:from>
    <xdr:to>
      <xdr:col>24</xdr:col>
      <xdr:colOff>63500</xdr:colOff>
      <xdr:row>80</xdr:row>
      <xdr:rowOff>77288</xdr:rowOff>
    </xdr:to>
    <xdr:cxnSp macro="">
      <xdr:nvCxnSpPr>
        <xdr:cNvPr id="308" name="直線コネクタ 307"/>
        <xdr:cNvCxnSpPr/>
      </xdr:nvCxnSpPr>
      <xdr:spPr>
        <a:xfrm>
          <a:off x="3797300" y="137932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8527</xdr:rowOff>
    </xdr:from>
    <xdr:to>
      <xdr:col>15</xdr:col>
      <xdr:colOff>101600</xdr:colOff>
      <xdr:row>80</xdr:row>
      <xdr:rowOff>110127</xdr:rowOff>
    </xdr:to>
    <xdr:sp macro="" textlink="">
      <xdr:nvSpPr>
        <xdr:cNvPr id="309" name="楕円 308"/>
        <xdr:cNvSpPr/>
      </xdr:nvSpPr>
      <xdr:spPr>
        <a:xfrm>
          <a:off x="2857500" y="137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59327</xdr:rowOff>
    </xdr:from>
    <xdr:to>
      <xdr:col>19</xdr:col>
      <xdr:colOff>177800</xdr:colOff>
      <xdr:row>80</xdr:row>
      <xdr:rowOff>77288</xdr:rowOff>
    </xdr:to>
    <xdr:cxnSp macro="">
      <xdr:nvCxnSpPr>
        <xdr:cNvPr id="310" name="直線コネクタ 309"/>
        <xdr:cNvCxnSpPr/>
      </xdr:nvCxnSpPr>
      <xdr:spPr>
        <a:xfrm>
          <a:off x="2908300" y="1377532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155484</xdr:rowOff>
    </xdr:from>
    <xdr:to>
      <xdr:col>10</xdr:col>
      <xdr:colOff>165100</xdr:colOff>
      <xdr:row>80</xdr:row>
      <xdr:rowOff>85634</xdr:rowOff>
    </xdr:to>
    <xdr:sp macro="" textlink="">
      <xdr:nvSpPr>
        <xdr:cNvPr id="311" name="楕円 310"/>
        <xdr:cNvSpPr/>
      </xdr:nvSpPr>
      <xdr:spPr>
        <a:xfrm>
          <a:off x="1968500" y="137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34834</xdr:rowOff>
    </xdr:from>
    <xdr:to>
      <xdr:col>15</xdr:col>
      <xdr:colOff>50800</xdr:colOff>
      <xdr:row>80</xdr:row>
      <xdr:rowOff>59327</xdr:rowOff>
    </xdr:to>
    <xdr:cxnSp macro="">
      <xdr:nvCxnSpPr>
        <xdr:cNvPr id="312" name="直線コネクタ 311"/>
        <xdr:cNvCxnSpPr/>
      </xdr:nvCxnSpPr>
      <xdr:spPr>
        <a:xfrm>
          <a:off x="2019300" y="1375083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152219</xdr:rowOff>
    </xdr:from>
    <xdr:to>
      <xdr:col>6</xdr:col>
      <xdr:colOff>38100</xdr:colOff>
      <xdr:row>81</xdr:row>
      <xdr:rowOff>82369</xdr:rowOff>
    </xdr:to>
    <xdr:sp macro="" textlink="">
      <xdr:nvSpPr>
        <xdr:cNvPr id="313" name="楕円 312"/>
        <xdr:cNvSpPr/>
      </xdr:nvSpPr>
      <xdr:spPr>
        <a:xfrm>
          <a:off x="1079500" y="1386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34834</xdr:rowOff>
    </xdr:from>
    <xdr:to>
      <xdr:col>10</xdr:col>
      <xdr:colOff>114300</xdr:colOff>
      <xdr:row>81</xdr:row>
      <xdr:rowOff>31569</xdr:rowOff>
    </xdr:to>
    <xdr:cxnSp macro="">
      <xdr:nvCxnSpPr>
        <xdr:cNvPr id="314" name="直線コネクタ 313"/>
        <xdr:cNvCxnSpPr/>
      </xdr:nvCxnSpPr>
      <xdr:spPr>
        <a:xfrm flipV="1">
          <a:off x="1130300" y="13750834"/>
          <a:ext cx="889000" cy="1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62065</xdr:rowOff>
    </xdr:from>
    <xdr:ext cx="405111" cy="259045"/>
    <xdr:sp macro="" textlink="">
      <xdr:nvSpPr>
        <xdr:cNvPr id="315" name="n_1aveValue【公営住宅】&#10;有形固定資産減価償却率"/>
        <xdr:cNvSpPr txBox="1"/>
      </xdr:nvSpPr>
      <xdr:spPr>
        <a:xfrm>
          <a:off x="35820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133911</xdr:rowOff>
    </xdr:from>
    <xdr:ext cx="405111" cy="259045"/>
    <xdr:sp macro="" textlink="">
      <xdr:nvSpPr>
        <xdr:cNvPr id="316" name="n_2aveValue【公営住宅】&#10;有形固定資産減価償却率"/>
        <xdr:cNvSpPr txBox="1"/>
      </xdr:nvSpPr>
      <xdr:spPr>
        <a:xfrm>
          <a:off x="27057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17" name="n_3aveValue【公営住宅】&#10;有形固定資産減価償却率"/>
        <xdr:cNvSpPr txBox="1"/>
      </xdr:nvSpPr>
      <xdr:spPr>
        <a:xfrm>
          <a:off x="1816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129013</xdr:rowOff>
    </xdr:from>
    <xdr:ext cx="405111" cy="259045"/>
    <xdr:sp macro="" textlink="">
      <xdr:nvSpPr>
        <xdr:cNvPr id="318" name="n_4aveValue【公営住宅】&#10;有形固定資産減価償却率"/>
        <xdr:cNvSpPr txBox="1"/>
      </xdr:nvSpPr>
      <xdr:spPr>
        <a:xfrm>
          <a:off x="927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144615</xdr:rowOff>
    </xdr:from>
    <xdr:ext cx="405111" cy="259045"/>
    <xdr:sp macro="" textlink="">
      <xdr:nvSpPr>
        <xdr:cNvPr id="319" name="n_1mainValue【公営住宅】&#10;有形固定資産減価償却率"/>
        <xdr:cNvSpPr txBox="1"/>
      </xdr:nvSpPr>
      <xdr:spPr>
        <a:xfrm>
          <a:off x="3582044" y="1351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126654</xdr:rowOff>
    </xdr:from>
    <xdr:ext cx="405111" cy="259045"/>
    <xdr:sp macro="" textlink="">
      <xdr:nvSpPr>
        <xdr:cNvPr id="320" name="n_2mainValue【公営住宅】&#10;有形固定資産減価償却率"/>
        <xdr:cNvSpPr txBox="1"/>
      </xdr:nvSpPr>
      <xdr:spPr>
        <a:xfrm>
          <a:off x="2705744" y="1349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102161</xdr:rowOff>
    </xdr:from>
    <xdr:ext cx="405111" cy="259045"/>
    <xdr:sp macro="" textlink="">
      <xdr:nvSpPr>
        <xdr:cNvPr id="321" name="n_3mainValue【公営住宅】&#10;有形固定資産減価償却率"/>
        <xdr:cNvSpPr txBox="1"/>
      </xdr:nvSpPr>
      <xdr:spPr>
        <a:xfrm>
          <a:off x="18167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98896</xdr:rowOff>
    </xdr:from>
    <xdr:ext cx="405111" cy="259045"/>
    <xdr:sp macro="" textlink="">
      <xdr:nvSpPr>
        <xdr:cNvPr id="322" name="n_4mainValue【公営住宅】&#10;有形固定資産減価償却率"/>
        <xdr:cNvSpPr txBox="1"/>
      </xdr:nvSpPr>
      <xdr:spPr>
        <a:xfrm>
          <a:off x="927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xdr:cNvCxnSpPr/>
      </xdr:nvCxnSpPr>
      <xdr:spPr>
        <a:xfrm flipV="1">
          <a:off x="10476865" y="13478180"/>
          <a:ext cx="0" cy="13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xdr:cNvSpPr txBox="1"/>
      </xdr:nvSpPr>
      <xdr:spPr>
        <a:xfrm>
          <a:off x="10515600" y="1325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xdr:cNvCxnSpPr/>
      </xdr:nvCxnSpPr>
      <xdr:spPr>
        <a:xfrm>
          <a:off x="10388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1618</xdr:rowOff>
    </xdr:from>
    <xdr:ext cx="469744" cy="259045"/>
    <xdr:sp macro="" textlink="">
      <xdr:nvSpPr>
        <xdr:cNvPr id="349" name="【公営住宅】&#10;一人当たり面積平均値テキスト"/>
        <xdr:cNvSpPr txBox="1"/>
      </xdr:nvSpPr>
      <xdr:spPr>
        <a:xfrm>
          <a:off x="10515600" y="14574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xdr:cNvSpPr/>
      </xdr:nvSpPr>
      <xdr:spPr>
        <a:xfrm>
          <a:off x="10426700" y="1459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xdr:cNvSpPr/>
      </xdr:nvSpPr>
      <xdr:spPr>
        <a:xfrm>
          <a:off x="9588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52" name="フローチャート: 判断 351"/>
        <xdr:cNvSpPr/>
      </xdr:nvSpPr>
      <xdr:spPr>
        <a:xfrm>
          <a:off x="8699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macro="" textlink="">
      <xdr:nvSpPr>
        <xdr:cNvPr id="353" name="フローチャート: 判断 352"/>
        <xdr:cNvSpPr/>
      </xdr:nvSpPr>
      <xdr:spPr>
        <a:xfrm>
          <a:off x="7810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111888</xdr:rowOff>
    </xdr:from>
    <xdr:to>
      <xdr:col>55</xdr:col>
      <xdr:colOff>50800</xdr:colOff>
      <xdr:row>85</xdr:row>
      <xdr:rowOff>42038</xdr:rowOff>
    </xdr:to>
    <xdr:sp macro="" textlink="">
      <xdr:nvSpPr>
        <xdr:cNvPr id="360" name="楕円 359"/>
        <xdr:cNvSpPr/>
      </xdr:nvSpPr>
      <xdr:spPr>
        <a:xfrm>
          <a:off x="10426700" y="1451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134765</xdr:rowOff>
    </xdr:from>
    <xdr:ext cx="469744" cy="259045"/>
    <xdr:sp macro="" textlink="">
      <xdr:nvSpPr>
        <xdr:cNvPr id="361" name="【公営住宅】&#10;一人当たり面積該当値テキスト"/>
        <xdr:cNvSpPr txBox="1"/>
      </xdr:nvSpPr>
      <xdr:spPr>
        <a:xfrm>
          <a:off x="10515600" y="1436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113488</xdr:rowOff>
    </xdr:from>
    <xdr:to>
      <xdr:col>50</xdr:col>
      <xdr:colOff>165100</xdr:colOff>
      <xdr:row>85</xdr:row>
      <xdr:rowOff>43638</xdr:rowOff>
    </xdr:to>
    <xdr:sp macro="" textlink="">
      <xdr:nvSpPr>
        <xdr:cNvPr id="362" name="楕円 361"/>
        <xdr:cNvSpPr/>
      </xdr:nvSpPr>
      <xdr:spPr>
        <a:xfrm>
          <a:off x="9588500" y="145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162688</xdr:rowOff>
    </xdr:from>
    <xdr:to>
      <xdr:col>55</xdr:col>
      <xdr:colOff>0</xdr:colOff>
      <xdr:row>84</xdr:row>
      <xdr:rowOff>164288</xdr:rowOff>
    </xdr:to>
    <xdr:cxnSp macro="">
      <xdr:nvCxnSpPr>
        <xdr:cNvPr id="363" name="直線コネクタ 362"/>
        <xdr:cNvCxnSpPr/>
      </xdr:nvCxnSpPr>
      <xdr:spPr>
        <a:xfrm flipV="1">
          <a:off x="9639300" y="14564488"/>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113716</xdr:rowOff>
    </xdr:from>
    <xdr:to>
      <xdr:col>46</xdr:col>
      <xdr:colOff>38100</xdr:colOff>
      <xdr:row>85</xdr:row>
      <xdr:rowOff>43866</xdr:rowOff>
    </xdr:to>
    <xdr:sp macro="" textlink="">
      <xdr:nvSpPr>
        <xdr:cNvPr id="364" name="楕円 363"/>
        <xdr:cNvSpPr/>
      </xdr:nvSpPr>
      <xdr:spPr>
        <a:xfrm>
          <a:off x="8699500" y="1451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164288</xdr:rowOff>
    </xdr:from>
    <xdr:to>
      <xdr:col>50</xdr:col>
      <xdr:colOff>114300</xdr:colOff>
      <xdr:row>84</xdr:row>
      <xdr:rowOff>164516</xdr:rowOff>
    </xdr:to>
    <xdr:cxnSp macro="">
      <xdr:nvCxnSpPr>
        <xdr:cNvPr id="365" name="直線コネクタ 364"/>
        <xdr:cNvCxnSpPr/>
      </xdr:nvCxnSpPr>
      <xdr:spPr>
        <a:xfrm flipV="1">
          <a:off x="8750300" y="1456608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113716</xdr:rowOff>
    </xdr:from>
    <xdr:to>
      <xdr:col>41</xdr:col>
      <xdr:colOff>101600</xdr:colOff>
      <xdr:row>85</xdr:row>
      <xdr:rowOff>43866</xdr:rowOff>
    </xdr:to>
    <xdr:sp macro="" textlink="">
      <xdr:nvSpPr>
        <xdr:cNvPr id="366" name="楕円 365"/>
        <xdr:cNvSpPr/>
      </xdr:nvSpPr>
      <xdr:spPr>
        <a:xfrm>
          <a:off x="7810500" y="1451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164516</xdr:rowOff>
    </xdr:from>
    <xdr:to>
      <xdr:col>45</xdr:col>
      <xdr:colOff>177800</xdr:colOff>
      <xdr:row>84</xdr:row>
      <xdr:rowOff>164516</xdr:rowOff>
    </xdr:to>
    <xdr:cxnSp macro="">
      <xdr:nvCxnSpPr>
        <xdr:cNvPr id="367" name="直線コネクタ 366"/>
        <xdr:cNvCxnSpPr/>
      </xdr:nvCxnSpPr>
      <xdr:spPr>
        <a:xfrm>
          <a:off x="7861300" y="145663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119887</xdr:rowOff>
    </xdr:from>
    <xdr:to>
      <xdr:col>36</xdr:col>
      <xdr:colOff>165100</xdr:colOff>
      <xdr:row>85</xdr:row>
      <xdr:rowOff>50037</xdr:rowOff>
    </xdr:to>
    <xdr:sp macro="" textlink="">
      <xdr:nvSpPr>
        <xdr:cNvPr id="368" name="楕円 367"/>
        <xdr:cNvSpPr/>
      </xdr:nvSpPr>
      <xdr:spPr>
        <a:xfrm>
          <a:off x="6921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164516</xdr:rowOff>
    </xdr:from>
    <xdr:to>
      <xdr:col>41</xdr:col>
      <xdr:colOff>50800</xdr:colOff>
      <xdr:row>84</xdr:row>
      <xdr:rowOff>170687</xdr:rowOff>
    </xdr:to>
    <xdr:cxnSp macro="">
      <xdr:nvCxnSpPr>
        <xdr:cNvPr id="369" name="直線コネクタ 368"/>
        <xdr:cNvCxnSpPr/>
      </xdr:nvCxnSpPr>
      <xdr:spPr>
        <a:xfrm flipV="1">
          <a:off x="6972300" y="14566316"/>
          <a:ext cx="8890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120718</xdr:rowOff>
    </xdr:from>
    <xdr:ext cx="469744" cy="259045"/>
    <xdr:sp macro="" textlink="">
      <xdr:nvSpPr>
        <xdr:cNvPr id="370" name="n_1aveValue【公営住宅】&#10;一人当たり面積"/>
        <xdr:cNvSpPr txBox="1"/>
      </xdr:nvSpPr>
      <xdr:spPr>
        <a:xfrm>
          <a:off x="9391727" y="1469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126889</xdr:rowOff>
    </xdr:from>
    <xdr:ext cx="469744" cy="259045"/>
    <xdr:sp macro="" textlink="">
      <xdr:nvSpPr>
        <xdr:cNvPr id="371" name="n_2aveValue【公営住宅】&#10;一人当たり面積"/>
        <xdr:cNvSpPr txBox="1"/>
      </xdr:nvSpPr>
      <xdr:spPr>
        <a:xfrm>
          <a:off x="85154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113174</xdr:rowOff>
    </xdr:from>
    <xdr:ext cx="469744" cy="259045"/>
    <xdr:sp macro="" textlink="">
      <xdr:nvSpPr>
        <xdr:cNvPr id="372" name="n_3aveValue【公営住宅】&#10;一人当たり面積"/>
        <xdr:cNvSpPr txBox="1"/>
      </xdr:nvSpPr>
      <xdr:spPr>
        <a:xfrm>
          <a:off x="76264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113403</xdr:rowOff>
    </xdr:from>
    <xdr:ext cx="469744" cy="259045"/>
    <xdr:sp macro="" textlink="">
      <xdr:nvSpPr>
        <xdr:cNvPr id="373" name="n_4aveValue【公営住宅】&#10;一人当たり面積"/>
        <xdr:cNvSpPr txBox="1"/>
      </xdr:nvSpPr>
      <xdr:spPr>
        <a:xfrm>
          <a:off x="6737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60165</xdr:rowOff>
    </xdr:from>
    <xdr:ext cx="469744" cy="259045"/>
    <xdr:sp macro="" textlink="">
      <xdr:nvSpPr>
        <xdr:cNvPr id="374" name="n_1mainValue【公営住宅】&#10;一人当たり面積"/>
        <xdr:cNvSpPr txBox="1"/>
      </xdr:nvSpPr>
      <xdr:spPr>
        <a:xfrm>
          <a:off x="93917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60393</xdr:rowOff>
    </xdr:from>
    <xdr:ext cx="469744" cy="259045"/>
    <xdr:sp macro="" textlink="">
      <xdr:nvSpPr>
        <xdr:cNvPr id="375" name="n_2mainValue【公営住宅】&#10;一人当たり面積"/>
        <xdr:cNvSpPr txBox="1"/>
      </xdr:nvSpPr>
      <xdr:spPr>
        <a:xfrm>
          <a:off x="8515427" y="1429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60393</xdr:rowOff>
    </xdr:from>
    <xdr:ext cx="469744" cy="259045"/>
    <xdr:sp macro="" textlink="">
      <xdr:nvSpPr>
        <xdr:cNvPr id="376" name="n_3mainValue【公営住宅】&#10;一人当たり面積"/>
        <xdr:cNvSpPr txBox="1"/>
      </xdr:nvSpPr>
      <xdr:spPr>
        <a:xfrm>
          <a:off x="7626427" y="1429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66564</xdr:rowOff>
    </xdr:from>
    <xdr:ext cx="469744" cy="259045"/>
    <xdr:sp macro="" textlink="">
      <xdr:nvSpPr>
        <xdr:cNvPr id="377" name="n_4mainValue【公営住宅】&#10;一人当たり面積"/>
        <xdr:cNvSpPr txBox="1"/>
      </xdr:nvSpPr>
      <xdr:spPr>
        <a:xfrm>
          <a:off x="6737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419" name="直線コネクタ 418"/>
        <xdr:cNvCxnSpPr/>
      </xdr:nvCxnSpPr>
      <xdr:spPr>
        <a:xfrm flipV="1">
          <a:off x="16318864" y="581079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22" name="【認定こども園・幼稚園・保育所】&#10;有形固定資産減価償却率最大値テキスト"/>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3" name="直線コネクタ 422"/>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33581</xdr:rowOff>
    </xdr:from>
    <xdr:ext cx="405111" cy="259045"/>
    <xdr:sp macro="" textlink="">
      <xdr:nvSpPr>
        <xdr:cNvPr id="424" name="【認定こども園・幼稚園・保育所】&#10;有形固定資産減価償却率平均値テキスト"/>
        <xdr:cNvSpPr txBox="1"/>
      </xdr:nvSpPr>
      <xdr:spPr>
        <a:xfrm>
          <a:off x="16357600" y="6377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425" name="フローチャート: 判断 424"/>
        <xdr:cNvSpPr/>
      </xdr:nvSpPr>
      <xdr:spPr>
        <a:xfrm>
          <a:off x="162687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426" name="フローチャート: 判断 425"/>
        <xdr:cNvSpPr/>
      </xdr:nvSpPr>
      <xdr:spPr>
        <a:xfrm>
          <a:off x="15430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427" name="フローチャート: 判断 426"/>
        <xdr:cNvSpPr/>
      </xdr:nvSpPr>
      <xdr:spPr>
        <a:xfrm>
          <a:off x="14541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28" name="フローチャート: 判断 427"/>
        <xdr:cNvSpPr/>
      </xdr:nvSpPr>
      <xdr:spPr>
        <a:xfrm>
          <a:off x="13652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9" name="フローチャート: 判断 428"/>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7438</xdr:rowOff>
    </xdr:from>
    <xdr:to>
      <xdr:col>85</xdr:col>
      <xdr:colOff>177800</xdr:colOff>
      <xdr:row>39</xdr:row>
      <xdr:rowOff>109038</xdr:rowOff>
    </xdr:to>
    <xdr:sp macro="" textlink="">
      <xdr:nvSpPr>
        <xdr:cNvPr id="435" name="楕円 434"/>
        <xdr:cNvSpPr/>
      </xdr:nvSpPr>
      <xdr:spPr>
        <a:xfrm>
          <a:off x="162687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157315</xdr:rowOff>
    </xdr:from>
    <xdr:ext cx="405111" cy="259045"/>
    <xdr:sp macro="" textlink="">
      <xdr:nvSpPr>
        <xdr:cNvPr id="436" name="【認定こども園・幼稚園・保育所】&#10;有形固定資産減価償却率該当値テキスト"/>
        <xdr:cNvSpPr txBox="1"/>
      </xdr:nvSpPr>
      <xdr:spPr>
        <a:xfrm>
          <a:off x="16357600"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7438</xdr:rowOff>
    </xdr:from>
    <xdr:to>
      <xdr:col>81</xdr:col>
      <xdr:colOff>101600</xdr:colOff>
      <xdr:row>39</xdr:row>
      <xdr:rowOff>109038</xdr:rowOff>
    </xdr:to>
    <xdr:sp macro="" textlink="">
      <xdr:nvSpPr>
        <xdr:cNvPr id="437" name="楕円 436"/>
        <xdr:cNvSpPr/>
      </xdr:nvSpPr>
      <xdr:spPr>
        <a:xfrm>
          <a:off x="15430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58238</xdr:rowOff>
    </xdr:from>
    <xdr:to>
      <xdr:col>85</xdr:col>
      <xdr:colOff>127000</xdr:colOff>
      <xdr:row>39</xdr:row>
      <xdr:rowOff>58238</xdr:rowOff>
    </xdr:to>
    <xdr:cxnSp macro="">
      <xdr:nvCxnSpPr>
        <xdr:cNvPr id="438" name="直線コネクタ 437"/>
        <xdr:cNvCxnSpPr/>
      </xdr:nvCxnSpPr>
      <xdr:spPr>
        <a:xfrm>
          <a:off x="15481300" y="67447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118473</xdr:rowOff>
    </xdr:from>
    <xdr:to>
      <xdr:col>76</xdr:col>
      <xdr:colOff>165100</xdr:colOff>
      <xdr:row>39</xdr:row>
      <xdr:rowOff>48623</xdr:rowOff>
    </xdr:to>
    <xdr:sp macro="" textlink="">
      <xdr:nvSpPr>
        <xdr:cNvPr id="439" name="楕円 438"/>
        <xdr:cNvSpPr/>
      </xdr:nvSpPr>
      <xdr:spPr>
        <a:xfrm>
          <a:off x="14541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169273</xdr:rowOff>
    </xdr:from>
    <xdr:to>
      <xdr:col>81</xdr:col>
      <xdr:colOff>50800</xdr:colOff>
      <xdr:row>39</xdr:row>
      <xdr:rowOff>58238</xdr:rowOff>
    </xdr:to>
    <xdr:cxnSp macro="">
      <xdr:nvCxnSpPr>
        <xdr:cNvPr id="440" name="直線コネクタ 439"/>
        <xdr:cNvCxnSpPr/>
      </xdr:nvCxnSpPr>
      <xdr:spPr>
        <a:xfrm>
          <a:off x="14592300" y="6684373"/>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92347</xdr:rowOff>
    </xdr:from>
    <xdr:to>
      <xdr:col>72</xdr:col>
      <xdr:colOff>38100</xdr:colOff>
      <xdr:row>39</xdr:row>
      <xdr:rowOff>22497</xdr:rowOff>
    </xdr:to>
    <xdr:sp macro="" textlink="">
      <xdr:nvSpPr>
        <xdr:cNvPr id="441" name="楕円 440"/>
        <xdr:cNvSpPr/>
      </xdr:nvSpPr>
      <xdr:spPr>
        <a:xfrm>
          <a:off x="136525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143147</xdr:rowOff>
    </xdr:from>
    <xdr:to>
      <xdr:col>76</xdr:col>
      <xdr:colOff>114300</xdr:colOff>
      <xdr:row>38</xdr:row>
      <xdr:rowOff>169273</xdr:rowOff>
    </xdr:to>
    <xdr:cxnSp macro="">
      <xdr:nvCxnSpPr>
        <xdr:cNvPr id="442" name="直線コネクタ 441"/>
        <xdr:cNvCxnSpPr/>
      </xdr:nvCxnSpPr>
      <xdr:spPr>
        <a:xfrm>
          <a:off x="13703300" y="665824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139700</xdr:rowOff>
    </xdr:from>
    <xdr:to>
      <xdr:col>67</xdr:col>
      <xdr:colOff>101600</xdr:colOff>
      <xdr:row>39</xdr:row>
      <xdr:rowOff>69850</xdr:rowOff>
    </xdr:to>
    <xdr:sp macro="" textlink="">
      <xdr:nvSpPr>
        <xdr:cNvPr id="443" name="楕円 442"/>
        <xdr:cNvSpPr/>
      </xdr:nvSpPr>
      <xdr:spPr>
        <a:xfrm>
          <a:off x="12763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143147</xdr:rowOff>
    </xdr:from>
    <xdr:to>
      <xdr:col>71</xdr:col>
      <xdr:colOff>177800</xdr:colOff>
      <xdr:row>39</xdr:row>
      <xdr:rowOff>19050</xdr:rowOff>
    </xdr:to>
    <xdr:cxnSp macro="">
      <xdr:nvCxnSpPr>
        <xdr:cNvPr id="444" name="直線コネクタ 443"/>
        <xdr:cNvCxnSpPr/>
      </xdr:nvCxnSpPr>
      <xdr:spPr>
        <a:xfrm flipV="1">
          <a:off x="12814300" y="665824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101073</xdr:rowOff>
    </xdr:from>
    <xdr:ext cx="405111" cy="259045"/>
    <xdr:sp macro="" textlink="">
      <xdr:nvSpPr>
        <xdr:cNvPr id="445" name="n_1aveValue【認定こども園・幼稚園・保育所】&#10;有形固定資産減価償却率"/>
        <xdr:cNvSpPr txBox="1"/>
      </xdr:nvSpPr>
      <xdr:spPr>
        <a:xfrm>
          <a:off x="152660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83111</xdr:rowOff>
    </xdr:from>
    <xdr:ext cx="405111" cy="259045"/>
    <xdr:sp macro="" textlink="">
      <xdr:nvSpPr>
        <xdr:cNvPr id="446" name="n_2aveValue【認定こども園・幼稚園・保育所】&#10;有形固定資産減価償却率"/>
        <xdr:cNvSpPr txBox="1"/>
      </xdr:nvSpPr>
      <xdr:spPr>
        <a:xfrm>
          <a:off x="14389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macro="" textlink="">
      <xdr:nvSpPr>
        <xdr:cNvPr id="447" name="n_3aveValue【認定こども園・幼稚園・保育所】&#10;有形固定資産減価償却率"/>
        <xdr:cNvSpPr txBox="1"/>
      </xdr:nvSpPr>
      <xdr:spPr>
        <a:xfrm>
          <a:off x="13500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448" name="n_4aveValue【認定こども園・幼稚園・保育所】&#10;有形固定資産減価償却率"/>
        <xdr:cNvSpPr txBox="1"/>
      </xdr:nvSpPr>
      <xdr:spPr>
        <a:xfrm>
          <a:off x="12611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100165</xdr:rowOff>
    </xdr:from>
    <xdr:ext cx="405111" cy="259045"/>
    <xdr:sp macro="" textlink="">
      <xdr:nvSpPr>
        <xdr:cNvPr id="449" name="n_1mainValue【認定こども園・幼稚園・保育所】&#10;有形固定資産減価償却率"/>
        <xdr:cNvSpPr txBox="1"/>
      </xdr:nvSpPr>
      <xdr:spPr>
        <a:xfrm>
          <a:off x="152660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39750</xdr:rowOff>
    </xdr:from>
    <xdr:ext cx="405111" cy="259045"/>
    <xdr:sp macro="" textlink="">
      <xdr:nvSpPr>
        <xdr:cNvPr id="450" name="n_2mainValue【認定こども園・幼稚園・保育所】&#10;有形固定資産減価償却率"/>
        <xdr:cNvSpPr txBox="1"/>
      </xdr:nvSpPr>
      <xdr:spPr>
        <a:xfrm>
          <a:off x="14389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13624</xdr:rowOff>
    </xdr:from>
    <xdr:ext cx="405111" cy="259045"/>
    <xdr:sp macro="" textlink="">
      <xdr:nvSpPr>
        <xdr:cNvPr id="451" name="n_3mainValue【認定こども園・幼稚園・保育所】&#10;有形固定資産減価償却率"/>
        <xdr:cNvSpPr txBox="1"/>
      </xdr:nvSpPr>
      <xdr:spPr>
        <a:xfrm>
          <a:off x="13500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60977</xdr:rowOff>
    </xdr:from>
    <xdr:ext cx="405111" cy="259045"/>
    <xdr:sp macro="" textlink="">
      <xdr:nvSpPr>
        <xdr:cNvPr id="452" name="n_4mainValue【認定こども園・幼稚園・保育所】&#10;有形固定資産減価償却率"/>
        <xdr:cNvSpPr txBox="1"/>
      </xdr:nvSpPr>
      <xdr:spPr>
        <a:xfrm>
          <a:off x="12611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4" name="直線コネクタ 473"/>
        <xdr:cNvCxnSpPr/>
      </xdr:nvCxnSpPr>
      <xdr:spPr>
        <a:xfrm flipV="1">
          <a:off x="22160864" y="59489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477" name="【認定こども園・幼稚園・保育所】&#10;一人当たり面積最大値テキスト"/>
        <xdr:cNvSpPr txBox="1"/>
      </xdr:nvSpPr>
      <xdr:spPr>
        <a:xfrm>
          <a:off x="22199600" y="57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78" name="直線コネクタ 477"/>
        <xdr:cNvCxnSpPr/>
      </xdr:nvCxnSpPr>
      <xdr:spPr>
        <a:xfrm>
          <a:off x="22072600" y="594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131843</xdr:rowOff>
    </xdr:from>
    <xdr:ext cx="469744" cy="259045"/>
    <xdr:sp macro="" textlink="">
      <xdr:nvSpPr>
        <xdr:cNvPr id="479" name="【認定こども園・幼稚園・保育所】&#10;一人当たり面積平均値テキスト"/>
        <xdr:cNvSpPr txBox="1"/>
      </xdr:nvSpPr>
      <xdr:spPr>
        <a:xfrm>
          <a:off x="22199600" y="6818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80" name="フローチャート: 判断 479"/>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481" name="フローチャート: 判断 480"/>
        <xdr:cNvSpPr/>
      </xdr:nvSpPr>
      <xdr:spPr>
        <a:xfrm>
          <a:off x="21272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482" name="フローチャート: 判断 481"/>
        <xdr:cNvSpPr/>
      </xdr:nvSpPr>
      <xdr:spPr>
        <a:xfrm>
          <a:off x="20383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483" name="フローチャート: 判断 482"/>
        <xdr:cNvSpPr/>
      </xdr:nvSpPr>
      <xdr:spPr>
        <a:xfrm>
          <a:off x="19494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141986</xdr:rowOff>
    </xdr:from>
    <xdr:to>
      <xdr:col>116</xdr:col>
      <xdr:colOff>114300</xdr:colOff>
      <xdr:row>40</xdr:row>
      <xdr:rowOff>72136</xdr:rowOff>
    </xdr:to>
    <xdr:sp macro="" textlink="">
      <xdr:nvSpPr>
        <xdr:cNvPr id="490" name="楕円 489"/>
        <xdr:cNvSpPr/>
      </xdr:nvSpPr>
      <xdr:spPr>
        <a:xfrm>
          <a:off x="221107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164863</xdr:rowOff>
    </xdr:from>
    <xdr:ext cx="469744" cy="259045"/>
    <xdr:sp macro="" textlink="">
      <xdr:nvSpPr>
        <xdr:cNvPr id="491" name="【認定こども園・幼稚園・保育所】&#10;一人当たり面積該当値テキスト"/>
        <xdr:cNvSpPr txBox="1"/>
      </xdr:nvSpPr>
      <xdr:spPr>
        <a:xfrm>
          <a:off x="22199600" y="66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xdr:rowOff>
    </xdr:from>
    <xdr:to>
      <xdr:col>112</xdr:col>
      <xdr:colOff>38100</xdr:colOff>
      <xdr:row>40</xdr:row>
      <xdr:rowOff>104140</xdr:rowOff>
    </xdr:to>
    <xdr:sp macro="" textlink="">
      <xdr:nvSpPr>
        <xdr:cNvPr id="492" name="楕円 491"/>
        <xdr:cNvSpPr/>
      </xdr:nvSpPr>
      <xdr:spPr>
        <a:xfrm>
          <a:off x="2127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21336</xdr:rowOff>
    </xdr:from>
    <xdr:to>
      <xdr:col>116</xdr:col>
      <xdr:colOff>63500</xdr:colOff>
      <xdr:row>40</xdr:row>
      <xdr:rowOff>53340</xdr:rowOff>
    </xdr:to>
    <xdr:cxnSp macro="">
      <xdr:nvCxnSpPr>
        <xdr:cNvPr id="493" name="直線コネクタ 492"/>
        <xdr:cNvCxnSpPr/>
      </xdr:nvCxnSpPr>
      <xdr:spPr>
        <a:xfrm flipV="1">
          <a:off x="21323300" y="68793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4826</xdr:rowOff>
    </xdr:from>
    <xdr:to>
      <xdr:col>107</xdr:col>
      <xdr:colOff>101600</xdr:colOff>
      <xdr:row>40</xdr:row>
      <xdr:rowOff>106426</xdr:rowOff>
    </xdr:to>
    <xdr:sp macro="" textlink="">
      <xdr:nvSpPr>
        <xdr:cNvPr id="494" name="楕円 493"/>
        <xdr:cNvSpPr/>
      </xdr:nvSpPr>
      <xdr:spPr>
        <a:xfrm>
          <a:off x="20383500" y="68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177800</xdr:colOff>
      <xdr:row>40</xdr:row>
      <xdr:rowOff>55626</xdr:rowOff>
    </xdr:to>
    <xdr:cxnSp macro="">
      <xdr:nvCxnSpPr>
        <xdr:cNvPr id="495" name="直線コネクタ 494"/>
        <xdr:cNvCxnSpPr/>
      </xdr:nvCxnSpPr>
      <xdr:spPr>
        <a:xfrm flipV="1">
          <a:off x="20434300" y="69113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4826</xdr:rowOff>
    </xdr:from>
    <xdr:to>
      <xdr:col>102</xdr:col>
      <xdr:colOff>165100</xdr:colOff>
      <xdr:row>40</xdr:row>
      <xdr:rowOff>106426</xdr:rowOff>
    </xdr:to>
    <xdr:sp macro="" textlink="">
      <xdr:nvSpPr>
        <xdr:cNvPr id="496" name="楕円 495"/>
        <xdr:cNvSpPr/>
      </xdr:nvSpPr>
      <xdr:spPr>
        <a:xfrm>
          <a:off x="19494500" y="68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55626</xdr:rowOff>
    </xdr:from>
    <xdr:to>
      <xdr:col>107</xdr:col>
      <xdr:colOff>50800</xdr:colOff>
      <xdr:row>40</xdr:row>
      <xdr:rowOff>55626</xdr:rowOff>
    </xdr:to>
    <xdr:cxnSp macro="">
      <xdr:nvCxnSpPr>
        <xdr:cNvPr id="497" name="直線コネクタ 496"/>
        <xdr:cNvCxnSpPr/>
      </xdr:nvCxnSpPr>
      <xdr:spPr>
        <a:xfrm>
          <a:off x="19545300" y="6913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148844</xdr:rowOff>
    </xdr:from>
    <xdr:to>
      <xdr:col>98</xdr:col>
      <xdr:colOff>38100</xdr:colOff>
      <xdr:row>40</xdr:row>
      <xdr:rowOff>78994</xdr:rowOff>
    </xdr:to>
    <xdr:sp macro="" textlink="">
      <xdr:nvSpPr>
        <xdr:cNvPr id="498" name="楕円 497"/>
        <xdr:cNvSpPr/>
      </xdr:nvSpPr>
      <xdr:spPr>
        <a:xfrm>
          <a:off x="18605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28194</xdr:rowOff>
    </xdr:from>
    <xdr:to>
      <xdr:col>102</xdr:col>
      <xdr:colOff>114300</xdr:colOff>
      <xdr:row>40</xdr:row>
      <xdr:rowOff>55626</xdr:rowOff>
    </xdr:to>
    <xdr:cxnSp macro="">
      <xdr:nvCxnSpPr>
        <xdr:cNvPr id="499" name="直線コネクタ 498"/>
        <xdr:cNvCxnSpPr/>
      </xdr:nvCxnSpPr>
      <xdr:spPr>
        <a:xfrm>
          <a:off x="18656300" y="688619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93235</xdr:rowOff>
    </xdr:from>
    <xdr:ext cx="469744" cy="259045"/>
    <xdr:sp macro="" textlink="">
      <xdr:nvSpPr>
        <xdr:cNvPr id="500" name="n_1aveValue【認定こども園・幼稚園・保育所】&#10;一人当たり面積"/>
        <xdr:cNvSpPr txBox="1"/>
      </xdr:nvSpPr>
      <xdr:spPr>
        <a:xfrm>
          <a:off x="21075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86377</xdr:rowOff>
    </xdr:from>
    <xdr:ext cx="469744" cy="259045"/>
    <xdr:sp macro="" textlink="">
      <xdr:nvSpPr>
        <xdr:cNvPr id="501" name="n_2aveValue【認定こども園・幼稚園・保育所】&#10;一人当たり面積"/>
        <xdr:cNvSpPr txBox="1"/>
      </xdr:nvSpPr>
      <xdr:spPr>
        <a:xfrm>
          <a:off x="20199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68089</xdr:rowOff>
    </xdr:from>
    <xdr:ext cx="469744" cy="259045"/>
    <xdr:sp macro="" textlink="">
      <xdr:nvSpPr>
        <xdr:cNvPr id="502" name="n_3aveValue【認定こども園・幼稚園・保育所】&#10;一人当たり面積"/>
        <xdr:cNvSpPr txBox="1"/>
      </xdr:nvSpPr>
      <xdr:spPr>
        <a:xfrm>
          <a:off x="19310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95267</xdr:rowOff>
    </xdr:from>
    <xdr:ext cx="469744" cy="259045"/>
    <xdr:sp macro="" textlink="">
      <xdr:nvSpPr>
        <xdr:cNvPr id="504" name="n_1mainValue【認定こども園・幼稚園・保育所】&#10;一人当たり面積"/>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97553</xdr:rowOff>
    </xdr:from>
    <xdr:ext cx="469744" cy="259045"/>
    <xdr:sp macro="" textlink="">
      <xdr:nvSpPr>
        <xdr:cNvPr id="505" name="n_2mainValue【認定こども園・幼稚園・保育所】&#10;一人当たり面積"/>
        <xdr:cNvSpPr txBox="1"/>
      </xdr:nvSpPr>
      <xdr:spPr>
        <a:xfrm>
          <a:off x="20199427" y="695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97553</xdr:rowOff>
    </xdr:from>
    <xdr:ext cx="469744" cy="259045"/>
    <xdr:sp macro="" textlink="">
      <xdr:nvSpPr>
        <xdr:cNvPr id="506" name="n_3mainValue【認定こども園・幼稚園・保育所】&#10;一人当たり面積"/>
        <xdr:cNvSpPr txBox="1"/>
      </xdr:nvSpPr>
      <xdr:spPr>
        <a:xfrm>
          <a:off x="19310427" y="695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70121</xdr:rowOff>
    </xdr:from>
    <xdr:ext cx="469744" cy="259045"/>
    <xdr:sp macro="" textlink="">
      <xdr:nvSpPr>
        <xdr:cNvPr id="507" name="n_4mainValue【認定こども園・幼稚園・保育所】&#10;一人当たり面積"/>
        <xdr:cNvSpPr txBox="1"/>
      </xdr:nvSpPr>
      <xdr:spPr>
        <a:xfrm>
          <a:off x="184214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0" name="テキスト ボックス 519"/>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30" name="直線コネクタ 529"/>
        <xdr:cNvCxnSpPr/>
      </xdr:nvCxnSpPr>
      <xdr:spPr>
        <a:xfrm flipV="1">
          <a:off x="16318864" y="9500616"/>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531" name="【学校施設】&#10;有形固定資産減価償却率最小値テキスト"/>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33" name="【学校施設】&#10;有形固定資産減価償却率最大値テキスト"/>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34" name="直線コネクタ 533"/>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42943</xdr:rowOff>
    </xdr:from>
    <xdr:ext cx="405111" cy="259045"/>
    <xdr:sp macro="" textlink="">
      <xdr:nvSpPr>
        <xdr:cNvPr id="535" name="【学校施設】&#10;有形固定資産減価償却率平均値テキスト"/>
        <xdr:cNvSpPr txBox="1"/>
      </xdr:nvSpPr>
      <xdr:spPr>
        <a:xfrm>
          <a:off x="16357600" y="9987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36" name="フローチャート: 判断 535"/>
        <xdr:cNvSpPr/>
      </xdr:nvSpPr>
      <xdr:spPr>
        <a:xfrm>
          <a:off x="162687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537" name="フローチャート: 判断 536"/>
        <xdr:cNvSpPr/>
      </xdr:nvSpPr>
      <xdr:spPr>
        <a:xfrm>
          <a:off x="15430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538" name="フローチャート: 判断 537"/>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39" name="フローチャート: 判断 538"/>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540" name="フローチャート: 判断 539"/>
        <xdr:cNvSpPr/>
      </xdr:nvSpPr>
      <xdr:spPr>
        <a:xfrm>
          <a:off x="12763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31496</xdr:rowOff>
    </xdr:from>
    <xdr:to>
      <xdr:col>85</xdr:col>
      <xdr:colOff>177800</xdr:colOff>
      <xdr:row>59</xdr:row>
      <xdr:rowOff>133096</xdr:rowOff>
    </xdr:to>
    <xdr:sp macro="" textlink="">
      <xdr:nvSpPr>
        <xdr:cNvPr id="546" name="楕円 545"/>
        <xdr:cNvSpPr/>
      </xdr:nvSpPr>
      <xdr:spPr>
        <a:xfrm>
          <a:off x="16268700" y="101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9923</xdr:rowOff>
    </xdr:from>
    <xdr:ext cx="405111" cy="259045"/>
    <xdr:sp macro="" textlink="">
      <xdr:nvSpPr>
        <xdr:cNvPr id="547" name="【学校施設】&#10;有形固定資産減価償却率該当値テキスト"/>
        <xdr:cNvSpPr txBox="1"/>
      </xdr:nvSpPr>
      <xdr:spPr>
        <a:xfrm>
          <a:off x="16357600"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31496</xdr:rowOff>
    </xdr:from>
    <xdr:to>
      <xdr:col>81</xdr:col>
      <xdr:colOff>101600</xdr:colOff>
      <xdr:row>59</xdr:row>
      <xdr:rowOff>133096</xdr:rowOff>
    </xdr:to>
    <xdr:sp macro="" textlink="">
      <xdr:nvSpPr>
        <xdr:cNvPr id="548" name="楕円 547"/>
        <xdr:cNvSpPr/>
      </xdr:nvSpPr>
      <xdr:spPr>
        <a:xfrm>
          <a:off x="15430500" y="101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82296</xdr:rowOff>
    </xdr:from>
    <xdr:to>
      <xdr:col>85</xdr:col>
      <xdr:colOff>127000</xdr:colOff>
      <xdr:row>59</xdr:row>
      <xdr:rowOff>82296</xdr:rowOff>
    </xdr:to>
    <xdr:cxnSp macro="">
      <xdr:nvCxnSpPr>
        <xdr:cNvPr id="549" name="直線コネクタ 548"/>
        <xdr:cNvCxnSpPr/>
      </xdr:nvCxnSpPr>
      <xdr:spPr>
        <a:xfrm>
          <a:off x="15481300" y="101978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120650</xdr:rowOff>
    </xdr:from>
    <xdr:to>
      <xdr:col>76</xdr:col>
      <xdr:colOff>165100</xdr:colOff>
      <xdr:row>58</xdr:row>
      <xdr:rowOff>50800</xdr:rowOff>
    </xdr:to>
    <xdr:sp macro="" textlink="">
      <xdr:nvSpPr>
        <xdr:cNvPr id="550" name="楕円 549"/>
        <xdr:cNvSpPr/>
      </xdr:nvSpPr>
      <xdr:spPr>
        <a:xfrm>
          <a:off x="14541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0</xdr:rowOff>
    </xdr:from>
    <xdr:to>
      <xdr:col>81</xdr:col>
      <xdr:colOff>50800</xdr:colOff>
      <xdr:row>59</xdr:row>
      <xdr:rowOff>82296</xdr:rowOff>
    </xdr:to>
    <xdr:cxnSp macro="">
      <xdr:nvCxnSpPr>
        <xdr:cNvPr id="551" name="直線コネクタ 550"/>
        <xdr:cNvCxnSpPr/>
      </xdr:nvCxnSpPr>
      <xdr:spPr>
        <a:xfrm>
          <a:off x="14592300" y="9944100"/>
          <a:ext cx="889000" cy="2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45212</xdr:rowOff>
    </xdr:from>
    <xdr:to>
      <xdr:col>72</xdr:col>
      <xdr:colOff>38100</xdr:colOff>
      <xdr:row>58</xdr:row>
      <xdr:rowOff>146812</xdr:rowOff>
    </xdr:to>
    <xdr:sp macro="" textlink="">
      <xdr:nvSpPr>
        <xdr:cNvPr id="552" name="楕円 551"/>
        <xdr:cNvSpPr/>
      </xdr:nvSpPr>
      <xdr:spPr>
        <a:xfrm>
          <a:off x="13652500" y="99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0</xdr:rowOff>
    </xdr:from>
    <xdr:to>
      <xdr:col>76</xdr:col>
      <xdr:colOff>114300</xdr:colOff>
      <xdr:row>58</xdr:row>
      <xdr:rowOff>96012</xdr:rowOff>
    </xdr:to>
    <xdr:cxnSp macro="">
      <xdr:nvCxnSpPr>
        <xdr:cNvPr id="553" name="直線コネクタ 552"/>
        <xdr:cNvCxnSpPr/>
      </xdr:nvCxnSpPr>
      <xdr:spPr>
        <a:xfrm flipV="1">
          <a:off x="13703300" y="994410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61214</xdr:rowOff>
    </xdr:from>
    <xdr:to>
      <xdr:col>67</xdr:col>
      <xdr:colOff>101600</xdr:colOff>
      <xdr:row>59</xdr:row>
      <xdr:rowOff>162814</xdr:rowOff>
    </xdr:to>
    <xdr:sp macro="" textlink="">
      <xdr:nvSpPr>
        <xdr:cNvPr id="554" name="楕円 553"/>
        <xdr:cNvSpPr/>
      </xdr:nvSpPr>
      <xdr:spPr>
        <a:xfrm>
          <a:off x="12763500" y="101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96012</xdr:rowOff>
    </xdr:from>
    <xdr:to>
      <xdr:col>71</xdr:col>
      <xdr:colOff>177800</xdr:colOff>
      <xdr:row>59</xdr:row>
      <xdr:rowOff>112014</xdr:rowOff>
    </xdr:to>
    <xdr:cxnSp macro="">
      <xdr:nvCxnSpPr>
        <xdr:cNvPr id="555" name="直線コネクタ 554"/>
        <xdr:cNvCxnSpPr/>
      </xdr:nvCxnSpPr>
      <xdr:spPr>
        <a:xfrm flipV="1">
          <a:off x="12814300" y="10040112"/>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103903</xdr:rowOff>
    </xdr:from>
    <xdr:ext cx="405111" cy="259045"/>
    <xdr:sp macro="" textlink="">
      <xdr:nvSpPr>
        <xdr:cNvPr id="556" name="n_1aveValue【学校施設】&#10;有形固定資産減価償却率"/>
        <xdr:cNvSpPr txBox="1"/>
      </xdr:nvSpPr>
      <xdr:spPr>
        <a:xfrm>
          <a:off x="152660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60215</xdr:rowOff>
    </xdr:from>
    <xdr:ext cx="405111" cy="259045"/>
    <xdr:sp macro="" textlink="">
      <xdr:nvSpPr>
        <xdr:cNvPr id="557" name="n_2aveValue【学校施設】&#10;有形固定資産減価償却率"/>
        <xdr:cNvSpPr txBox="1"/>
      </xdr:nvSpPr>
      <xdr:spPr>
        <a:xfrm>
          <a:off x="143897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41927</xdr:rowOff>
    </xdr:from>
    <xdr:ext cx="405111" cy="259045"/>
    <xdr:sp macro="" textlink="">
      <xdr:nvSpPr>
        <xdr:cNvPr id="558" name="n_3aveValue【学校施設】&#10;有形固定資産減価償却率"/>
        <xdr:cNvSpPr txBox="1"/>
      </xdr:nvSpPr>
      <xdr:spPr>
        <a:xfrm>
          <a:off x="13500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74185</xdr:rowOff>
    </xdr:from>
    <xdr:ext cx="405111" cy="259045"/>
    <xdr:sp macro="" textlink="">
      <xdr:nvSpPr>
        <xdr:cNvPr id="559" name="n_4aveValue【学校施設】&#10;有形固定資産減価償却率"/>
        <xdr:cNvSpPr txBox="1"/>
      </xdr:nvSpPr>
      <xdr:spPr>
        <a:xfrm>
          <a:off x="126117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124223</xdr:rowOff>
    </xdr:from>
    <xdr:ext cx="405111" cy="259045"/>
    <xdr:sp macro="" textlink="">
      <xdr:nvSpPr>
        <xdr:cNvPr id="560" name="n_1mainValue【学校施設】&#10;有形固定資産減価償却率"/>
        <xdr:cNvSpPr txBox="1"/>
      </xdr:nvSpPr>
      <xdr:spPr>
        <a:xfrm>
          <a:off x="15266044" y="1023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67327</xdr:rowOff>
    </xdr:from>
    <xdr:ext cx="405111" cy="259045"/>
    <xdr:sp macro="" textlink="">
      <xdr:nvSpPr>
        <xdr:cNvPr id="561" name="n_2mainValue【学校施設】&#10;有形固定資産減価償却率"/>
        <xdr:cNvSpPr txBox="1"/>
      </xdr:nvSpPr>
      <xdr:spPr>
        <a:xfrm>
          <a:off x="14389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163339</xdr:rowOff>
    </xdr:from>
    <xdr:ext cx="405111" cy="259045"/>
    <xdr:sp macro="" textlink="">
      <xdr:nvSpPr>
        <xdr:cNvPr id="562" name="n_3mainValue【学校施設】&#10;有形固定資産減価償却率"/>
        <xdr:cNvSpPr txBox="1"/>
      </xdr:nvSpPr>
      <xdr:spPr>
        <a:xfrm>
          <a:off x="135007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153941</xdr:rowOff>
    </xdr:from>
    <xdr:ext cx="405111" cy="259045"/>
    <xdr:sp macro="" textlink="">
      <xdr:nvSpPr>
        <xdr:cNvPr id="563" name="n_4mainValue【学校施設】&#10;有形固定資産減価償却率"/>
        <xdr:cNvSpPr txBox="1"/>
      </xdr:nvSpPr>
      <xdr:spPr>
        <a:xfrm>
          <a:off x="12611744" y="1026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88" name="直線コネクタ 587"/>
        <xdr:cNvCxnSpPr/>
      </xdr:nvCxnSpPr>
      <xdr:spPr>
        <a:xfrm flipV="1">
          <a:off x="22160864" y="9628632"/>
          <a:ext cx="0" cy="148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589" name="【学校施設】&#10;一人当たり面積最小値テキスト"/>
        <xdr:cNvSpPr txBox="1"/>
      </xdr:nvSpPr>
      <xdr:spPr>
        <a:xfrm>
          <a:off x="22199600"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90" name="直線コネクタ 589"/>
        <xdr:cNvCxnSpPr/>
      </xdr:nvCxnSpPr>
      <xdr:spPr>
        <a:xfrm>
          <a:off x="22072600" y="111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91" name="【学校施設】&#10;一人当たり面積最大値テキスト"/>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2" name="直線コネクタ 591"/>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124985</xdr:rowOff>
    </xdr:from>
    <xdr:ext cx="469744" cy="259045"/>
    <xdr:sp macro="" textlink="">
      <xdr:nvSpPr>
        <xdr:cNvPr id="593" name="【学校施設】&#10;一人当たり面積平均値テキスト"/>
        <xdr:cNvSpPr txBox="1"/>
      </xdr:nvSpPr>
      <xdr:spPr>
        <a:xfrm>
          <a:off x="22199600" y="10583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594" name="フローチャート: 判断 593"/>
        <xdr:cNvSpPr/>
      </xdr:nvSpPr>
      <xdr:spPr>
        <a:xfrm>
          <a:off x="22110700" y="1060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595" name="フローチャート: 判断 594"/>
        <xdr:cNvSpPr/>
      </xdr:nvSpPr>
      <xdr:spPr>
        <a:xfrm>
          <a:off x="21272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596" name="フローチャート: 判断 595"/>
        <xdr:cNvSpPr/>
      </xdr:nvSpPr>
      <xdr:spPr>
        <a:xfrm>
          <a:off x="203835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597" name="フローチャート: 判断 596"/>
        <xdr:cNvSpPr/>
      </xdr:nvSpPr>
      <xdr:spPr>
        <a:xfrm>
          <a:off x="19494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98" name="フローチャート: 判断 597"/>
        <xdr:cNvSpPr/>
      </xdr:nvSpPr>
      <xdr:spPr>
        <a:xfrm>
          <a:off x="18605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125984</xdr:rowOff>
    </xdr:from>
    <xdr:to>
      <xdr:col>116</xdr:col>
      <xdr:colOff>114300</xdr:colOff>
      <xdr:row>62</xdr:row>
      <xdr:rowOff>56134</xdr:rowOff>
    </xdr:to>
    <xdr:sp macro="" textlink="">
      <xdr:nvSpPr>
        <xdr:cNvPr id="604" name="楕円 603"/>
        <xdr:cNvSpPr/>
      </xdr:nvSpPr>
      <xdr:spPr>
        <a:xfrm>
          <a:off x="22110700" y="1058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148861</xdr:rowOff>
    </xdr:from>
    <xdr:ext cx="469744" cy="259045"/>
    <xdr:sp macro="" textlink="">
      <xdr:nvSpPr>
        <xdr:cNvPr id="605" name="【学校施設】&#10;一人当たり面積該当値テキスト"/>
        <xdr:cNvSpPr txBox="1"/>
      </xdr:nvSpPr>
      <xdr:spPr>
        <a:xfrm>
          <a:off x="22199600" y="1043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135128</xdr:rowOff>
    </xdr:from>
    <xdr:to>
      <xdr:col>112</xdr:col>
      <xdr:colOff>38100</xdr:colOff>
      <xdr:row>62</xdr:row>
      <xdr:rowOff>65278</xdr:rowOff>
    </xdr:to>
    <xdr:sp macro="" textlink="">
      <xdr:nvSpPr>
        <xdr:cNvPr id="606" name="楕円 605"/>
        <xdr:cNvSpPr/>
      </xdr:nvSpPr>
      <xdr:spPr>
        <a:xfrm>
          <a:off x="21272500" y="1059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5334</xdr:rowOff>
    </xdr:from>
    <xdr:to>
      <xdr:col>116</xdr:col>
      <xdr:colOff>63500</xdr:colOff>
      <xdr:row>62</xdr:row>
      <xdr:rowOff>14478</xdr:rowOff>
    </xdr:to>
    <xdr:cxnSp macro="">
      <xdr:nvCxnSpPr>
        <xdr:cNvPr id="607" name="直線コネクタ 606"/>
        <xdr:cNvCxnSpPr/>
      </xdr:nvCxnSpPr>
      <xdr:spPr>
        <a:xfrm flipV="1">
          <a:off x="21323300" y="1063523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146558</xdr:rowOff>
    </xdr:from>
    <xdr:to>
      <xdr:col>107</xdr:col>
      <xdr:colOff>101600</xdr:colOff>
      <xdr:row>62</xdr:row>
      <xdr:rowOff>76708</xdr:rowOff>
    </xdr:to>
    <xdr:sp macro="" textlink="">
      <xdr:nvSpPr>
        <xdr:cNvPr id="608" name="楕円 607"/>
        <xdr:cNvSpPr/>
      </xdr:nvSpPr>
      <xdr:spPr>
        <a:xfrm>
          <a:off x="20383500" y="1060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14478</xdr:rowOff>
    </xdr:from>
    <xdr:to>
      <xdr:col>111</xdr:col>
      <xdr:colOff>177800</xdr:colOff>
      <xdr:row>62</xdr:row>
      <xdr:rowOff>25908</xdr:rowOff>
    </xdr:to>
    <xdr:cxnSp macro="">
      <xdr:nvCxnSpPr>
        <xdr:cNvPr id="609" name="直線コネクタ 608"/>
        <xdr:cNvCxnSpPr/>
      </xdr:nvCxnSpPr>
      <xdr:spPr>
        <a:xfrm flipV="1">
          <a:off x="20434300" y="1064437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10" name="楕円 609"/>
        <xdr:cNvSpPr/>
      </xdr:nvSpPr>
      <xdr:spPr>
        <a:xfrm>
          <a:off x="19494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22860</xdr:rowOff>
    </xdr:from>
    <xdr:to>
      <xdr:col>107</xdr:col>
      <xdr:colOff>50800</xdr:colOff>
      <xdr:row>62</xdr:row>
      <xdr:rowOff>25908</xdr:rowOff>
    </xdr:to>
    <xdr:cxnSp macro="">
      <xdr:nvCxnSpPr>
        <xdr:cNvPr id="611" name="直線コネクタ 610"/>
        <xdr:cNvCxnSpPr/>
      </xdr:nvCxnSpPr>
      <xdr:spPr>
        <a:xfrm>
          <a:off x="19545300" y="1065276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154178</xdr:rowOff>
    </xdr:from>
    <xdr:to>
      <xdr:col>98</xdr:col>
      <xdr:colOff>38100</xdr:colOff>
      <xdr:row>62</xdr:row>
      <xdr:rowOff>84328</xdr:rowOff>
    </xdr:to>
    <xdr:sp macro="" textlink="">
      <xdr:nvSpPr>
        <xdr:cNvPr id="612" name="楕円 611"/>
        <xdr:cNvSpPr/>
      </xdr:nvSpPr>
      <xdr:spPr>
        <a:xfrm>
          <a:off x="18605500" y="1061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22860</xdr:rowOff>
    </xdr:from>
    <xdr:to>
      <xdr:col>102</xdr:col>
      <xdr:colOff>114300</xdr:colOff>
      <xdr:row>62</xdr:row>
      <xdr:rowOff>33528</xdr:rowOff>
    </xdr:to>
    <xdr:cxnSp macro="">
      <xdr:nvCxnSpPr>
        <xdr:cNvPr id="613" name="直線コネクタ 612"/>
        <xdr:cNvCxnSpPr/>
      </xdr:nvCxnSpPr>
      <xdr:spPr>
        <a:xfrm flipV="1">
          <a:off x="18656300" y="10652760"/>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69359</xdr:rowOff>
    </xdr:from>
    <xdr:ext cx="469744" cy="259045"/>
    <xdr:sp macro="" textlink="">
      <xdr:nvSpPr>
        <xdr:cNvPr id="614" name="n_1aveValue【学校施設】&#10;一人当たり面積"/>
        <xdr:cNvSpPr txBox="1"/>
      </xdr:nvSpPr>
      <xdr:spPr>
        <a:xfrm>
          <a:off x="210757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86123</xdr:rowOff>
    </xdr:from>
    <xdr:ext cx="469744" cy="259045"/>
    <xdr:sp macro="" textlink="">
      <xdr:nvSpPr>
        <xdr:cNvPr id="615" name="n_2aveValue【学校施設】&#10;一人当たり面積"/>
        <xdr:cNvSpPr txBox="1"/>
      </xdr:nvSpPr>
      <xdr:spPr>
        <a:xfrm>
          <a:off x="20199427" y="1071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88663</xdr:rowOff>
    </xdr:from>
    <xdr:ext cx="469744" cy="259045"/>
    <xdr:sp macro="" textlink="">
      <xdr:nvSpPr>
        <xdr:cNvPr id="616" name="n_3aveValue【学校施設】&#10;一人当たり面積"/>
        <xdr:cNvSpPr txBox="1"/>
      </xdr:nvSpPr>
      <xdr:spPr>
        <a:xfrm>
          <a:off x="193104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80027</xdr:rowOff>
    </xdr:from>
    <xdr:ext cx="469744" cy="259045"/>
    <xdr:sp macro="" textlink="">
      <xdr:nvSpPr>
        <xdr:cNvPr id="617" name="n_4aveValue【学校施設】&#10;一人当たり面積"/>
        <xdr:cNvSpPr txBox="1"/>
      </xdr:nvSpPr>
      <xdr:spPr>
        <a:xfrm>
          <a:off x="18421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81805</xdr:rowOff>
    </xdr:from>
    <xdr:ext cx="469744" cy="259045"/>
    <xdr:sp macro="" textlink="">
      <xdr:nvSpPr>
        <xdr:cNvPr id="618" name="n_1mainValue【学校施設】&#10;一人当たり面積"/>
        <xdr:cNvSpPr txBox="1"/>
      </xdr:nvSpPr>
      <xdr:spPr>
        <a:xfrm>
          <a:off x="21075727" y="1036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93235</xdr:rowOff>
    </xdr:from>
    <xdr:ext cx="469744" cy="259045"/>
    <xdr:sp macro="" textlink="">
      <xdr:nvSpPr>
        <xdr:cNvPr id="619" name="n_2mainValue【学校施設】&#10;一人当たり面積"/>
        <xdr:cNvSpPr txBox="1"/>
      </xdr:nvSpPr>
      <xdr:spPr>
        <a:xfrm>
          <a:off x="20199427" y="1038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620" name="n_3mainValue【学校施設】&#10;一人当たり面積"/>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100855</xdr:rowOff>
    </xdr:from>
    <xdr:ext cx="469744" cy="259045"/>
    <xdr:sp macro="" textlink="">
      <xdr:nvSpPr>
        <xdr:cNvPr id="621" name="n_4mainValue【学校施設】&#10;一人当たり面積"/>
        <xdr:cNvSpPr txBox="1"/>
      </xdr:nvSpPr>
      <xdr:spPr>
        <a:xfrm>
          <a:off x="18421427" y="1038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647" name="直線コネクタ 646"/>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50" name="【児童館】&#10;有形固定資産減価償却率最大値テキスト"/>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51" name="直線コネクタ 650"/>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19611</xdr:rowOff>
    </xdr:from>
    <xdr:ext cx="405111" cy="259045"/>
    <xdr:sp macro="" textlink="">
      <xdr:nvSpPr>
        <xdr:cNvPr id="652" name="【児童館】&#10;有形固定資産減価償却率平均値テキスト"/>
        <xdr:cNvSpPr txBox="1"/>
      </xdr:nvSpPr>
      <xdr:spPr>
        <a:xfrm>
          <a:off x="16357600" y="14078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653" name="フローチャート: 判断 652"/>
        <xdr:cNvSpPr/>
      </xdr:nvSpPr>
      <xdr:spPr>
        <a:xfrm>
          <a:off x="162687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11793</xdr:rowOff>
    </xdr:from>
    <xdr:to>
      <xdr:col>81</xdr:col>
      <xdr:colOff>101600</xdr:colOff>
      <xdr:row>82</xdr:row>
      <xdr:rowOff>113393</xdr:rowOff>
    </xdr:to>
    <xdr:sp macro="" textlink="">
      <xdr:nvSpPr>
        <xdr:cNvPr id="654" name="フローチャート: 判断 653"/>
        <xdr:cNvSpPr/>
      </xdr:nvSpPr>
      <xdr:spPr>
        <a:xfrm>
          <a:off x="15430500" y="140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55" name="フローチャート: 判断 654"/>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5262</xdr:rowOff>
    </xdr:from>
    <xdr:to>
      <xdr:col>72</xdr:col>
      <xdr:colOff>38100</xdr:colOff>
      <xdr:row>82</xdr:row>
      <xdr:rowOff>106862</xdr:rowOff>
    </xdr:to>
    <xdr:sp macro="" textlink="">
      <xdr:nvSpPr>
        <xdr:cNvPr id="656" name="フローチャート: 判断 655"/>
        <xdr:cNvSpPr/>
      </xdr:nvSpPr>
      <xdr:spPr>
        <a:xfrm>
          <a:off x="13652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57" name="フローチャート: 判断 656"/>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28121</xdr:rowOff>
    </xdr:from>
    <xdr:to>
      <xdr:col>85</xdr:col>
      <xdr:colOff>177800</xdr:colOff>
      <xdr:row>80</xdr:row>
      <xdr:rowOff>129721</xdr:rowOff>
    </xdr:to>
    <xdr:sp macro="" textlink="">
      <xdr:nvSpPr>
        <xdr:cNvPr id="663" name="楕円 662"/>
        <xdr:cNvSpPr/>
      </xdr:nvSpPr>
      <xdr:spPr>
        <a:xfrm>
          <a:off x="162687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50998</xdr:rowOff>
    </xdr:from>
    <xdr:ext cx="405111" cy="259045"/>
    <xdr:sp macro="" textlink="">
      <xdr:nvSpPr>
        <xdr:cNvPr id="664" name="【児童館】&#10;有形固定資産減価償却率該当値テキスト"/>
        <xdr:cNvSpPr txBox="1"/>
      </xdr:nvSpPr>
      <xdr:spPr>
        <a:xfrm>
          <a:off x="16357600" y="1359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6894</xdr:rowOff>
    </xdr:from>
    <xdr:to>
      <xdr:col>81</xdr:col>
      <xdr:colOff>101600</xdr:colOff>
      <xdr:row>80</xdr:row>
      <xdr:rowOff>108494</xdr:rowOff>
    </xdr:to>
    <xdr:sp macro="" textlink="">
      <xdr:nvSpPr>
        <xdr:cNvPr id="665" name="楕円 664"/>
        <xdr:cNvSpPr/>
      </xdr:nvSpPr>
      <xdr:spPr>
        <a:xfrm>
          <a:off x="15430500" y="137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57694</xdr:rowOff>
    </xdr:from>
    <xdr:to>
      <xdr:col>85</xdr:col>
      <xdr:colOff>127000</xdr:colOff>
      <xdr:row>80</xdr:row>
      <xdr:rowOff>78921</xdr:rowOff>
    </xdr:to>
    <xdr:cxnSp macro="">
      <xdr:nvCxnSpPr>
        <xdr:cNvPr id="666" name="直線コネクタ 665"/>
        <xdr:cNvCxnSpPr/>
      </xdr:nvCxnSpPr>
      <xdr:spPr>
        <a:xfrm>
          <a:off x="15481300" y="13773694"/>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104866</xdr:rowOff>
    </xdr:from>
    <xdr:to>
      <xdr:col>76</xdr:col>
      <xdr:colOff>165100</xdr:colOff>
      <xdr:row>81</xdr:row>
      <xdr:rowOff>35016</xdr:rowOff>
    </xdr:to>
    <xdr:sp macro="" textlink="">
      <xdr:nvSpPr>
        <xdr:cNvPr id="667" name="楕円 666"/>
        <xdr:cNvSpPr/>
      </xdr:nvSpPr>
      <xdr:spPr>
        <a:xfrm>
          <a:off x="14541500" y="13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57694</xdr:rowOff>
    </xdr:from>
    <xdr:to>
      <xdr:col>81</xdr:col>
      <xdr:colOff>50800</xdr:colOff>
      <xdr:row>80</xdr:row>
      <xdr:rowOff>155666</xdr:rowOff>
    </xdr:to>
    <xdr:cxnSp macro="">
      <xdr:nvCxnSpPr>
        <xdr:cNvPr id="668" name="直線コネクタ 667"/>
        <xdr:cNvCxnSpPr/>
      </xdr:nvCxnSpPr>
      <xdr:spPr>
        <a:xfrm flipV="1">
          <a:off x="14592300" y="1377369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157118</xdr:rowOff>
    </xdr:from>
    <xdr:to>
      <xdr:col>72</xdr:col>
      <xdr:colOff>38100</xdr:colOff>
      <xdr:row>80</xdr:row>
      <xdr:rowOff>87268</xdr:rowOff>
    </xdr:to>
    <xdr:sp macro="" textlink="">
      <xdr:nvSpPr>
        <xdr:cNvPr id="669" name="楕円 668"/>
        <xdr:cNvSpPr/>
      </xdr:nvSpPr>
      <xdr:spPr>
        <a:xfrm>
          <a:off x="13652500" y="137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36468</xdr:rowOff>
    </xdr:from>
    <xdr:to>
      <xdr:col>76</xdr:col>
      <xdr:colOff>114300</xdr:colOff>
      <xdr:row>80</xdr:row>
      <xdr:rowOff>155666</xdr:rowOff>
    </xdr:to>
    <xdr:cxnSp macro="">
      <xdr:nvCxnSpPr>
        <xdr:cNvPr id="670" name="直線コネクタ 669"/>
        <xdr:cNvCxnSpPr/>
      </xdr:nvCxnSpPr>
      <xdr:spPr>
        <a:xfrm>
          <a:off x="13703300" y="13752468"/>
          <a:ext cx="889000" cy="1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157118</xdr:rowOff>
    </xdr:from>
    <xdr:to>
      <xdr:col>67</xdr:col>
      <xdr:colOff>101600</xdr:colOff>
      <xdr:row>80</xdr:row>
      <xdr:rowOff>87268</xdr:rowOff>
    </xdr:to>
    <xdr:sp macro="" textlink="">
      <xdr:nvSpPr>
        <xdr:cNvPr id="671" name="楕円 670"/>
        <xdr:cNvSpPr/>
      </xdr:nvSpPr>
      <xdr:spPr>
        <a:xfrm>
          <a:off x="12763500" y="137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36468</xdr:rowOff>
    </xdr:from>
    <xdr:to>
      <xdr:col>71</xdr:col>
      <xdr:colOff>177800</xdr:colOff>
      <xdr:row>80</xdr:row>
      <xdr:rowOff>36468</xdr:rowOff>
    </xdr:to>
    <xdr:cxnSp macro="">
      <xdr:nvCxnSpPr>
        <xdr:cNvPr id="672" name="直線コネクタ 671"/>
        <xdr:cNvCxnSpPr/>
      </xdr:nvCxnSpPr>
      <xdr:spPr>
        <a:xfrm>
          <a:off x="12814300" y="13752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104520</xdr:rowOff>
    </xdr:from>
    <xdr:ext cx="405111" cy="259045"/>
    <xdr:sp macro="" textlink="">
      <xdr:nvSpPr>
        <xdr:cNvPr id="673" name="n_1aveValue【児童館】&#10;有形固定資産減価償却率"/>
        <xdr:cNvSpPr txBox="1"/>
      </xdr:nvSpPr>
      <xdr:spPr>
        <a:xfrm>
          <a:off x="15266044" y="1416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107785</xdr:rowOff>
    </xdr:from>
    <xdr:ext cx="405111" cy="259045"/>
    <xdr:sp macro="" textlink="">
      <xdr:nvSpPr>
        <xdr:cNvPr id="674" name="n_2aveValue【児童館】&#10;有形固定資産減価償却率"/>
        <xdr:cNvSpPr txBox="1"/>
      </xdr:nvSpPr>
      <xdr:spPr>
        <a:xfrm>
          <a:off x="143897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97989</xdr:rowOff>
    </xdr:from>
    <xdr:ext cx="405111" cy="259045"/>
    <xdr:sp macro="" textlink="">
      <xdr:nvSpPr>
        <xdr:cNvPr id="675" name="n_3aveValue【児童館】&#10;有形固定資産減価償却率"/>
        <xdr:cNvSpPr txBox="1"/>
      </xdr:nvSpPr>
      <xdr:spPr>
        <a:xfrm>
          <a:off x="135007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40839</xdr:rowOff>
    </xdr:from>
    <xdr:ext cx="405111" cy="259045"/>
    <xdr:sp macro="" textlink="">
      <xdr:nvSpPr>
        <xdr:cNvPr id="676" name="n_4aveValue【児童館】&#10;有形固定資産減価償却率"/>
        <xdr:cNvSpPr txBox="1"/>
      </xdr:nvSpPr>
      <xdr:spPr>
        <a:xfrm>
          <a:off x="12611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125021</xdr:rowOff>
    </xdr:from>
    <xdr:ext cx="405111" cy="259045"/>
    <xdr:sp macro="" textlink="">
      <xdr:nvSpPr>
        <xdr:cNvPr id="677" name="n_1mainValue【児童館】&#10;有形固定資産減価償却率"/>
        <xdr:cNvSpPr txBox="1"/>
      </xdr:nvSpPr>
      <xdr:spPr>
        <a:xfrm>
          <a:off x="15266044" y="1349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51543</xdr:rowOff>
    </xdr:from>
    <xdr:ext cx="405111" cy="259045"/>
    <xdr:sp macro="" textlink="">
      <xdr:nvSpPr>
        <xdr:cNvPr id="678" name="n_2mainValue【児童館】&#10;有形固定資産減価償却率"/>
        <xdr:cNvSpPr txBox="1"/>
      </xdr:nvSpPr>
      <xdr:spPr>
        <a:xfrm>
          <a:off x="14389744" y="1359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103795</xdr:rowOff>
    </xdr:from>
    <xdr:ext cx="405111" cy="259045"/>
    <xdr:sp macro="" textlink="">
      <xdr:nvSpPr>
        <xdr:cNvPr id="679" name="n_3mainValue【児童館】&#10;有形固定資産減価償却率"/>
        <xdr:cNvSpPr txBox="1"/>
      </xdr:nvSpPr>
      <xdr:spPr>
        <a:xfrm>
          <a:off x="13500744" y="1347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103795</xdr:rowOff>
    </xdr:from>
    <xdr:ext cx="405111" cy="259045"/>
    <xdr:sp macro="" textlink="">
      <xdr:nvSpPr>
        <xdr:cNvPr id="680" name="n_4mainValue【児童館】&#10;有形固定資産減価償却率"/>
        <xdr:cNvSpPr txBox="1"/>
      </xdr:nvSpPr>
      <xdr:spPr>
        <a:xfrm>
          <a:off x="12611744" y="1347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4" name="直線コネクタ 703"/>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7" name="【児童館】&#10;一人当たり面積最大値テキスト"/>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08" name="直線コネクタ 707"/>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09"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0" name="フローチャート: 判断 709"/>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711" name="フローチャート: 判断 710"/>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2" name="フローチャート: 判断 711"/>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713" name="フローチャート: 判断 712"/>
        <xdr:cNvSpPr/>
      </xdr:nvSpPr>
      <xdr:spPr>
        <a:xfrm>
          <a:off x="19494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4" name="フローチャート: 判断 713"/>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76200</xdr:rowOff>
    </xdr:from>
    <xdr:to>
      <xdr:col>116</xdr:col>
      <xdr:colOff>114300</xdr:colOff>
      <xdr:row>83</xdr:row>
      <xdr:rowOff>6350</xdr:rowOff>
    </xdr:to>
    <xdr:sp macro="" textlink="">
      <xdr:nvSpPr>
        <xdr:cNvPr id="720" name="楕円 719"/>
        <xdr:cNvSpPr/>
      </xdr:nvSpPr>
      <xdr:spPr>
        <a:xfrm>
          <a:off x="221107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99077</xdr:rowOff>
    </xdr:from>
    <xdr:ext cx="469744" cy="259045"/>
    <xdr:sp macro="" textlink="">
      <xdr:nvSpPr>
        <xdr:cNvPr id="721" name="【児童館】&#10;一人当たり面積該当値テキスト"/>
        <xdr:cNvSpPr txBox="1"/>
      </xdr:nvSpPr>
      <xdr:spPr>
        <a:xfrm>
          <a:off x="22199600"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127000</xdr:rowOff>
    </xdr:from>
    <xdr:to>
      <xdr:col>112</xdr:col>
      <xdr:colOff>38100</xdr:colOff>
      <xdr:row>83</xdr:row>
      <xdr:rowOff>57150</xdr:rowOff>
    </xdr:to>
    <xdr:sp macro="" textlink="">
      <xdr:nvSpPr>
        <xdr:cNvPr id="722" name="楕円 721"/>
        <xdr:cNvSpPr/>
      </xdr:nvSpPr>
      <xdr:spPr>
        <a:xfrm>
          <a:off x="212725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127000</xdr:rowOff>
    </xdr:from>
    <xdr:to>
      <xdr:col>116</xdr:col>
      <xdr:colOff>63500</xdr:colOff>
      <xdr:row>83</xdr:row>
      <xdr:rowOff>6350</xdr:rowOff>
    </xdr:to>
    <xdr:cxnSp macro="">
      <xdr:nvCxnSpPr>
        <xdr:cNvPr id="723" name="直線コネクタ 722"/>
        <xdr:cNvCxnSpPr/>
      </xdr:nvCxnSpPr>
      <xdr:spPr>
        <a:xfrm flipV="1">
          <a:off x="21323300" y="14185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xdr:rowOff>
    </xdr:from>
    <xdr:to>
      <xdr:col>107</xdr:col>
      <xdr:colOff>101600</xdr:colOff>
      <xdr:row>83</xdr:row>
      <xdr:rowOff>107950</xdr:rowOff>
    </xdr:to>
    <xdr:sp macro="" textlink="">
      <xdr:nvSpPr>
        <xdr:cNvPr id="724" name="楕円 723"/>
        <xdr:cNvSpPr/>
      </xdr:nvSpPr>
      <xdr:spPr>
        <a:xfrm>
          <a:off x="20383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6350</xdr:rowOff>
    </xdr:from>
    <xdr:to>
      <xdr:col>111</xdr:col>
      <xdr:colOff>177800</xdr:colOff>
      <xdr:row>83</xdr:row>
      <xdr:rowOff>57150</xdr:rowOff>
    </xdr:to>
    <xdr:cxnSp macro="">
      <xdr:nvCxnSpPr>
        <xdr:cNvPr id="725" name="直線コネクタ 724"/>
        <xdr:cNvCxnSpPr/>
      </xdr:nvCxnSpPr>
      <xdr:spPr>
        <a:xfrm flipV="1">
          <a:off x="20434300" y="14236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107950</xdr:rowOff>
    </xdr:from>
    <xdr:to>
      <xdr:col>102</xdr:col>
      <xdr:colOff>165100</xdr:colOff>
      <xdr:row>84</xdr:row>
      <xdr:rowOff>38100</xdr:rowOff>
    </xdr:to>
    <xdr:sp macro="" textlink="">
      <xdr:nvSpPr>
        <xdr:cNvPr id="726" name="楕円 725"/>
        <xdr:cNvSpPr/>
      </xdr:nvSpPr>
      <xdr:spPr>
        <a:xfrm>
          <a:off x="19494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57150</xdr:rowOff>
    </xdr:from>
    <xdr:to>
      <xdr:col>107</xdr:col>
      <xdr:colOff>50800</xdr:colOff>
      <xdr:row>83</xdr:row>
      <xdr:rowOff>158750</xdr:rowOff>
    </xdr:to>
    <xdr:cxnSp macro="">
      <xdr:nvCxnSpPr>
        <xdr:cNvPr id="727" name="直線コネクタ 726"/>
        <xdr:cNvCxnSpPr/>
      </xdr:nvCxnSpPr>
      <xdr:spPr>
        <a:xfrm flipV="1">
          <a:off x="19545300" y="14287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107950</xdr:rowOff>
    </xdr:from>
    <xdr:to>
      <xdr:col>98</xdr:col>
      <xdr:colOff>38100</xdr:colOff>
      <xdr:row>84</xdr:row>
      <xdr:rowOff>38100</xdr:rowOff>
    </xdr:to>
    <xdr:sp macro="" textlink="">
      <xdr:nvSpPr>
        <xdr:cNvPr id="728" name="楕円 727"/>
        <xdr:cNvSpPr/>
      </xdr:nvSpPr>
      <xdr:spPr>
        <a:xfrm>
          <a:off x="18605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158750</xdr:rowOff>
    </xdr:from>
    <xdr:to>
      <xdr:col>102</xdr:col>
      <xdr:colOff>114300</xdr:colOff>
      <xdr:row>83</xdr:row>
      <xdr:rowOff>158750</xdr:rowOff>
    </xdr:to>
    <xdr:cxnSp macro="">
      <xdr:nvCxnSpPr>
        <xdr:cNvPr id="729" name="直線コネクタ 728"/>
        <xdr:cNvCxnSpPr/>
      </xdr:nvCxnSpPr>
      <xdr:spPr>
        <a:xfrm>
          <a:off x="18656300" y="1438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730" name="n_1aveValue【児童館】&#10;一人当たり面積"/>
        <xdr:cNvSpPr txBox="1"/>
      </xdr:nvSpPr>
      <xdr:spPr>
        <a:xfrm>
          <a:off x="210757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731" name="n_2aveValue【児童館】&#10;一人当たり面積"/>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67327</xdr:rowOff>
    </xdr:from>
    <xdr:ext cx="469744" cy="259045"/>
    <xdr:sp macro="" textlink="">
      <xdr:nvSpPr>
        <xdr:cNvPr id="732" name="n_3aveValue【児童館】&#10;一人当たり面積"/>
        <xdr:cNvSpPr txBox="1"/>
      </xdr:nvSpPr>
      <xdr:spPr>
        <a:xfrm>
          <a:off x="19310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33" name="n_4aveValue【児童館】&#10;一人当たり面積"/>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73677</xdr:rowOff>
    </xdr:from>
    <xdr:ext cx="469744" cy="259045"/>
    <xdr:sp macro="" textlink="">
      <xdr:nvSpPr>
        <xdr:cNvPr id="734" name="n_1mainValue【児童館】&#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735" name="n_2mainValue【児童館】&#10;一人当たり面積"/>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54627</xdr:rowOff>
    </xdr:from>
    <xdr:ext cx="469744" cy="259045"/>
    <xdr:sp macro="" textlink="">
      <xdr:nvSpPr>
        <xdr:cNvPr id="736" name="n_3mainValue【児童館】&#10;一人当たり面積"/>
        <xdr:cNvSpPr txBox="1"/>
      </xdr:nvSpPr>
      <xdr:spPr>
        <a:xfrm>
          <a:off x="19310427"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54627</xdr:rowOff>
    </xdr:from>
    <xdr:ext cx="469744" cy="259045"/>
    <xdr:sp macro="" textlink="">
      <xdr:nvSpPr>
        <xdr:cNvPr id="737" name="n_4mainValue【児童館】&#10;一人当たり面積"/>
        <xdr:cNvSpPr txBox="1"/>
      </xdr:nvSpPr>
      <xdr:spPr>
        <a:xfrm>
          <a:off x="18421427"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763" name="直線コネクタ 762"/>
        <xdr:cNvCxnSpPr/>
      </xdr:nvCxnSpPr>
      <xdr:spPr>
        <a:xfrm flipV="1">
          <a:off x="16318864" y="17211402"/>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764" name="【公民館】&#10;有形固定資産減価償却率最小値テキスト"/>
        <xdr:cNvSpPr txBox="1"/>
      </xdr:nvSpPr>
      <xdr:spPr>
        <a:xfrm>
          <a:off x="16357600" y="186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765" name="直線コネクタ 764"/>
        <xdr:cNvCxnSpPr/>
      </xdr:nvCxnSpPr>
      <xdr:spPr>
        <a:xfrm>
          <a:off x="16230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766" name="【公民館】&#10;有形固定資産減価償却率最大値テキスト"/>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767" name="直線コネクタ 766"/>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macro="" textlink="">
      <xdr:nvSpPr>
        <xdr:cNvPr id="768" name="【公民館】&#10;有形固定資産減価償却率平均値テキスト"/>
        <xdr:cNvSpPr txBox="1"/>
      </xdr:nvSpPr>
      <xdr:spPr>
        <a:xfrm>
          <a:off x="16357600" y="1795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769" name="フローチャート: 判断 768"/>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770" name="フローチャート: 判断 769"/>
        <xdr:cNvSpPr/>
      </xdr:nvSpPr>
      <xdr:spPr>
        <a:xfrm>
          <a:off x="15430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771" name="フローチャート: 判断 770"/>
        <xdr:cNvSpPr/>
      </xdr:nvSpPr>
      <xdr:spPr>
        <a:xfrm>
          <a:off x="14541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772" name="フローチャート: 判断 771"/>
        <xdr:cNvSpPr/>
      </xdr:nvSpPr>
      <xdr:spPr>
        <a:xfrm>
          <a:off x="13652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773" name="フローチャート: 判断 772"/>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69487</xdr:rowOff>
    </xdr:from>
    <xdr:to>
      <xdr:col>85</xdr:col>
      <xdr:colOff>177800</xdr:colOff>
      <xdr:row>106</xdr:row>
      <xdr:rowOff>171087</xdr:rowOff>
    </xdr:to>
    <xdr:sp macro="" textlink="">
      <xdr:nvSpPr>
        <xdr:cNvPr id="779" name="楕円 778"/>
        <xdr:cNvSpPr/>
      </xdr:nvSpPr>
      <xdr:spPr>
        <a:xfrm>
          <a:off x="162687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47914</xdr:rowOff>
    </xdr:from>
    <xdr:ext cx="405111" cy="259045"/>
    <xdr:sp macro="" textlink="">
      <xdr:nvSpPr>
        <xdr:cNvPr id="780" name="【公民館】&#10;有形固定資産減価償却率該当値テキスト"/>
        <xdr:cNvSpPr txBox="1"/>
      </xdr:nvSpPr>
      <xdr:spPr>
        <a:xfrm>
          <a:off x="16357600"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66221</xdr:rowOff>
    </xdr:from>
    <xdr:to>
      <xdr:col>81</xdr:col>
      <xdr:colOff>101600</xdr:colOff>
      <xdr:row>106</xdr:row>
      <xdr:rowOff>167821</xdr:rowOff>
    </xdr:to>
    <xdr:sp macro="" textlink="">
      <xdr:nvSpPr>
        <xdr:cNvPr id="781" name="楕円 780"/>
        <xdr:cNvSpPr/>
      </xdr:nvSpPr>
      <xdr:spPr>
        <a:xfrm>
          <a:off x="154305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117021</xdr:rowOff>
    </xdr:from>
    <xdr:to>
      <xdr:col>85</xdr:col>
      <xdr:colOff>127000</xdr:colOff>
      <xdr:row>106</xdr:row>
      <xdr:rowOff>120287</xdr:rowOff>
    </xdr:to>
    <xdr:cxnSp macro="">
      <xdr:nvCxnSpPr>
        <xdr:cNvPr id="782" name="直線コネクタ 781"/>
        <xdr:cNvCxnSpPr/>
      </xdr:nvCxnSpPr>
      <xdr:spPr>
        <a:xfrm>
          <a:off x="15481300" y="1829072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30299</xdr:rowOff>
    </xdr:from>
    <xdr:to>
      <xdr:col>76</xdr:col>
      <xdr:colOff>165100</xdr:colOff>
      <xdr:row>106</xdr:row>
      <xdr:rowOff>131899</xdr:rowOff>
    </xdr:to>
    <xdr:sp macro="" textlink="">
      <xdr:nvSpPr>
        <xdr:cNvPr id="783" name="楕円 782"/>
        <xdr:cNvSpPr/>
      </xdr:nvSpPr>
      <xdr:spPr>
        <a:xfrm>
          <a:off x="14541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81099</xdr:rowOff>
    </xdr:from>
    <xdr:to>
      <xdr:col>81</xdr:col>
      <xdr:colOff>50800</xdr:colOff>
      <xdr:row>106</xdr:row>
      <xdr:rowOff>117021</xdr:rowOff>
    </xdr:to>
    <xdr:cxnSp macro="">
      <xdr:nvCxnSpPr>
        <xdr:cNvPr id="784" name="直線コネクタ 783"/>
        <xdr:cNvCxnSpPr/>
      </xdr:nvCxnSpPr>
      <xdr:spPr>
        <a:xfrm>
          <a:off x="14592300" y="1825479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151130</xdr:rowOff>
    </xdr:from>
    <xdr:to>
      <xdr:col>72</xdr:col>
      <xdr:colOff>38100</xdr:colOff>
      <xdr:row>106</xdr:row>
      <xdr:rowOff>81280</xdr:rowOff>
    </xdr:to>
    <xdr:sp macro="" textlink="">
      <xdr:nvSpPr>
        <xdr:cNvPr id="785" name="楕円 784"/>
        <xdr:cNvSpPr/>
      </xdr:nvSpPr>
      <xdr:spPr>
        <a:xfrm>
          <a:off x="1365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30480</xdr:rowOff>
    </xdr:from>
    <xdr:to>
      <xdr:col>76</xdr:col>
      <xdr:colOff>114300</xdr:colOff>
      <xdr:row>106</xdr:row>
      <xdr:rowOff>81099</xdr:rowOff>
    </xdr:to>
    <xdr:cxnSp macro="">
      <xdr:nvCxnSpPr>
        <xdr:cNvPr id="786" name="直線コネクタ 785"/>
        <xdr:cNvCxnSpPr/>
      </xdr:nvCxnSpPr>
      <xdr:spPr>
        <a:xfrm>
          <a:off x="13703300" y="1820418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160927</xdr:rowOff>
    </xdr:from>
    <xdr:to>
      <xdr:col>67</xdr:col>
      <xdr:colOff>101600</xdr:colOff>
      <xdr:row>106</xdr:row>
      <xdr:rowOff>91077</xdr:rowOff>
    </xdr:to>
    <xdr:sp macro="" textlink="">
      <xdr:nvSpPr>
        <xdr:cNvPr id="787" name="楕円 786"/>
        <xdr:cNvSpPr/>
      </xdr:nvSpPr>
      <xdr:spPr>
        <a:xfrm>
          <a:off x="12763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30480</xdr:rowOff>
    </xdr:from>
    <xdr:to>
      <xdr:col>71</xdr:col>
      <xdr:colOff>177800</xdr:colOff>
      <xdr:row>106</xdr:row>
      <xdr:rowOff>40277</xdr:rowOff>
    </xdr:to>
    <xdr:cxnSp macro="">
      <xdr:nvCxnSpPr>
        <xdr:cNvPr id="788" name="直線コネクタ 787"/>
        <xdr:cNvCxnSpPr/>
      </xdr:nvCxnSpPr>
      <xdr:spPr>
        <a:xfrm flipV="1">
          <a:off x="12814300" y="182041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9633</xdr:rowOff>
    </xdr:from>
    <xdr:ext cx="405111" cy="259045"/>
    <xdr:sp macro="" textlink="">
      <xdr:nvSpPr>
        <xdr:cNvPr id="789" name="n_1aveValue【公民館】&#10;有形固定資産減価償却率"/>
        <xdr:cNvSpPr txBox="1"/>
      </xdr:nvSpPr>
      <xdr:spPr>
        <a:xfrm>
          <a:off x="15266044" y="1784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34126</xdr:rowOff>
    </xdr:from>
    <xdr:ext cx="405111" cy="259045"/>
    <xdr:sp macro="" textlink="">
      <xdr:nvSpPr>
        <xdr:cNvPr id="790" name="n_2aveValue【公民館】&#10;有形固定資産減価償却率"/>
        <xdr:cNvSpPr txBox="1"/>
      </xdr:nvSpPr>
      <xdr:spPr>
        <a:xfrm>
          <a:off x="143897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24328</xdr:rowOff>
    </xdr:from>
    <xdr:ext cx="405111" cy="259045"/>
    <xdr:sp macro="" textlink="">
      <xdr:nvSpPr>
        <xdr:cNvPr id="791" name="n_3aveValue【公民館】&#10;有形固定資産減価償却率"/>
        <xdr:cNvSpPr txBox="1"/>
      </xdr:nvSpPr>
      <xdr:spPr>
        <a:xfrm>
          <a:off x="13500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17797</xdr:rowOff>
    </xdr:from>
    <xdr:ext cx="405111" cy="259045"/>
    <xdr:sp macro="" textlink="">
      <xdr:nvSpPr>
        <xdr:cNvPr id="792" name="n_4aveValue【公民館】&#10;有形固定資産減価償却率"/>
        <xdr:cNvSpPr txBox="1"/>
      </xdr:nvSpPr>
      <xdr:spPr>
        <a:xfrm>
          <a:off x="12611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158948</xdr:rowOff>
    </xdr:from>
    <xdr:ext cx="405111" cy="259045"/>
    <xdr:sp macro="" textlink="">
      <xdr:nvSpPr>
        <xdr:cNvPr id="793" name="n_1mainValue【公民館】&#10;有形固定資産減価償却率"/>
        <xdr:cNvSpPr txBox="1"/>
      </xdr:nvSpPr>
      <xdr:spPr>
        <a:xfrm>
          <a:off x="15266044"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123026</xdr:rowOff>
    </xdr:from>
    <xdr:ext cx="405111" cy="259045"/>
    <xdr:sp macro="" textlink="">
      <xdr:nvSpPr>
        <xdr:cNvPr id="794" name="n_2mainValue【公民館】&#10;有形固定資産減価償却率"/>
        <xdr:cNvSpPr txBox="1"/>
      </xdr:nvSpPr>
      <xdr:spPr>
        <a:xfrm>
          <a:off x="14389744"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72407</xdr:rowOff>
    </xdr:from>
    <xdr:ext cx="405111" cy="259045"/>
    <xdr:sp macro="" textlink="">
      <xdr:nvSpPr>
        <xdr:cNvPr id="795" name="n_3mainValue【公民館】&#10;有形固定資産減価償却率"/>
        <xdr:cNvSpPr txBox="1"/>
      </xdr:nvSpPr>
      <xdr:spPr>
        <a:xfrm>
          <a:off x="13500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82204</xdr:rowOff>
    </xdr:from>
    <xdr:ext cx="405111" cy="259045"/>
    <xdr:sp macro="" textlink="">
      <xdr:nvSpPr>
        <xdr:cNvPr id="796" name="n_4mainValue【公民館】&#10;有形固定資産減価償却率"/>
        <xdr:cNvSpPr txBox="1"/>
      </xdr:nvSpPr>
      <xdr:spPr>
        <a:xfrm>
          <a:off x="12611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822" name="直線コネクタ 821"/>
        <xdr:cNvCxnSpPr/>
      </xdr:nvCxnSpPr>
      <xdr:spPr>
        <a:xfrm flipV="1">
          <a:off x="22160864" y="17257123"/>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3" name="【公民館】&#10;一人当たり面積最小値テキスト"/>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4" name="直線コネクタ 823"/>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825" name="【公民館】&#10;一人当たり面積最大値テキスト"/>
        <xdr:cNvSpPr txBox="1"/>
      </xdr:nvSpPr>
      <xdr:spPr>
        <a:xfrm>
          <a:off x="22199600" y="170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826" name="直線コネクタ 825"/>
        <xdr:cNvCxnSpPr/>
      </xdr:nvCxnSpPr>
      <xdr:spPr>
        <a:xfrm>
          <a:off x="22072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75672</xdr:rowOff>
    </xdr:from>
    <xdr:ext cx="469744" cy="259045"/>
    <xdr:sp macro="" textlink="">
      <xdr:nvSpPr>
        <xdr:cNvPr id="827" name="【公民館】&#10;一人当たり面積平均値テキスト"/>
        <xdr:cNvSpPr txBox="1"/>
      </xdr:nvSpPr>
      <xdr:spPr>
        <a:xfrm>
          <a:off x="22199600" y="1824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828" name="フローチャート: 判断 827"/>
        <xdr:cNvSpPr/>
      </xdr:nvSpPr>
      <xdr:spPr>
        <a:xfrm>
          <a:off x="221107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829" name="フローチャート: 判断 828"/>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830" name="フローチャート: 判断 829"/>
        <xdr:cNvSpPr/>
      </xdr:nvSpPr>
      <xdr:spPr>
        <a:xfrm>
          <a:off x="20383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31" name="フローチャート: 判断 830"/>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32" name="フローチャート: 判断 831"/>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23768</xdr:rowOff>
    </xdr:from>
    <xdr:to>
      <xdr:col>116</xdr:col>
      <xdr:colOff>114300</xdr:colOff>
      <xdr:row>105</xdr:row>
      <xdr:rowOff>125368</xdr:rowOff>
    </xdr:to>
    <xdr:sp macro="" textlink="">
      <xdr:nvSpPr>
        <xdr:cNvPr id="838" name="楕円 837"/>
        <xdr:cNvSpPr/>
      </xdr:nvSpPr>
      <xdr:spPr>
        <a:xfrm>
          <a:off x="221107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46645</xdr:rowOff>
    </xdr:from>
    <xdr:ext cx="469744" cy="259045"/>
    <xdr:sp macro="" textlink="">
      <xdr:nvSpPr>
        <xdr:cNvPr id="839" name="【公民館】&#10;一人当たり面積該当値テキスト"/>
        <xdr:cNvSpPr txBox="1"/>
      </xdr:nvSpPr>
      <xdr:spPr>
        <a:xfrm>
          <a:off x="22199600" y="1787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30299</xdr:rowOff>
    </xdr:from>
    <xdr:to>
      <xdr:col>112</xdr:col>
      <xdr:colOff>38100</xdr:colOff>
      <xdr:row>105</xdr:row>
      <xdr:rowOff>131899</xdr:rowOff>
    </xdr:to>
    <xdr:sp macro="" textlink="">
      <xdr:nvSpPr>
        <xdr:cNvPr id="840" name="楕円 839"/>
        <xdr:cNvSpPr/>
      </xdr:nvSpPr>
      <xdr:spPr>
        <a:xfrm>
          <a:off x="21272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74568</xdr:rowOff>
    </xdr:from>
    <xdr:to>
      <xdr:col>116</xdr:col>
      <xdr:colOff>63500</xdr:colOff>
      <xdr:row>105</xdr:row>
      <xdr:rowOff>81099</xdr:rowOff>
    </xdr:to>
    <xdr:cxnSp macro="">
      <xdr:nvCxnSpPr>
        <xdr:cNvPr id="841" name="直線コネクタ 840"/>
        <xdr:cNvCxnSpPr/>
      </xdr:nvCxnSpPr>
      <xdr:spPr>
        <a:xfrm flipV="1">
          <a:off x="21323300" y="1807681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64588</xdr:rowOff>
    </xdr:from>
    <xdr:to>
      <xdr:col>107</xdr:col>
      <xdr:colOff>101600</xdr:colOff>
      <xdr:row>104</xdr:row>
      <xdr:rowOff>166188</xdr:rowOff>
    </xdr:to>
    <xdr:sp macro="" textlink="">
      <xdr:nvSpPr>
        <xdr:cNvPr id="842" name="楕円 841"/>
        <xdr:cNvSpPr/>
      </xdr:nvSpPr>
      <xdr:spPr>
        <a:xfrm>
          <a:off x="20383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115388</xdr:rowOff>
    </xdr:from>
    <xdr:to>
      <xdr:col>111</xdr:col>
      <xdr:colOff>177800</xdr:colOff>
      <xdr:row>105</xdr:row>
      <xdr:rowOff>81099</xdr:rowOff>
    </xdr:to>
    <xdr:cxnSp macro="">
      <xdr:nvCxnSpPr>
        <xdr:cNvPr id="843" name="直線コネクタ 842"/>
        <xdr:cNvCxnSpPr/>
      </xdr:nvCxnSpPr>
      <xdr:spPr>
        <a:xfrm>
          <a:off x="20434300" y="17946188"/>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44" name="楕円 843"/>
        <xdr:cNvSpPr/>
      </xdr:nvSpPr>
      <xdr:spPr>
        <a:xfrm>
          <a:off x="19494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115388</xdr:rowOff>
    </xdr:from>
    <xdr:to>
      <xdr:col>107</xdr:col>
      <xdr:colOff>50800</xdr:colOff>
      <xdr:row>105</xdr:row>
      <xdr:rowOff>64770</xdr:rowOff>
    </xdr:to>
    <xdr:cxnSp macro="">
      <xdr:nvCxnSpPr>
        <xdr:cNvPr id="845" name="直線コネクタ 844"/>
        <xdr:cNvCxnSpPr/>
      </xdr:nvCxnSpPr>
      <xdr:spPr>
        <a:xfrm flipV="1">
          <a:off x="19545300" y="17946188"/>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40095</xdr:rowOff>
    </xdr:from>
    <xdr:to>
      <xdr:col>98</xdr:col>
      <xdr:colOff>38100</xdr:colOff>
      <xdr:row>105</xdr:row>
      <xdr:rowOff>141695</xdr:rowOff>
    </xdr:to>
    <xdr:sp macro="" textlink="">
      <xdr:nvSpPr>
        <xdr:cNvPr id="846" name="楕円 845"/>
        <xdr:cNvSpPr/>
      </xdr:nvSpPr>
      <xdr:spPr>
        <a:xfrm>
          <a:off x="18605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64770</xdr:rowOff>
    </xdr:from>
    <xdr:to>
      <xdr:col>102</xdr:col>
      <xdr:colOff>114300</xdr:colOff>
      <xdr:row>105</xdr:row>
      <xdr:rowOff>90895</xdr:rowOff>
    </xdr:to>
    <xdr:cxnSp macro="">
      <xdr:nvCxnSpPr>
        <xdr:cNvPr id="847" name="直線コネクタ 846"/>
        <xdr:cNvCxnSpPr/>
      </xdr:nvCxnSpPr>
      <xdr:spPr>
        <a:xfrm flipV="1">
          <a:off x="18656300" y="1806702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848" name="n_1aveValue【公民館】&#10;一人当たり面積"/>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21789</xdr:rowOff>
    </xdr:from>
    <xdr:ext cx="469744" cy="259045"/>
    <xdr:sp macro="" textlink="">
      <xdr:nvSpPr>
        <xdr:cNvPr id="849" name="n_2aveValue【公民館】&#10;一人当たり面積"/>
        <xdr:cNvSpPr txBox="1"/>
      </xdr:nvSpPr>
      <xdr:spPr>
        <a:xfrm>
          <a:off x="20199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850" name="n_3aveValue【公民館】&#10;一人当たり面積"/>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851" name="n_4aveValue【公民館】&#10;一人当たり面積"/>
        <xdr:cNvSpPr txBox="1"/>
      </xdr:nvSpPr>
      <xdr:spPr>
        <a:xfrm>
          <a:off x="18421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148426</xdr:rowOff>
    </xdr:from>
    <xdr:ext cx="469744" cy="259045"/>
    <xdr:sp macro="" textlink="">
      <xdr:nvSpPr>
        <xdr:cNvPr id="852" name="n_1mainValue【公民館】&#10;一人当たり面積"/>
        <xdr:cNvSpPr txBox="1"/>
      </xdr:nvSpPr>
      <xdr:spPr>
        <a:xfrm>
          <a:off x="21075727" y="1780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11265</xdr:rowOff>
    </xdr:from>
    <xdr:ext cx="469744" cy="259045"/>
    <xdr:sp macro="" textlink="">
      <xdr:nvSpPr>
        <xdr:cNvPr id="853" name="n_2mainValue【公民館】&#10;一人当たり面積"/>
        <xdr:cNvSpPr txBox="1"/>
      </xdr:nvSpPr>
      <xdr:spPr>
        <a:xfrm>
          <a:off x="20199427" y="1767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854" name="n_3mainValue【公民館】&#10;一人当たり面積"/>
        <xdr:cNvSpPr txBox="1"/>
      </xdr:nvSpPr>
      <xdr:spPr>
        <a:xfrm>
          <a:off x="19310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158222</xdr:rowOff>
    </xdr:from>
    <xdr:ext cx="469744" cy="259045"/>
    <xdr:sp macro="" textlink="">
      <xdr:nvSpPr>
        <xdr:cNvPr id="855" name="n_4mainValue【公民館】&#10;一人当たり面積"/>
        <xdr:cNvSpPr txBox="1"/>
      </xdr:nvSpPr>
      <xdr:spPr>
        <a:xfrm>
          <a:off x="18421427" y="178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町の人口が減少していることから一人当たりの資産が全体的に増加している。施設維持の負担も大きくなっていくことから、施設の集約化や長寿命化対策を図っていく。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については、類似団体平均に比べ有形固定資産減価償却率が低くなっている。町道富沢</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号線道路改良工事等を実施しているため、令和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年度に比べ償却率は僅かながら減少している。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については、類似団体平均に比べ有形固定資産減価償却率が高くなっている。補修が必要な橋りょうは、計画的に補修工事を進めているものの、それ以上に償却が進んでいる状況である。令和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年度以降も、引き続き計画的に補修工事等を進めていく。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については、類似団体平均に比べ有形固定資産減価償却率が高くなっている。民営化等の運営形態の変更も検討しながら、改修や長寿命化対策等を図っていく。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36,972
36,797
54.03
16,235,691
15,826,078
364,554
8,338,602
16,635,799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xdr:cNvCxnSpPr/>
      </xdr:nvCxnSpPr>
      <xdr:spPr>
        <a:xfrm flipV="1">
          <a:off x="4634865" y="5769973"/>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3" name="【図書館】&#10;有形固定資産減価償却率平均値テキスト"/>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xdr:cNvSpPr/>
      </xdr:nvSpPr>
      <xdr:spPr>
        <a:xfrm>
          <a:off x="3746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xdr:cNvSpPr/>
      </xdr:nvSpPr>
      <xdr:spPr>
        <a:xfrm>
          <a:off x="2857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xdr:cNvSpPr/>
      </xdr:nvSpPr>
      <xdr:spPr>
        <a:xfrm>
          <a:off x="1079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36830</xdr:rowOff>
    </xdr:from>
    <xdr:to>
      <xdr:col>24</xdr:col>
      <xdr:colOff>114300</xdr:colOff>
      <xdr:row>39</xdr:row>
      <xdr:rowOff>138430</xdr:rowOff>
    </xdr:to>
    <xdr:sp macro="" textlink="">
      <xdr:nvSpPr>
        <xdr:cNvPr id="74" name="楕円 73"/>
        <xdr:cNvSpPr/>
      </xdr:nvSpPr>
      <xdr:spPr>
        <a:xfrm>
          <a:off x="4584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15257</xdr:rowOff>
    </xdr:from>
    <xdr:ext cx="405111" cy="259045"/>
    <xdr:sp macro="" textlink="">
      <xdr:nvSpPr>
        <xdr:cNvPr id="75" name="【図書館】&#10;有形固定資産減価償却率該当値テキスト"/>
        <xdr:cNvSpPr txBox="1"/>
      </xdr:nvSpPr>
      <xdr:spPr>
        <a:xfrm>
          <a:off x="4673600"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36830</xdr:rowOff>
    </xdr:from>
    <xdr:to>
      <xdr:col>20</xdr:col>
      <xdr:colOff>38100</xdr:colOff>
      <xdr:row>39</xdr:row>
      <xdr:rowOff>138430</xdr:rowOff>
    </xdr:to>
    <xdr:sp macro="" textlink="">
      <xdr:nvSpPr>
        <xdr:cNvPr id="76" name="楕円 75"/>
        <xdr:cNvSpPr/>
      </xdr:nvSpPr>
      <xdr:spPr>
        <a:xfrm>
          <a:off x="3746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87630</xdr:rowOff>
    </xdr:from>
    <xdr:to>
      <xdr:col>24</xdr:col>
      <xdr:colOff>63500</xdr:colOff>
      <xdr:row>39</xdr:row>
      <xdr:rowOff>87630</xdr:rowOff>
    </xdr:to>
    <xdr:cxnSp macro="">
      <xdr:nvCxnSpPr>
        <xdr:cNvPr id="77" name="直線コネクタ 76"/>
        <xdr:cNvCxnSpPr/>
      </xdr:nvCxnSpPr>
      <xdr:spPr>
        <a:xfrm>
          <a:off x="3797300" y="6774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152763</xdr:rowOff>
    </xdr:from>
    <xdr:to>
      <xdr:col>15</xdr:col>
      <xdr:colOff>101600</xdr:colOff>
      <xdr:row>39</xdr:row>
      <xdr:rowOff>82913</xdr:rowOff>
    </xdr:to>
    <xdr:sp macro="" textlink="">
      <xdr:nvSpPr>
        <xdr:cNvPr id="78" name="楕円 77"/>
        <xdr:cNvSpPr/>
      </xdr:nvSpPr>
      <xdr:spPr>
        <a:xfrm>
          <a:off x="2857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32113</xdr:rowOff>
    </xdr:from>
    <xdr:to>
      <xdr:col>19</xdr:col>
      <xdr:colOff>177800</xdr:colOff>
      <xdr:row>39</xdr:row>
      <xdr:rowOff>87630</xdr:rowOff>
    </xdr:to>
    <xdr:cxnSp macro="">
      <xdr:nvCxnSpPr>
        <xdr:cNvPr id="79" name="直線コネクタ 78"/>
        <xdr:cNvCxnSpPr/>
      </xdr:nvCxnSpPr>
      <xdr:spPr>
        <a:xfrm>
          <a:off x="2908300" y="671866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113574</xdr:rowOff>
    </xdr:from>
    <xdr:to>
      <xdr:col>10</xdr:col>
      <xdr:colOff>165100</xdr:colOff>
      <xdr:row>39</xdr:row>
      <xdr:rowOff>43724</xdr:rowOff>
    </xdr:to>
    <xdr:sp macro="" textlink="">
      <xdr:nvSpPr>
        <xdr:cNvPr id="80" name="楕円 79"/>
        <xdr:cNvSpPr/>
      </xdr:nvSpPr>
      <xdr:spPr>
        <a:xfrm>
          <a:off x="1968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164374</xdr:rowOff>
    </xdr:from>
    <xdr:to>
      <xdr:col>15</xdr:col>
      <xdr:colOff>50800</xdr:colOff>
      <xdr:row>39</xdr:row>
      <xdr:rowOff>32113</xdr:rowOff>
    </xdr:to>
    <xdr:cxnSp macro="">
      <xdr:nvCxnSpPr>
        <xdr:cNvPr id="81" name="直線コネクタ 80"/>
        <xdr:cNvCxnSpPr/>
      </xdr:nvCxnSpPr>
      <xdr:spPr>
        <a:xfrm>
          <a:off x="2019300" y="66794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136434</xdr:rowOff>
    </xdr:from>
    <xdr:to>
      <xdr:col>6</xdr:col>
      <xdr:colOff>38100</xdr:colOff>
      <xdr:row>39</xdr:row>
      <xdr:rowOff>66584</xdr:rowOff>
    </xdr:to>
    <xdr:sp macro="" textlink="">
      <xdr:nvSpPr>
        <xdr:cNvPr id="82" name="楕円 81"/>
        <xdr:cNvSpPr/>
      </xdr:nvSpPr>
      <xdr:spPr>
        <a:xfrm>
          <a:off x="1079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164374</xdr:rowOff>
    </xdr:from>
    <xdr:to>
      <xdr:col>10</xdr:col>
      <xdr:colOff>114300</xdr:colOff>
      <xdr:row>39</xdr:row>
      <xdr:rowOff>15784</xdr:rowOff>
    </xdr:to>
    <xdr:cxnSp macro="">
      <xdr:nvCxnSpPr>
        <xdr:cNvPr id="83" name="直線コネクタ 82"/>
        <xdr:cNvCxnSpPr/>
      </xdr:nvCxnSpPr>
      <xdr:spPr>
        <a:xfrm flipV="1">
          <a:off x="1130300" y="66794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27594</xdr:rowOff>
    </xdr:from>
    <xdr:ext cx="405111" cy="259045"/>
    <xdr:sp macro="" textlink="">
      <xdr:nvSpPr>
        <xdr:cNvPr id="84" name="n_1aveValue【図書館】&#10;有形固定資産減価償却率"/>
        <xdr:cNvSpPr txBox="1"/>
      </xdr:nvSpPr>
      <xdr:spPr>
        <a:xfrm>
          <a:off x="3582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159855</xdr:rowOff>
    </xdr:from>
    <xdr:ext cx="405111" cy="259045"/>
    <xdr:sp macro="" textlink="">
      <xdr:nvSpPr>
        <xdr:cNvPr id="85" name="n_2aveValue【図書館】&#10;有形固定資産減価償却率"/>
        <xdr:cNvSpPr txBox="1"/>
      </xdr:nvSpPr>
      <xdr:spPr>
        <a:xfrm>
          <a:off x="2705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86" name="n_3aveValue【図書館】&#10;有形固定資産減価償却率"/>
        <xdr:cNvSpPr txBox="1"/>
      </xdr:nvSpPr>
      <xdr:spPr>
        <a:xfrm>
          <a:off x="1816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127199</xdr:rowOff>
    </xdr:from>
    <xdr:ext cx="405111" cy="259045"/>
    <xdr:sp macro="" textlink="">
      <xdr:nvSpPr>
        <xdr:cNvPr id="87" name="n_4aveValue【図書館】&#10;有形固定資産減価償却率"/>
        <xdr:cNvSpPr txBox="1"/>
      </xdr:nvSpPr>
      <xdr:spPr>
        <a:xfrm>
          <a:off x="927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129557</xdr:rowOff>
    </xdr:from>
    <xdr:ext cx="405111" cy="259045"/>
    <xdr:sp macro="" textlink="">
      <xdr:nvSpPr>
        <xdr:cNvPr id="88" name="n_1mainValue【図書館】&#10;有形固定資産減価償却率"/>
        <xdr:cNvSpPr txBox="1"/>
      </xdr:nvSpPr>
      <xdr:spPr>
        <a:xfrm>
          <a:off x="35820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74040</xdr:rowOff>
    </xdr:from>
    <xdr:ext cx="405111" cy="259045"/>
    <xdr:sp macro="" textlink="">
      <xdr:nvSpPr>
        <xdr:cNvPr id="89" name="n_2mainValue【図書館】&#10;有形固定資産減価償却率"/>
        <xdr:cNvSpPr txBox="1"/>
      </xdr:nvSpPr>
      <xdr:spPr>
        <a:xfrm>
          <a:off x="27057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34851</xdr:rowOff>
    </xdr:from>
    <xdr:ext cx="405111" cy="259045"/>
    <xdr:sp macro="" textlink="">
      <xdr:nvSpPr>
        <xdr:cNvPr id="90" name="n_3mainValue【図書館】&#10;有形固定資産減価償却率"/>
        <xdr:cNvSpPr txBox="1"/>
      </xdr:nvSpPr>
      <xdr:spPr>
        <a:xfrm>
          <a:off x="18167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57711</xdr:rowOff>
    </xdr:from>
    <xdr:ext cx="405111" cy="259045"/>
    <xdr:sp macro="" textlink="">
      <xdr:nvSpPr>
        <xdr:cNvPr id="91" name="n_4mainValue【図書館】&#10;有形固定資産減価償却率"/>
        <xdr:cNvSpPr txBox="1"/>
      </xdr:nvSpPr>
      <xdr:spPr>
        <a:xfrm>
          <a:off x="9277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xdr:cNvCxnSpPr/>
      </xdr:nvCxnSpPr>
      <xdr:spPr>
        <a:xfrm flipV="1">
          <a:off x="10476865" y="59397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xdr:cNvSpPr txBox="1"/>
      </xdr:nvSpPr>
      <xdr:spPr>
        <a:xfrm>
          <a:off x="10515600"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xdr:cNvCxnSpPr/>
      </xdr:nvCxnSpPr>
      <xdr:spPr>
        <a:xfrm>
          <a:off x="10388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105427</xdr:rowOff>
    </xdr:from>
    <xdr:ext cx="469744" cy="259045"/>
    <xdr:sp macro="" textlink="">
      <xdr:nvSpPr>
        <xdr:cNvPr id="120" name="【図書館】&#10;一人当たり面積平均値テキスト"/>
        <xdr:cNvSpPr txBox="1"/>
      </xdr:nvSpPr>
      <xdr:spPr>
        <a:xfrm>
          <a:off x="10515600" y="6791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xdr:cNvSpPr/>
      </xdr:nvSpPr>
      <xdr:spPr>
        <a:xfrm>
          <a:off x="104267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23" name="フローチャート: 判断 122"/>
        <xdr:cNvSpPr/>
      </xdr:nvSpPr>
      <xdr:spPr>
        <a:xfrm>
          <a:off x="8699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128270</xdr:rowOff>
    </xdr:from>
    <xdr:to>
      <xdr:col>55</xdr:col>
      <xdr:colOff>50800</xdr:colOff>
      <xdr:row>42</xdr:row>
      <xdr:rowOff>58420</xdr:rowOff>
    </xdr:to>
    <xdr:sp macro="" textlink="">
      <xdr:nvSpPr>
        <xdr:cNvPr id="131" name="楕円 130"/>
        <xdr:cNvSpPr/>
      </xdr:nvSpPr>
      <xdr:spPr>
        <a:xfrm>
          <a:off x="104267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43197</xdr:rowOff>
    </xdr:from>
    <xdr:ext cx="469744" cy="259045"/>
    <xdr:sp macro="" textlink="">
      <xdr:nvSpPr>
        <xdr:cNvPr id="132" name="【図書館】&#10;一人当たり面積該当値テキスト"/>
        <xdr:cNvSpPr txBox="1"/>
      </xdr:nvSpPr>
      <xdr:spPr>
        <a:xfrm>
          <a:off x="10515600" y="707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128270</xdr:rowOff>
    </xdr:from>
    <xdr:to>
      <xdr:col>50</xdr:col>
      <xdr:colOff>165100</xdr:colOff>
      <xdr:row>42</xdr:row>
      <xdr:rowOff>58420</xdr:rowOff>
    </xdr:to>
    <xdr:sp macro="" textlink="">
      <xdr:nvSpPr>
        <xdr:cNvPr id="133" name="楕円 132"/>
        <xdr:cNvSpPr/>
      </xdr:nvSpPr>
      <xdr:spPr>
        <a:xfrm>
          <a:off x="9588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7620</xdr:rowOff>
    </xdr:from>
    <xdr:to>
      <xdr:col>55</xdr:col>
      <xdr:colOff>0</xdr:colOff>
      <xdr:row>42</xdr:row>
      <xdr:rowOff>7620</xdr:rowOff>
    </xdr:to>
    <xdr:cxnSp macro="">
      <xdr:nvCxnSpPr>
        <xdr:cNvPr id="134" name="直線コネクタ 133"/>
        <xdr:cNvCxnSpPr/>
      </xdr:nvCxnSpPr>
      <xdr:spPr>
        <a:xfrm>
          <a:off x="9639300" y="7208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135890</xdr:rowOff>
    </xdr:from>
    <xdr:to>
      <xdr:col>46</xdr:col>
      <xdr:colOff>38100</xdr:colOff>
      <xdr:row>42</xdr:row>
      <xdr:rowOff>66040</xdr:rowOff>
    </xdr:to>
    <xdr:sp macro="" textlink="">
      <xdr:nvSpPr>
        <xdr:cNvPr id="135" name="楕円 134"/>
        <xdr:cNvSpPr/>
      </xdr:nvSpPr>
      <xdr:spPr>
        <a:xfrm>
          <a:off x="8699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7620</xdr:rowOff>
    </xdr:from>
    <xdr:to>
      <xdr:col>50</xdr:col>
      <xdr:colOff>114300</xdr:colOff>
      <xdr:row>42</xdr:row>
      <xdr:rowOff>15240</xdr:rowOff>
    </xdr:to>
    <xdr:cxnSp macro="">
      <xdr:nvCxnSpPr>
        <xdr:cNvPr id="136" name="直線コネクタ 135"/>
        <xdr:cNvCxnSpPr/>
      </xdr:nvCxnSpPr>
      <xdr:spPr>
        <a:xfrm flipV="1">
          <a:off x="8750300" y="7208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135890</xdr:rowOff>
    </xdr:from>
    <xdr:to>
      <xdr:col>41</xdr:col>
      <xdr:colOff>101600</xdr:colOff>
      <xdr:row>42</xdr:row>
      <xdr:rowOff>66040</xdr:rowOff>
    </xdr:to>
    <xdr:sp macro="" textlink="">
      <xdr:nvSpPr>
        <xdr:cNvPr id="137" name="楕円 136"/>
        <xdr:cNvSpPr/>
      </xdr:nvSpPr>
      <xdr:spPr>
        <a:xfrm>
          <a:off x="7810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15240</xdr:rowOff>
    </xdr:from>
    <xdr:to>
      <xdr:col>45</xdr:col>
      <xdr:colOff>177800</xdr:colOff>
      <xdr:row>42</xdr:row>
      <xdr:rowOff>15240</xdr:rowOff>
    </xdr:to>
    <xdr:cxnSp macro="">
      <xdr:nvCxnSpPr>
        <xdr:cNvPr id="138" name="直線コネクタ 137"/>
        <xdr:cNvCxnSpPr/>
      </xdr:nvCxnSpPr>
      <xdr:spPr>
        <a:xfrm>
          <a:off x="7861300" y="7216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135890</xdr:rowOff>
    </xdr:from>
    <xdr:to>
      <xdr:col>36</xdr:col>
      <xdr:colOff>165100</xdr:colOff>
      <xdr:row>42</xdr:row>
      <xdr:rowOff>66040</xdr:rowOff>
    </xdr:to>
    <xdr:sp macro="" textlink="">
      <xdr:nvSpPr>
        <xdr:cNvPr id="139" name="楕円 138"/>
        <xdr:cNvSpPr/>
      </xdr:nvSpPr>
      <xdr:spPr>
        <a:xfrm>
          <a:off x="6921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15240</xdr:rowOff>
    </xdr:from>
    <xdr:to>
      <xdr:col>41</xdr:col>
      <xdr:colOff>50800</xdr:colOff>
      <xdr:row>42</xdr:row>
      <xdr:rowOff>15240</xdr:rowOff>
    </xdr:to>
    <xdr:cxnSp macro="">
      <xdr:nvCxnSpPr>
        <xdr:cNvPr id="140" name="直線コネクタ 139"/>
        <xdr:cNvCxnSpPr/>
      </xdr:nvCxnSpPr>
      <xdr:spPr>
        <a:xfrm>
          <a:off x="6972300" y="7216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41" name="n_1aveValue【図書館】&#10;一人当たり面積"/>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36847</xdr:rowOff>
    </xdr:from>
    <xdr:ext cx="469744" cy="259045"/>
    <xdr:sp macro="" textlink="">
      <xdr:nvSpPr>
        <xdr:cNvPr id="142" name="n_2aveValue【図書館】&#10;一人当たり面積"/>
        <xdr:cNvSpPr txBox="1"/>
      </xdr:nvSpPr>
      <xdr:spPr>
        <a:xfrm>
          <a:off x="85154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49547</xdr:rowOff>
    </xdr:from>
    <xdr:ext cx="469744" cy="259045"/>
    <xdr:sp macro="" textlink="">
      <xdr:nvSpPr>
        <xdr:cNvPr id="145" name="n_1mainValue【図書館】&#10;一人当たり面積"/>
        <xdr:cNvSpPr txBox="1"/>
      </xdr:nvSpPr>
      <xdr:spPr>
        <a:xfrm>
          <a:off x="93917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57167</xdr:rowOff>
    </xdr:from>
    <xdr:ext cx="469744" cy="259045"/>
    <xdr:sp macro="" textlink="">
      <xdr:nvSpPr>
        <xdr:cNvPr id="146" name="n_2mainValue【図書館】&#10;一人当たり面積"/>
        <xdr:cNvSpPr txBox="1"/>
      </xdr:nvSpPr>
      <xdr:spPr>
        <a:xfrm>
          <a:off x="8515427"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57167</xdr:rowOff>
    </xdr:from>
    <xdr:ext cx="469744" cy="259045"/>
    <xdr:sp macro="" textlink="">
      <xdr:nvSpPr>
        <xdr:cNvPr id="147" name="n_3mainValue【図書館】&#10;一人当たり面積"/>
        <xdr:cNvSpPr txBox="1"/>
      </xdr:nvSpPr>
      <xdr:spPr>
        <a:xfrm>
          <a:off x="7626427"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57167</xdr:rowOff>
    </xdr:from>
    <xdr:ext cx="469744" cy="259045"/>
    <xdr:sp macro="" textlink="">
      <xdr:nvSpPr>
        <xdr:cNvPr id="148" name="n_4mainValue【図書館】&#10;一人当たり面積"/>
        <xdr:cNvSpPr txBox="1"/>
      </xdr:nvSpPr>
      <xdr:spPr>
        <a:xfrm>
          <a:off x="6737427"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52087</xdr:rowOff>
    </xdr:from>
    <xdr:ext cx="405111" cy="259045"/>
    <xdr:sp macro="" textlink="">
      <xdr:nvSpPr>
        <xdr:cNvPr id="179" name="【体育館・プール】&#10;有形固定資産減価償却率平均値テキスト"/>
        <xdr:cNvSpPr txBox="1"/>
      </xdr:nvSpPr>
      <xdr:spPr>
        <a:xfrm>
          <a:off x="4673600" y="10339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0" name="フローチャート: 判断 179"/>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81" name="フローチャート: 判断 180"/>
        <xdr:cNvSpPr/>
      </xdr:nvSpPr>
      <xdr:spPr>
        <a:xfrm>
          <a:off x="3746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182" name="フローチャート: 判断 181"/>
        <xdr:cNvSpPr/>
      </xdr:nvSpPr>
      <xdr:spPr>
        <a:xfrm>
          <a:off x="2857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3" name="フローチャート: 判断 182"/>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184" name="フローチャート: 判断 183"/>
        <xdr:cNvSpPr/>
      </xdr:nvSpPr>
      <xdr:spPr>
        <a:xfrm>
          <a:off x="1079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132080</xdr:rowOff>
    </xdr:from>
    <xdr:to>
      <xdr:col>24</xdr:col>
      <xdr:colOff>114300</xdr:colOff>
      <xdr:row>64</xdr:row>
      <xdr:rowOff>62230</xdr:rowOff>
    </xdr:to>
    <xdr:sp macro="" textlink="">
      <xdr:nvSpPr>
        <xdr:cNvPr id="190" name="楕円 189"/>
        <xdr:cNvSpPr/>
      </xdr:nvSpPr>
      <xdr:spPr>
        <a:xfrm>
          <a:off x="45847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47007</xdr:rowOff>
    </xdr:from>
    <xdr:ext cx="405111" cy="259045"/>
    <xdr:sp macro="" textlink="">
      <xdr:nvSpPr>
        <xdr:cNvPr id="191" name="【体育館・プール】&#10;有形固定資産減価償却率該当値テキスト"/>
        <xdr:cNvSpPr txBox="1"/>
      </xdr:nvSpPr>
      <xdr:spPr>
        <a:xfrm>
          <a:off x="4673600" y="1084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132080</xdr:rowOff>
    </xdr:from>
    <xdr:to>
      <xdr:col>20</xdr:col>
      <xdr:colOff>38100</xdr:colOff>
      <xdr:row>64</xdr:row>
      <xdr:rowOff>62230</xdr:rowOff>
    </xdr:to>
    <xdr:sp macro="" textlink="">
      <xdr:nvSpPr>
        <xdr:cNvPr id="192" name="楕円 191"/>
        <xdr:cNvSpPr/>
      </xdr:nvSpPr>
      <xdr:spPr>
        <a:xfrm>
          <a:off x="3746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11430</xdr:rowOff>
    </xdr:from>
    <xdr:to>
      <xdr:col>24</xdr:col>
      <xdr:colOff>63500</xdr:colOff>
      <xdr:row>64</xdr:row>
      <xdr:rowOff>11430</xdr:rowOff>
    </xdr:to>
    <xdr:cxnSp macro="">
      <xdr:nvCxnSpPr>
        <xdr:cNvPr id="193" name="直線コネクタ 192"/>
        <xdr:cNvCxnSpPr/>
      </xdr:nvCxnSpPr>
      <xdr:spPr>
        <a:xfrm>
          <a:off x="3797300" y="10984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112485</xdr:rowOff>
    </xdr:from>
    <xdr:to>
      <xdr:col>15</xdr:col>
      <xdr:colOff>101600</xdr:colOff>
      <xdr:row>64</xdr:row>
      <xdr:rowOff>42635</xdr:rowOff>
    </xdr:to>
    <xdr:sp macro="" textlink="">
      <xdr:nvSpPr>
        <xdr:cNvPr id="194" name="楕円 193"/>
        <xdr:cNvSpPr/>
      </xdr:nvSpPr>
      <xdr:spPr>
        <a:xfrm>
          <a:off x="2857500" y="109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163285</xdr:rowOff>
    </xdr:from>
    <xdr:to>
      <xdr:col>19</xdr:col>
      <xdr:colOff>177800</xdr:colOff>
      <xdr:row>64</xdr:row>
      <xdr:rowOff>11430</xdr:rowOff>
    </xdr:to>
    <xdr:cxnSp macro="">
      <xdr:nvCxnSpPr>
        <xdr:cNvPr id="195" name="直線コネクタ 194"/>
        <xdr:cNvCxnSpPr/>
      </xdr:nvCxnSpPr>
      <xdr:spPr>
        <a:xfrm>
          <a:off x="2908300" y="1096463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91259</xdr:rowOff>
    </xdr:from>
    <xdr:to>
      <xdr:col>10</xdr:col>
      <xdr:colOff>165100</xdr:colOff>
      <xdr:row>64</xdr:row>
      <xdr:rowOff>21409</xdr:rowOff>
    </xdr:to>
    <xdr:sp macro="" textlink="">
      <xdr:nvSpPr>
        <xdr:cNvPr id="196" name="楕円 195"/>
        <xdr:cNvSpPr/>
      </xdr:nvSpPr>
      <xdr:spPr>
        <a:xfrm>
          <a:off x="1968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142059</xdr:rowOff>
    </xdr:from>
    <xdr:to>
      <xdr:col>15</xdr:col>
      <xdr:colOff>50800</xdr:colOff>
      <xdr:row>63</xdr:row>
      <xdr:rowOff>163285</xdr:rowOff>
    </xdr:to>
    <xdr:cxnSp macro="">
      <xdr:nvCxnSpPr>
        <xdr:cNvPr id="197" name="直線コネクタ 196"/>
        <xdr:cNvCxnSpPr/>
      </xdr:nvCxnSpPr>
      <xdr:spPr>
        <a:xfrm>
          <a:off x="2019300" y="1094340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97790</xdr:rowOff>
    </xdr:from>
    <xdr:to>
      <xdr:col>6</xdr:col>
      <xdr:colOff>38100</xdr:colOff>
      <xdr:row>64</xdr:row>
      <xdr:rowOff>27940</xdr:rowOff>
    </xdr:to>
    <xdr:sp macro="" textlink="">
      <xdr:nvSpPr>
        <xdr:cNvPr id="198" name="楕円 197"/>
        <xdr:cNvSpPr/>
      </xdr:nvSpPr>
      <xdr:spPr>
        <a:xfrm>
          <a:off x="1079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142059</xdr:rowOff>
    </xdr:from>
    <xdr:to>
      <xdr:col>10</xdr:col>
      <xdr:colOff>114300</xdr:colOff>
      <xdr:row>63</xdr:row>
      <xdr:rowOff>148590</xdr:rowOff>
    </xdr:to>
    <xdr:cxnSp macro="">
      <xdr:nvCxnSpPr>
        <xdr:cNvPr id="199" name="直線コネクタ 198"/>
        <xdr:cNvCxnSpPr/>
      </xdr:nvCxnSpPr>
      <xdr:spPr>
        <a:xfrm flipV="1">
          <a:off x="1130300" y="109434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144071</xdr:rowOff>
    </xdr:from>
    <xdr:ext cx="405111" cy="259045"/>
    <xdr:sp macro="" textlink="">
      <xdr:nvSpPr>
        <xdr:cNvPr id="200" name="n_1aveValue【体育館・プール】&#10;有形固定資産減価償却率"/>
        <xdr:cNvSpPr txBox="1"/>
      </xdr:nvSpPr>
      <xdr:spPr>
        <a:xfrm>
          <a:off x="35820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132642</xdr:rowOff>
    </xdr:from>
    <xdr:ext cx="405111" cy="259045"/>
    <xdr:sp macro="" textlink="">
      <xdr:nvSpPr>
        <xdr:cNvPr id="201" name="n_2aveValue【体育館・プール】&#10;有形固定資産減価償却率"/>
        <xdr:cNvSpPr txBox="1"/>
      </xdr:nvSpPr>
      <xdr:spPr>
        <a:xfrm>
          <a:off x="27057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202" name="n_3aveValue【体育館・プール】&#10;有形固定資産減価償却率"/>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95086</xdr:rowOff>
    </xdr:from>
    <xdr:ext cx="405111" cy="259045"/>
    <xdr:sp macro="" textlink="">
      <xdr:nvSpPr>
        <xdr:cNvPr id="203" name="n_4aveValue【体育館・プール】&#10;有形固定資産減価償却率"/>
        <xdr:cNvSpPr txBox="1"/>
      </xdr:nvSpPr>
      <xdr:spPr>
        <a:xfrm>
          <a:off x="9277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53357</xdr:rowOff>
    </xdr:from>
    <xdr:ext cx="405111" cy="259045"/>
    <xdr:sp macro="" textlink="">
      <xdr:nvSpPr>
        <xdr:cNvPr id="204" name="n_1mainValue【体育館・プール】&#10;有形固定資産減価償却率"/>
        <xdr:cNvSpPr txBox="1"/>
      </xdr:nvSpPr>
      <xdr:spPr>
        <a:xfrm>
          <a:off x="3582044"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33762</xdr:rowOff>
    </xdr:from>
    <xdr:ext cx="405111" cy="259045"/>
    <xdr:sp macro="" textlink="">
      <xdr:nvSpPr>
        <xdr:cNvPr id="205" name="n_2mainValue【体育館・プール】&#10;有形固定資産減価償却率"/>
        <xdr:cNvSpPr txBox="1"/>
      </xdr:nvSpPr>
      <xdr:spPr>
        <a:xfrm>
          <a:off x="2705744" y="1100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12536</xdr:rowOff>
    </xdr:from>
    <xdr:ext cx="405111" cy="259045"/>
    <xdr:sp macro="" textlink="">
      <xdr:nvSpPr>
        <xdr:cNvPr id="206" name="n_3mainValue【体育館・プール】&#10;有形固定資産減価償却率"/>
        <xdr:cNvSpPr txBox="1"/>
      </xdr:nvSpPr>
      <xdr:spPr>
        <a:xfrm>
          <a:off x="1816744" y="1098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19067</xdr:rowOff>
    </xdr:from>
    <xdr:ext cx="405111" cy="259045"/>
    <xdr:sp macro="" textlink="">
      <xdr:nvSpPr>
        <xdr:cNvPr id="207" name="n_4mainValue【体育館・プール】&#10;有形固定資産減価償却率"/>
        <xdr:cNvSpPr txBox="1"/>
      </xdr:nvSpPr>
      <xdr:spPr>
        <a:xfrm>
          <a:off x="9277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xdr:cNvCxnSpPr/>
      </xdr:nvCxnSpPr>
      <xdr:spPr>
        <a:xfrm flipV="1">
          <a:off x="10476865" y="970597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34" name="【体育館・プール】&#10;一人当たり面積最大値テキスト"/>
        <xdr:cNvSpPr txBox="1"/>
      </xdr:nvSpPr>
      <xdr:spPr>
        <a:xfrm>
          <a:off x="10515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xdr:cNvCxnSpPr/>
      </xdr:nvCxnSpPr>
      <xdr:spPr>
        <a:xfrm>
          <a:off x="10388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36" name="【体育館・プール】&#10;一人当たり面積平均値テキスト"/>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8" name="フローチャート: 判断 237"/>
        <xdr:cNvSpPr/>
      </xdr:nvSpPr>
      <xdr:spPr>
        <a:xfrm>
          <a:off x="9588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9" name="フローチャート: 判断 238"/>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0" name="フローチャート: 判断 239"/>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80645</xdr:rowOff>
    </xdr:from>
    <xdr:to>
      <xdr:col>55</xdr:col>
      <xdr:colOff>50800</xdr:colOff>
      <xdr:row>64</xdr:row>
      <xdr:rowOff>10795</xdr:rowOff>
    </xdr:to>
    <xdr:sp macro="" textlink="">
      <xdr:nvSpPr>
        <xdr:cNvPr id="247" name="楕円 246"/>
        <xdr:cNvSpPr/>
      </xdr:nvSpPr>
      <xdr:spPr>
        <a:xfrm>
          <a:off x="10426700" y="1088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167022</xdr:rowOff>
    </xdr:from>
    <xdr:ext cx="469744" cy="259045"/>
    <xdr:sp macro="" textlink="">
      <xdr:nvSpPr>
        <xdr:cNvPr id="248" name="【体育館・プール】&#10;一人当たり面積該当値テキスト"/>
        <xdr:cNvSpPr txBox="1"/>
      </xdr:nvSpPr>
      <xdr:spPr>
        <a:xfrm>
          <a:off x="10515600" y="1079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80645</xdr:rowOff>
    </xdr:from>
    <xdr:to>
      <xdr:col>50</xdr:col>
      <xdr:colOff>165100</xdr:colOff>
      <xdr:row>64</xdr:row>
      <xdr:rowOff>10795</xdr:rowOff>
    </xdr:to>
    <xdr:sp macro="" textlink="">
      <xdr:nvSpPr>
        <xdr:cNvPr id="249" name="楕円 248"/>
        <xdr:cNvSpPr/>
      </xdr:nvSpPr>
      <xdr:spPr>
        <a:xfrm>
          <a:off x="9588500" y="1088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131445</xdr:rowOff>
    </xdr:from>
    <xdr:to>
      <xdr:col>55</xdr:col>
      <xdr:colOff>0</xdr:colOff>
      <xdr:row>63</xdr:row>
      <xdr:rowOff>131445</xdr:rowOff>
    </xdr:to>
    <xdr:cxnSp macro="">
      <xdr:nvCxnSpPr>
        <xdr:cNvPr id="250" name="直線コネクタ 249"/>
        <xdr:cNvCxnSpPr/>
      </xdr:nvCxnSpPr>
      <xdr:spPr>
        <a:xfrm>
          <a:off x="9639300" y="10932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71120</xdr:rowOff>
    </xdr:from>
    <xdr:to>
      <xdr:col>46</xdr:col>
      <xdr:colOff>38100</xdr:colOff>
      <xdr:row>64</xdr:row>
      <xdr:rowOff>1270</xdr:rowOff>
    </xdr:to>
    <xdr:sp macro="" textlink="">
      <xdr:nvSpPr>
        <xdr:cNvPr id="251" name="楕円 250"/>
        <xdr:cNvSpPr/>
      </xdr:nvSpPr>
      <xdr:spPr>
        <a:xfrm>
          <a:off x="8699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121920</xdr:rowOff>
    </xdr:from>
    <xdr:to>
      <xdr:col>50</xdr:col>
      <xdr:colOff>114300</xdr:colOff>
      <xdr:row>63</xdr:row>
      <xdr:rowOff>131445</xdr:rowOff>
    </xdr:to>
    <xdr:cxnSp macro="">
      <xdr:nvCxnSpPr>
        <xdr:cNvPr id="252" name="直線コネクタ 251"/>
        <xdr:cNvCxnSpPr/>
      </xdr:nvCxnSpPr>
      <xdr:spPr>
        <a:xfrm>
          <a:off x="8750300" y="109232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71120</xdr:rowOff>
    </xdr:from>
    <xdr:to>
      <xdr:col>41</xdr:col>
      <xdr:colOff>101600</xdr:colOff>
      <xdr:row>64</xdr:row>
      <xdr:rowOff>1270</xdr:rowOff>
    </xdr:to>
    <xdr:sp macro="" textlink="">
      <xdr:nvSpPr>
        <xdr:cNvPr id="253" name="楕円 252"/>
        <xdr:cNvSpPr/>
      </xdr:nvSpPr>
      <xdr:spPr>
        <a:xfrm>
          <a:off x="7810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121920</xdr:rowOff>
    </xdr:from>
    <xdr:to>
      <xdr:col>45</xdr:col>
      <xdr:colOff>177800</xdr:colOff>
      <xdr:row>63</xdr:row>
      <xdr:rowOff>121920</xdr:rowOff>
    </xdr:to>
    <xdr:cxnSp macro="">
      <xdr:nvCxnSpPr>
        <xdr:cNvPr id="254" name="直線コネクタ 253"/>
        <xdr:cNvCxnSpPr/>
      </xdr:nvCxnSpPr>
      <xdr:spPr>
        <a:xfrm>
          <a:off x="7861300" y="1092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82550</xdr:rowOff>
    </xdr:from>
    <xdr:to>
      <xdr:col>36</xdr:col>
      <xdr:colOff>165100</xdr:colOff>
      <xdr:row>64</xdr:row>
      <xdr:rowOff>12700</xdr:rowOff>
    </xdr:to>
    <xdr:sp macro="" textlink="">
      <xdr:nvSpPr>
        <xdr:cNvPr id="255" name="楕円 254"/>
        <xdr:cNvSpPr/>
      </xdr:nvSpPr>
      <xdr:spPr>
        <a:xfrm>
          <a:off x="6921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121920</xdr:rowOff>
    </xdr:from>
    <xdr:to>
      <xdr:col>41</xdr:col>
      <xdr:colOff>50800</xdr:colOff>
      <xdr:row>63</xdr:row>
      <xdr:rowOff>133350</xdr:rowOff>
    </xdr:to>
    <xdr:cxnSp macro="">
      <xdr:nvCxnSpPr>
        <xdr:cNvPr id="256" name="直線コネクタ 255"/>
        <xdr:cNvCxnSpPr/>
      </xdr:nvCxnSpPr>
      <xdr:spPr>
        <a:xfrm flipV="1">
          <a:off x="6972300" y="109232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170197</xdr:rowOff>
    </xdr:from>
    <xdr:ext cx="469744" cy="259045"/>
    <xdr:sp macro="" textlink="">
      <xdr:nvSpPr>
        <xdr:cNvPr id="257" name="n_1aveValue【体育館・プール】&#10;一人当たり面積"/>
        <xdr:cNvSpPr txBox="1"/>
      </xdr:nvSpPr>
      <xdr:spPr>
        <a:xfrm>
          <a:off x="93917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58" name="n_2aveValue【体育館・プール】&#10;一人当たり面積"/>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59" name="n_3aveValue【体育館・プール】&#10;一人当たり面積"/>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1922</xdr:rowOff>
    </xdr:from>
    <xdr:ext cx="469744" cy="259045"/>
    <xdr:sp macro="" textlink="">
      <xdr:nvSpPr>
        <xdr:cNvPr id="261" name="n_1mainValue【体育館・プール】&#10;一人当たり面積"/>
        <xdr:cNvSpPr txBox="1"/>
      </xdr:nvSpPr>
      <xdr:spPr>
        <a:xfrm>
          <a:off x="9391727" y="1097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163847</xdr:rowOff>
    </xdr:from>
    <xdr:ext cx="469744" cy="259045"/>
    <xdr:sp macro="" textlink="">
      <xdr:nvSpPr>
        <xdr:cNvPr id="262" name="n_2mainValue【体育館・プール】&#10;一人当たり面積"/>
        <xdr:cNvSpPr txBox="1"/>
      </xdr:nvSpPr>
      <xdr:spPr>
        <a:xfrm>
          <a:off x="8515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163847</xdr:rowOff>
    </xdr:from>
    <xdr:ext cx="469744" cy="259045"/>
    <xdr:sp macro="" textlink="">
      <xdr:nvSpPr>
        <xdr:cNvPr id="263" name="n_3mainValue【体育館・プール】&#10;一人当たり面積"/>
        <xdr:cNvSpPr txBox="1"/>
      </xdr:nvSpPr>
      <xdr:spPr>
        <a:xfrm>
          <a:off x="7626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3827</xdr:rowOff>
    </xdr:from>
    <xdr:ext cx="469744" cy="259045"/>
    <xdr:sp macro="" textlink="">
      <xdr:nvSpPr>
        <xdr:cNvPr id="264" name="n_4mainValue【体育館・プール】&#10;一人当たり面積"/>
        <xdr:cNvSpPr txBox="1"/>
      </xdr:nvSpPr>
      <xdr:spPr>
        <a:xfrm>
          <a:off x="6737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289" name="直線コネクタ 288"/>
        <xdr:cNvCxnSpPr/>
      </xdr:nvCxnSpPr>
      <xdr:spPr>
        <a:xfrm flipV="1">
          <a:off x="4634865" y="13268325"/>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92"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3" name="直線コネクタ 292"/>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94" name="【福祉施設】&#10;有形固定資産減価償却率平均値テキスト"/>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95" name="フローチャート: 判断 294"/>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296" name="フローチャート: 判断 295"/>
        <xdr:cNvSpPr/>
      </xdr:nvSpPr>
      <xdr:spPr>
        <a:xfrm>
          <a:off x="3746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62230</xdr:rowOff>
    </xdr:to>
    <xdr:sp macro="" textlink="">
      <xdr:nvSpPr>
        <xdr:cNvPr id="297" name="フローチャート: 判断 296"/>
        <xdr:cNvSpPr/>
      </xdr:nvSpPr>
      <xdr:spPr>
        <a:xfrm>
          <a:off x="2857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98" name="フローチャート: 判断 297"/>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9" name="フローチャート: 判断 298"/>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13970</xdr:rowOff>
    </xdr:from>
    <xdr:to>
      <xdr:col>24</xdr:col>
      <xdr:colOff>114300</xdr:colOff>
      <xdr:row>80</xdr:row>
      <xdr:rowOff>115570</xdr:rowOff>
    </xdr:to>
    <xdr:sp macro="" textlink="">
      <xdr:nvSpPr>
        <xdr:cNvPr id="305" name="楕円 304"/>
        <xdr:cNvSpPr/>
      </xdr:nvSpPr>
      <xdr:spPr>
        <a:xfrm>
          <a:off x="45847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36847</xdr:rowOff>
    </xdr:from>
    <xdr:ext cx="405111" cy="259045"/>
    <xdr:sp macro="" textlink="">
      <xdr:nvSpPr>
        <xdr:cNvPr id="306" name="【福祉施設】&#10;有形固定資産減価償却率該当値テキスト"/>
        <xdr:cNvSpPr txBox="1"/>
      </xdr:nvSpPr>
      <xdr:spPr>
        <a:xfrm>
          <a:off x="4673600"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13970</xdr:rowOff>
    </xdr:from>
    <xdr:to>
      <xdr:col>20</xdr:col>
      <xdr:colOff>38100</xdr:colOff>
      <xdr:row>80</xdr:row>
      <xdr:rowOff>115570</xdr:rowOff>
    </xdr:to>
    <xdr:sp macro="" textlink="">
      <xdr:nvSpPr>
        <xdr:cNvPr id="307" name="楕円 306"/>
        <xdr:cNvSpPr/>
      </xdr:nvSpPr>
      <xdr:spPr>
        <a:xfrm>
          <a:off x="3746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64770</xdr:rowOff>
    </xdr:from>
    <xdr:to>
      <xdr:col>24</xdr:col>
      <xdr:colOff>63500</xdr:colOff>
      <xdr:row>80</xdr:row>
      <xdr:rowOff>64770</xdr:rowOff>
    </xdr:to>
    <xdr:cxnSp macro="">
      <xdr:nvCxnSpPr>
        <xdr:cNvPr id="308" name="直線コネクタ 307"/>
        <xdr:cNvCxnSpPr/>
      </xdr:nvCxnSpPr>
      <xdr:spPr>
        <a:xfrm>
          <a:off x="3797300" y="13780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52070</xdr:rowOff>
    </xdr:from>
    <xdr:to>
      <xdr:col>15</xdr:col>
      <xdr:colOff>101600</xdr:colOff>
      <xdr:row>84</xdr:row>
      <xdr:rowOff>153670</xdr:rowOff>
    </xdr:to>
    <xdr:sp macro="" textlink="">
      <xdr:nvSpPr>
        <xdr:cNvPr id="309" name="楕円 308"/>
        <xdr:cNvSpPr/>
      </xdr:nvSpPr>
      <xdr:spPr>
        <a:xfrm>
          <a:off x="2857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64770</xdr:rowOff>
    </xdr:from>
    <xdr:to>
      <xdr:col>19</xdr:col>
      <xdr:colOff>177800</xdr:colOff>
      <xdr:row>84</xdr:row>
      <xdr:rowOff>102870</xdr:rowOff>
    </xdr:to>
    <xdr:cxnSp macro="">
      <xdr:nvCxnSpPr>
        <xdr:cNvPr id="310" name="直線コネクタ 309"/>
        <xdr:cNvCxnSpPr/>
      </xdr:nvCxnSpPr>
      <xdr:spPr>
        <a:xfrm flipV="1">
          <a:off x="2908300" y="1378077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17780</xdr:rowOff>
    </xdr:from>
    <xdr:to>
      <xdr:col>10</xdr:col>
      <xdr:colOff>165100</xdr:colOff>
      <xdr:row>84</xdr:row>
      <xdr:rowOff>119380</xdr:rowOff>
    </xdr:to>
    <xdr:sp macro="" textlink="">
      <xdr:nvSpPr>
        <xdr:cNvPr id="311" name="楕円 310"/>
        <xdr:cNvSpPr/>
      </xdr:nvSpPr>
      <xdr:spPr>
        <a:xfrm>
          <a:off x="1968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68580</xdr:rowOff>
    </xdr:from>
    <xdr:to>
      <xdr:col>15</xdr:col>
      <xdr:colOff>50800</xdr:colOff>
      <xdr:row>84</xdr:row>
      <xdr:rowOff>102870</xdr:rowOff>
    </xdr:to>
    <xdr:cxnSp macro="">
      <xdr:nvCxnSpPr>
        <xdr:cNvPr id="312" name="直線コネクタ 311"/>
        <xdr:cNvCxnSpPr/>
      </xdr:nvCxnSpPr>
      <xdr:spPr>
        <a:xfrm>
          <a:off x="2019300" y="144703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15875</xdr:rowOff>
    </xdr:from>
    <xdr:to>
      <xdr:col>6</xdr:col>
      <xdr:colOff>38100</xdr:colOff>
      <xdr:row>84</xdr:row>
      <xdr:rowOff>117475</xdr:rowOff>
    </xdr:to>
    <xdr:sp macro="" textlink="">
      <xdr:nvSpPr>
        <xdr:cNvPr id="313" name="楕円 312"/>
        <xdr:cNvSpPr/>
      </xdr:nvSpPr>
      <xdr:spPr>
        <a:xfrm>
          <a:off x="1079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66675</xdr:rowOff>
    </xdr:from>
    <xdr:to>
      <xdr:col>10</xdr:col>
      <xdr:colOff>114300</xdr:colOff>
      <xdr:row>84</xdr:row>
      <xdr:rowOff>68580</xdr:rowOff>
    </xdr:to>
    <xdr:cxnSp macro="">
      <xdr:nvCxnSpPr>
        <xdr:cNvPr id="314" name="直線コネクタ 313"/>
        <xdr:cNvCxnSpPr/>
      </xdr:nvCxnSpPr>
      <xdr:spPr>
        <a:xfrm>
          <a:off x="1130300" y="144684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74313</xdr:rowOff>
    </xdr:from>
    <xdr:ext cx="405111" cy="259045"/>
    <xdr:sp macro="" textlink="">
      <xdr:nvSpPr>
        <xdr:cNvPr id="315" name="n_1aveValue【福祉施設】&#10;有形固定資産減価償却率"/>
        <xdr:cNvSpPr txBox="1"/>
      </xdr:nvSpPr>
      <xdr:spPr>
        <a:xfrm>
          <a:off x="35820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78757</xdr:rowOff>
    </xdr:from>
    <xdr:ext cx="405111" cy="259045"/>
    <xdr:sp macro="" textlink="">
      <xdr:nvSpPr>
        <xdr:cNvPr id="316" name="n_2aveValue【福祉施設】&#10;有形固定資産減価償却率"/>
        <xdr:cNvSpPr txBox="1"/>
      </xdr:nvSpPr>
      <xdr:spPr>
        <a:xfrm>
          <a:off x="2705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317" name="n_3aveValue【福祉施設】&#10;有形固定資産減価償却率"/>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318" name="n_4aveValue【福祉施設】&#10;有形固定資産減価償却率"/>
        <xdr:cNvSpPr txBox="1"/>
      </xdr:nvSpPr>
      <xdr:spPr>
        <a:xfrm>
          <a:off x="927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132097</xdr:rowOff>
    </xdr:from>
    <xdr:ext cx="405111" cy="259045"/>
    <xdr:sp macro="" textlink="">
      <xdr:nvSpPr>
        <xdr:cNvPr id="319" name="n_1mainValue【福祉施設】&#10;有形固定資産減価償却率"/>
        <xdr:cNvSpPr txBox="1"/>
      </xdr:nvSpPr>
      <xdr:spPr>
        <a:xfrm>
          <a:off x="35820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144797</xdr:rowOff>
    </xdr:from>
    <xdr:ext cx="405111" cy="259045"/>
    <xdr:sp macro="" textlink="">
      <xdr:nvSpPr>
        <xdr:cNvPr id="320" name="n_2mainValue【福祉施設】&#10;有形固定資産減価償却率"/>
        <xdr:cNvSpPr txBox="1"/>
      </xdr:nvSpPr>
      <xdr:spPr>
        <a:xfrm>
          <a:off x="27057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110507</xdr:rowOff>
    </xdr:from>
    <xdr:ext cx="405111" cy="259045"/>
    <xdr:sp macro="" textlink="">
      <xdr:nvSpPr>
        <xdr:cNvPr id="321" name="n_3mainValue【福祉施設】&#10;有形固定資産減価償却率"/>
        <xdr:cNvSpPr txBox="1"/>
      </xdr:nvSpPr>
      <xdr:spPr>
        <a:xfrm>
          <a:off x="18167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108602</xdr:rowOff>
    </xdr:from>
    <xdr:ext cx="405111" cy="259045"/>
    <xdr:sp macro="" textlink="">
      <xdr:nvSpPr>
        <xdr:cNvPr id="322" name="n_4mainValue【福祉施設】&#10;有形固定資産減価償却率"/>
        <xdr:cNvSpPr txBox="1"/>
      </xdr:nvSpPr>
      <xdr:spPr>
        <a:xfrm>
          <a:off x="927744"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344" name="直線コネクタ 343"/>
        <xdr:cNvCxnSpPr/>
      </xdr:nvCxnSpPr>
      <xdr:spPr>
        <a:xfrm flipV="1">
          <a:off x="10476865" y="13424915"/>
          <a:ext cx="0" cy="1353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347" name="【福祉施設】&#10;一人当たり面積最大値テキスト"/>
        <xdr:cNvSpPr txBox="1"/>
      </xdr:nvSpPr>
      <xdr:spPr>
        <a:xfrm>
          <a:off x="10515600" y="1320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348" name="直線コネクタ 347"/>
        <xdr:cNvCxnSpPr/>
      </xdr:nvCxnSpPr>
      <xdr:spPr>
        <a:xfrm>
          <a:off x="10388600" y="1342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349" name="【福祉施設】&#10;一人当たり面積平均値テキスト"/>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0" name="フローチャート: 判断 349"/>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351" name="フローチャート: 判断 350"/>
        <xdr:cNvSpPr/>
      </xdr:nvSpPr>
      <xdr:spPr>
        <a:xfrm>
          <a:off x="9588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macro="" textlink="">
      <xdr:nvSpPr>
        <xdr:cNvPr id="353" name="フローチャート: 判断 352"/>
        <xdr:cNvSpPr/>
      </xdr:nvSpPr>
      <xdr:spPr>
        <a:xfrm>
          <a:off x="781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85598</xdr:rowOff>
    </xdr:from>
    <xdr:to>
      <xdr:col>36</xdr:col>
      <xdr:colOff>165100</xdr:colOff>
      <xdr:row>84</xdr:row>
      <xdr:rowOff>15748</xdr:rowOff>
    </xdr:to>
    <xdr:sp macro="" textlink="">
      <xdr:nvSpPr>
        <xdr:cNvPr id="354" name="フローチャート: 判断 353"/>
        <xdr:cNvSpPr/>
      </xdr:nvSpPr>
      <xdr:spPr>
        <a:xfrm>
          <a:off x="6921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xdr:rowOff>
    </xdr:from>
    <xdr:to>
      <xdr:col>55</xdr:col>
      <xdr:colOff>50800</xdr:colOff>
      <xdr:row>84</xdr:row>
      <xdr:rowOff>116332</xdr:rowOff>
    </xdr:to>
    <xdr:sp macro="" textlink="">
      <xdr:nvSpPr>
        <xdr:cNvPr id="360" name="楕円 359"/>
        <xdr:cNvSpPr/>
      </xdr:nvSpPr>
      <xdr:spPr>
        <a:xfrm>
          <a:off x="104267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164609</xdr:rowOff>
    </xdr:from>
    <xdr:ext cx="469744" cy="259045"/>
    <xdr:sp macro="" textlink="">
      <xdr:nvSpPr>
        <xdr:cNvPr id="361" name="【福祉施設】&#10;一人当たり面積該当値テキスト"/>
        <xdr:cNvSpPr txBox="1"/>
      </xdr:nvSpPr>
      <xdr:spPr>
        <a:xfrm>
          <a:off x="10515600"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19304</xdr:rowOff>
    </xdr:from>
    <xdr:to>
      <xdr:col>50</xdr:col>
      <xdr:colOff>165100</xdr:colOff>
      <xdr:row>84</xdr:row>
      <xdr:rowOff>120904</xdr:rowOff>
    </xdr:to>
    <xdr:sp macro="" textlink="">
      <xdr:nvSpPr>
        <xdr:cNvPr id="362" name="楕円 361"/>
        <xdr:cNvSpPr/>
      </xdr:nvSpPr>
      <xdr:spPr>
        <a:xfrm>
          <a:off x="9588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65532</xdr:rowOff>
    </xdr:from>
    <xdr:to>
      <xdr:col>55</xdr:col>
      <xdr:colOff>0</xdr:colOff>
      <xdr:row>84</xdr:row>
      <xdr:rowOff>70104</xdr:rowOff>
    </xdr:to>
    <xdr:cxnSp macro="">
      <xdr:nvCxnSpPr>
        <xdr:cNvPr id="363" name="直線コネクタ 362"/>
        <xdr:cNvCxnSpPr/>
      </xdr:nvCxnSpPr>
      <xdr:spPr>
        <a:xfrm flipV="1">
          <a:off x="9639300" y="144673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108458</xdr:rowOff>
    </xdr:from>
    <xdr:to>
      <xdr:col>46</xdr:col>
      <xdr:colOff>38100</xdr:colOff>
      <xdr:row>86</xdr:row>
      <xdr:rowOff>38608</xdr:rowOff>
    </xdr:to>
    <xdr:sp macro="" textlink="">
      <xdr:nvSpPr>
        <xdr:cNvPr id="364" name="楕円 363"/>
        <xdr:cNvSpPr/>
      </xdr:nvSpPr>
      <xdr:spPr>
        <a:xfrm>
          <a:off x="8699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70104</xdr:rowOff>
    </xdr:from>
    <xdr:to>
      <xdr:col>50</xdr:col>
      <xdr:colOff>114300</xdr:colOff>
      <xdr:row>85</xdr:row>
      <xdr:rowOff>159258</xdr:rowOff>
    </xdr:to>
    <xdr:cxnSp macro="">
      <xdr:nvCxnSpPr>
        <xdr:cNvPr id="365" name="直線コネクタ 364"/>
        <xdr:cNvCxnSpPr/>
      </xdr:nvCxnSpPr>
      <xdr:spPr>
        <a:xfrm flipV="1">
          <a:off x="8750300" y="14471904"/>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108458</xdr:rowOff>
    </xdr:from>
    <xdr:to>
      <xdr:col>41</xdr:col>
      <xdr:colOff>101600</xdr:colOff>
      <xdr:row>86</xdr:row>
      <xdr:rowOff>38608</xdr:rowOff>
    </xdr:to>
    <xdr:sp macro="" textlink="">
      <xdr:nvSpPr>
        <xdr:cNvPr id="366" name="楕円 365"/>
        <xdr:cNvSpPr/>
      </xdr:nvSpPr>
      <xdr:spPr>
        <a:xfrm>
          <a:off x="7810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159258</xdr:rowOff>
    </xdr:from>
    <xdr:to>
      <xdr:col>45</xdr:col>
      <xdr:colOff>177800</xdr:colOff>
      <xdr:row>85</xdr:row>
      <xdr:rowOff>159258</xdr:rowOff>
    </xdr:to>
    <xdr:cxnSp macro="">
      <xdr:nvCxnSpPr>
        <xdr:cNvPr id="367" name="直線コネクタ 366"/>
        <xdr:cNvCxnSpPr/>
      </xdr:nvCxnSpPr>
      <xdr:spPr>
        <a:xfrm>
          <a:off x="7861300" y="1473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108458</xdr:rowOff>
    </xdr:from>
    <xdr:to>
      <xdr:col>36</xdr:col>
      <xdr:colOff>165100</xdr:colOff>
      <xdr:row>86</xdr:row>
      <xdr:rowOff>38608</xdr:rowOff>
    </xdr:to>
    <xdr:sp macro="" textlink="">
      <xdr:nvSpPr>
        <xdr:cNvPr id="368" name="楕円 367"/>
        <xdr:cNvSpPr/>
      </xdr:nvSpPr>
      <xdr:spPr>
        <a:xfrm>
          <a:off x="6921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159258</xdr:rowOff>
    </xdr:from>
    <xdr:to>
      <xdr:col>41</xdr:col>
      <xdr:colOff>50800</xdr:colOff>
      <xdr:row>85</xdr:row>
      <xdr:rowOff>159258</xdr:rowOff>
    </xdr:to>
    <xdr:cxnSp macro="">
      <xdr:nvCxnSpPr>
        <xdr:cNvPr id="369" name="直線コネクタ 368"/>
        <xdr:cNvCxnSpPr/>
      </xdr:nvCxnSpPr>
      <xdr:spPr>
        <a:xfrm>
          <a:off x="6972300" y="1473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64279</xdr:rowOff>
    </xdr:from>
    <xdr:ext cx="469744" cy="259045"/>
    <xdr:sp macro="" textlink="">
      <xdr:nvSpPr>
        <xdr:cNvPr id="370" name="n_1aveValue【福祉施設】&#10;一人当たり面積"/>
        <xdr:cNvSpPr txBox="1"/>
      </xdr:nvSpPr>
      <xdr:spPr>
        <a:xfrm>
          <a:off x="9391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71" name="n_2aveValue【福祉施設】&#10;一人当たり面積"/>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36847</xdr:rowOff>
    </xdr:from>
    <xdr:ext cx="469744" cy="259045"/>
    <xdr:sp macro="" textlink="">
      <xdr:nvSpPr>
        <xdr:cNvPr id="372" name="n_3aveValue【福祉施設】&#10;一人当たり面積"/>
        <xdr:cNvSpPr txBox="1"/>
      </xdr:nvSpPr>
      <xdr:spPr>
        <a:xfrm>
          <a:off x="7626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32275</xdr:rowOff>
    </xdr:from>
    <xdr:ext cx="469744" cy="259045"/>
    <xdr:sp macro="" textlink="">
      <xdr:nvSpPr>
        <xdr:cNvPr id="373" name="n_4aveValue【福祉施設】&#10;一人当たり面積"/>
        <xdr:cNvSpPr txBox="1"/>
      </xdr:nvSpPr>
      <xdr:spPr>
        <a:xfrm>
          <a:off x="6737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112031</xdr:rowOff>
    </xdr:from>
    <xdr:ext cx="469744" cy="259045"/>
    <xdr:sp macro="" textlink="">
      <xdr:nvSpPr>
        <xdr:cNvPr id="374" name="n_1mainValue【福祉施設】&#10;一人当たり面積"/>
        <xdr:cNvSpPr txBox="1"/>
      </xdr:nvSpPr>
      <xdr:spPr>
        <a:xfrm>
          <a:off x="9391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29735</xdr:rowOff>
    </xdr:from>
    <xdr:ext cx="469744" cy="259045"/>
    <xdr:sp macro="" textlink="">
      <xdr:nvSpPr>
        <xdr:cNvPr id="375" name="n_2mainValue【福祉施設】&#10;一人当たり面積"/>
        <xdr:cNvSpPr txBox="1"/>
      </xdr:nvSpPr>
      <xdr:spPr>
        <a:xfrm>
          <a:off x="8515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29735</xdr:rowOff>
    </xdr:from>
    <xdr:ext cx="469744" cy="259045"/>
    <xdr:sp macro="" textlink="">
      <xdr:nvSpPr>
        <xdr:cNvPr id="376" name="n_3mainValue【福祉施設】&#10;一人当たり面積"/>
        <xdr:cNvSpPr txBox="1"/>
      </xdr:nvSpPr>
      <xdr:spPr>
        <a:xfrm>
          <a:off x="7626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29735</xdr:rowOff>
    </xdr:from>
    <xdr:ext cx="469744" cy="259045"/>
    <xdr:sp macro="" textlink="">
      <xdr:nvSpPr>
        <xdr:cNvPr id="377" name="n_4mainValue【福祉施設】&#10;一人当たり面積"/>
        <xdr:cNvSpPr txBox="1"/>
      </xdr:nvSpPr>
      <xdr:spPr>
        <a:xfrm>
          <a:off x="6737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419" name="直線コネクタ 418"/>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22" name="【一般廃棄物処理施設】&#10;有形固定資産減価償却率最大値テキスト"/>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23" name="直線コネクタ 422"/>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70774</xdr:rowOff>
    </xdr:from>
    <xdr:ext cx="405111" cy="259045"/>
    <xdr:sp macro="" textlink="">
      <xdr:nvSpPr>
        <xdr:cNvPr id="424" name="【一般廃棄物処理施設】&#10;有形固定資産減価償却率平均値テキスト"/>
        <xdr:cNvSpPr txBox="1"/>
      </xdr:nvSpPr>
      <xdr:spPr>
        <a:xfrm>
          <a:off x="16357600" y="658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425" name="フローチャート: 判断 424"/>
        <xdr:cNvSpPr/>
      </xdr:nvSpPr>
      <xdr:spPr>
        <a:xfrm>
          <a:off x="16268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426" name="フローチャート: 判断 425"/>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427" name="フローチャート: 判断 426"/>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macro="" textlink="">
      <xdr:nvSpPr>
        <xdr:cNvPr id="428" name="フローチャート: 判断 427"/>
        <xdr:cNvSpPr/>
      </xdr:nvSpPr>
      <xdr:spPr>
        <a:xfrm>
          <a:off x="13652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429" name="フローチャート: 判断 428"/>
        <xdr:cNvSpPr/>
      </xdr:nvSpPr>
      <xdr:spPr>
        <a:xfrm>
          <a:off x="12763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156028</xdr:rowOff>
    </xdr:from>
    <xdr:to>
      <xdr:col>85</xdr:col>
      <xdr:colOff>177800</xdr:colOff>
      <xdr:row>38</xdr:row>
      <xdr:rowOff>86178</xdr:rowOff>
    </xdr:to>
    <xdr:sp macro="" textlink="">
      <xdr:nvSpPr>
        <xdr:cNvPr id="435" name="楕円 434"/>
        <xdr:cNvSpPr/>
      </xdr:nvSpPr>
      <xdr:spPr>
        <a:xfrm>
          <a:off x="162687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7455</xdr:rowOff>
    </xdr:from>
    <xdr:ext cx="405111" cy="259045"/>
    <xdr:sp macro="" textlink="">
      <xdr:nvSpPr>
        <xdr:cNvPr id="436" name="【一般廃棄物処理施設】&#10;有形固定資産減価償却率該当値テキスト"/>
        <xdr:cNvSpPr txBox="1"/>
      </xdr:nvSpPr>
      <xdr:spPr>
        <a:xfrm>
          <a:off x="16357600" y="635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84183</xdr:rowOff>
    </xdr:from>
    <xdr:to>
      <xdr:col>81</xdr:col>
      <xdr:colOff>101600</xdr:colOff>
      <xdr:row>38</xdr:row>
      <xdr:rowOff>14332</xdr:rowOff>
    </xdr:to>
    <xdr:sp macro="" textlink="">
      <xdr:nvSpPr>
        <xdr:cNvPr id="437" name="楕円 436"/>
        <xdr:cNvSpPr/>
      </xdr:nvSpPr>
      <xdr:spPr>
        <a:xfrm>
          <a:off x="15430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134983</xdr:rowOff>
    </xdr:from>
    <xdr:to>
      <xdr:col>85</xdr:col>
      <xdr:colOff>127000</xdr:colOff>
      <xdr:row>38</xdr:row>
      <xdr:rowOff>35378</xdr:rowOff>
    </xdr:to>
    <xdr:cxnSp macro="">
      <xdr:nvCxnSpPr>
        <xdr:cNvPr id="438" name="直線コネクタ 437"/>
        <xdr:cNvCxnSpPr/>
      </xdr:nvCxnSpPr>
      <xdr:spPr>
        <a:xfrm>
          <a:off x="15481300" y="6478633"/>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xdr:rowOff>
    </xdr:from>
    <xdr:to>
      <xdr:col>76</xdr:col>
      <xdr:colOff>165100</xdr:colOff>
      <xdr:row>37</xdr:row>
      <xdr:rowOff>115570</xdr:rowOff>
    </xdr:to>
    <xdr:sp macro="" textlink="">
      <xdr:nvSpPr>
        <xdr:cNvPr id="439" name="楕円 438"/>
        <xdr:cNvSpPr/>
      </xdr:nvSpPr>
      <xdr:spPr>
        <a:xfrm>
          <a:off x="14541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64770</xdr:rowOff>
    </xdr:from>
    <xdr:to>
      <xdr:col>81</xdr:col>
      <xdr:colOff>50800</xdr:colOff>
      <xdr:row>37</xdr:row>
      <xdr:rowOff>134983</xdr:rowOff>
    </xdr:to>
    <xdr:cxnSp macro="">
      <xdr:nvCxnSpPr>
        <xdr:cNvPr id="440" name="直線コネクタ 439"/>
        <xdr:cNvCxnSpPr/>
      </xdr:nvCxnSpPr>
      <xdr:spPr>
        <a:xfrm>
          <a:off x="14592300" y="6408420"/>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115207</xdr:rowOff>
    </xdr:from>
    <xdr:to>
      <xdr:col>72</xdr:col>
      <xdr:colOff>38100</xdr:colOff>
      <xdr:row>37</xdr:row>
      <xdr:rowOff>45357</xdr:rowOff>
    </xdr:to>
    <xdr:sp macro="" textlink="">
      <xdr:nvSpPr>
        <xdr:cNvPr id="441" name="楕円 440"/>
        <xdr:cNvSpPr/>
      </xdr:nvSpPr>
      <xdr:spPr>
        <a:xfrm>
          <a:off x="13652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166007</xdr:rowOff>
    </xdr:from>
    <xdr:to>
      <xdr:col>76</xdr:col>
      <xdr:colOff>114300</xdr:colOff>
      <xdr:row>37</xdr:row>
      <xdr:rowOff>64770</xdr:rowOff>
    </xdr:to>
    <xdr:cxnSp macro="">
      <xdr:nvCxnSpPr>
        <xdr:cNvPr id="442" name="直線コネクタ 441"/>
        <xdr:cNvCxnSpPr/>
      </xdr:nvCxnSpPr>
      <xdr:spPr>
        <a:xfrm>
          <a:off x="13703300" y="6338207"/>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44994</xdr:rowOff>
    </xdr:from>
    <xdr:to>
      <xdr:col>67</xdr:col>
      <xdr:colOff>101600</xdr:colOff>
      <xdr:row>36</xdr:row>
      <xdr:rowOff>146594</xdr:rowOff>
    </xdr:to>
    <xdr:sp macro="" textlink="">
      <xdr:nvSpPr>
        <xdr:cNvPr id="443" name="楕円 442"/>
        <xdr:cNvSpPr/>
      </xdr:nvSpPr>
      <xdr:spPr>
        <a:xfrm>
          <a:off x="127635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95794</xdr:rowOff>
    </xdr:from>
    <xdr:to>
      <xdr:col>71</xdr:col>
      <xdr:colOff>177800</xdr:colOff>
      <xdr:row>36</xdr:row>
      <xdr:rowOff>166007</xdr:rowOff>
    </xdr:to>
    <xdr:cxnSp macro="">
      <xdr:nvCxnSpPr>
        <xdr:cNvPr id="444" name="直線コネクタ 443"/>
        <xdr:cNvCxnSpPr/>
      </xdr:nvCxnSpPr>
      <xdr:spPr>
        <a:xfrm>
          <a:off x="12814300" y="626799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49547</xdr:rowOff>
    </xdr:from>
    <xdr:ext cx="405111" cy="259045"/>
    <xdr:sp macro="" textlink="">
      <xdr:nvSpPr>
        <xdr:cNvPr id="445" name="n_1aveValue【一般廃棄物処理施設】&#10;有形固定資産減価償却率"/>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49547</xdr:rowOff>
    </xdr:from>
    <xdr:ext cx="405111" cy="259045"/>
    <xdr:sp macro="" textlink="">
      <xdr:nvSpPr>
        <xdr:cNvPr id="446" name="n_2aveValue【一般廃棄物処理施設】&#10;有形固定資産減価償却率"/>
        <xdr:cNvSpPr txBox="1"/>
      </xdr:nvSpPr>
      <xdr:spPr>
        <a:xfrm>
          <a:off x="14389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29953</xdr:rowOff>
    </xdr:from>
    <xdr:ext cx="405111" cy="259045"/>
    <xdr:sp macro="" textlink="">
      <xdr:nvSpPr>
        <xdr:cNvPr id="447" name="n_3aveValue【一般廃棄物処理施設】&#10;有形固定資産減価償却率"/>
        <xdr:cNvSpPr txBox="1"/>
      </xdr:nvSpPr>
      <xdr:spPr>
        <a:xfrm>
          <a:off x="135007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23421</xdr:rowOff>
    </xdr:from>
    <xdr:ext cx="405111" cy="259045"/>
    <xdr:sp macro="" textlink="">
      <xdr:nvSpPr>
        <xdr:cNvPr id="448" name="n_4aveValue【一般廃棄物処理施設】&#10;有形固定資産減価償却率"/>
        <xdr:cNvSpPr txBox="1"/>
      </xdr:nvSpPr>
      <xdr:spPr>
        <a:xfrm>
          <a:off x="12611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30860</xdr:rowOff>
    </xdr:from>
    <xdr:ext cx="405111" cy="259045"/>
    <xdr:sp macro="" textlink="">
      <xdr:nvSpPr>
        <xdr:cNvPr id="449" name="n_1mainValue【一般廃棄物処理施設】&#10;有形固定資産減価償却率"/>
        <xdr:cNvSpPr txBox="1"/>
      </xdr:nvSpPr>
      <xdr:spPr>
        <a:xfrm>
          <a:off x="152660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450" name="n_2mainValue【一般廃棄物処理施設】&#10;有形固定資産減価償却率"/>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61884</xdr:rowOff>
    </xdr:from>
    <xdr:ext cx="405111" cy="259045"/>
    <xdr:sp macro="" textlink="">
      <xdr:nvSpPr>
        <xdr:cNvPr id="451" name="n_3mainValue【一般廃棄物処理施設】&#10;有形固定資産減価償却率"/>
        <xdr:cNvSpPr txBox="1"/>
      </xdr:nvSpPr>
      <xdr:spPr>
        <a:xfrm>
          <a:off x="13500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163121</xdr:rowOff>
    </xdr:from>
    <xdr:ext cx="405111" cy="259045"/>
    <xdr:sp macro="" textlink="">
      <xdr:nvSpPr>
        <xdr:cNvPr id="452" name="n_4mainValue【一般廃棄物処理施設】&#10;有形固定資産減価償却率"/>
        <xdr:cNvSpPr txBox="1"/>
      </xdr:nvSpPr>
      <xdr:spPr>
        <a:xfrm>
          <a:off x="12611744" y="599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474" name="直線コネクタ 473"/>
        <xdr:cNvCxnSpPr/>
      </xdr:nvCxnSpPr>
      <xdr:spPr>
        <a:xfrm flipV="1">
          <a:off x="22160864" y="5907914"/>
          <a:ext cx="0" cy="125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475" name="【一般廃棄物処理施設】&#10;一人当たり有形固定資産（償却資産）額最小値テキスト"/>
        <xdr:cNvSpPr txBox="1"/>
      </xdr:nvSpPr>
      <xdr:spPr>
        <a:xfrm>
          <a:off x="22199600" y="71665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476" name="直線コネクタ 475"/>
        <xdr:cNvCxnSpPr/>
      </xdr:nvCxnSpPr>
      <xdr:spPr>
        <a:xfrm>
          <a:off x="22072600" y="716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macro="" textlink="">
      <xdr:nvSpPr>
        <xdr:cNvPr id="477" name="【一般廃棄物処理施設】&#10;一人当たり有形固定資産（償却資産）額最大値テキスト"/>
        <xdr:cNvSpPr txBox="1"/>
      </xdr:nvSpPr>
      <xdr:spPr>
        <a:xfrm>
          <a:off x="22199600" y="568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478" name="直線コネクタ 477"/>
        <xdr:cNvCxnSpPr/>
      </xdr:nvCxnSpPr>
      <xdr:spPr>
        <a:xfrm>
          <a:off x="22072600" y="59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22924</xdr:rowOff>
    </xdr:from>
    <xdr:ext cx="534377" cy="259045"/>
    <xdr:sp macro="" textlink="">
      <xdr:nvSpPr>
        <xdr:cNvPr id="479" name="【一般廃棄物処理施設】&#10;一人当たり有形固定資産（償却資産）額平均値テキスト"/>
        <xdr:cNvSpPr txBox="1"/>
      </xdr:nvSpPr>
      <xdr:spPr>
        <a:xfrm>
          <a:off x="22199600" y="6709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macro="" textlink="">
      <xdr:nvSpPr>
        <xdr:cNvPr id="480" name="フローチャート: 判断 479"/>
        <xdr:cNvSpPr/>
      </xdr:nvSpPr>
      <xdr:spPr>
        <a:xfrm>
          <a:off x="22110700" y="673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macro="" textlink="">
      <xdr:nvSpPr>
        <xdr:cNvPr id="481" name="フローチャート: 判断 480"/>
        <xdr:cNvSpPr/>
      </xdr:nvSpPr>
      <xdr:spPr>
        <a:xfrm>
          <a:off x="21272500" y="676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macro="" textlink="">
      <xdr:nvSpPr>
        <xdr:cNvPr id="482" name="フローチャート: 判断 481"/>
        <xdr:cNvSpPr/>
      </xdr:nvSpPr>
      <xdr:spPr>
        <a:xfrm>
          <a:off x="20383500" y="675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95850</xdr:rowOff>
    </xdr:from>
    <xdr:to>
      <xdr:col>102</xdr:col>
      <xdr:colOff>165100</xdr:colOff>
      <xdr:row>40</xdr:row>
      <xdr:rowOff>26000</xdr:rowOff>
    </xdr:to>
    <xdr:sp macro="" textlink="">
      <xdr:nvSpPr>
        <xdr:cNvPr id="483" name="フローチャート: 判断 482"/>
        <xdr:cNvSpPr/>
      </xdr:nvSpPr>
      <xdr:spPr>
        <a:xfrm>
          <a:off x="19494500" y="678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99786</xdr:rowOff>
    </xdr:from>
    <xdr:to>
      <xdr:col>98</xdr:col>
      <xdr:colOff>38100</xdr:colOff>
      <xdr:row>40</xdr:row>
      <xdr:rowOff>29936</xdr:rowOff>
    </xdr:to>
    <xdr:sp macro="" textlink="">
      <xdr:nvSpPr>
        <xdr:cNvPr id="484" name="フローチャート: 判断 483"/>
        <xdr:cNvSpPr/>
      </xdr:nvSpPr>
      <xdr:spPr>
        <a:xfrm>
          <a:off x="18605500" y="67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120159</xdr:rowOff>
    </xdr:from>
    <xdr:to>
      <xdr:col>116</xdr:col>
      <xdr:colOff>114300</xdr:colOff>
      <xdr:row>39</xdr:row>
      <xdr:rowOff>50309</xdr:rowOff>
    </xdr:to>
    <xdr:sp macro="" textlink="">
      <xdr:nvSpPr>
        <xdr:cNvPr id="490" name="楕円 489"/>
        <xdr:cNvSpPr/>
      </xdr:nvSpPr>
      <xdr:spPr>
        <a:xfrm>
          <a:off x="22110700" y="663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143036</xdr:rowOff>
    </xdr:from>
    <xdr:ext cx="599010" cy="259045"/>
    <xdr:sp macro="" textlink="">
      <xdr:nvSpPr>
        <xdr:cNvPr id="491" name="【一般廃棄物処理施設】&#10;一人当たり有形固定資産（償却資産）額該当値テキスト"/>
        <xdr:cNvSpPr txBox="1"/>
      </xdr:nvSpPr>
      <xdr:spPr>
        <a:xfrm>
          <a:off x="22199600" y="648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129875</xdr:rowOff>
    </xdr:from>
    <xdr:to>
      <xdr:col>112</xdr:col>
      <xdr:colOff>38100</xdr:colOff>
      <xdr:row>39</xdr:row>
      <xdr:rowOff>60025</xdr:rowOff>
    </xdr:to>
    <xdr:sp macro="" textlink="">
      <xdr:nvSpPr>
        <xdr:cNvPr id="492" name="楕円 491"/>
        <xdr:cNvSpPr/>
      </xdr:nvSpPr>
      <xdr:spPr>
        <a:xfrm>
          <a:off x="21272500" y="664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170959</xdr:rowOff>
    </xdr:from>
    <xdr:to>
      <xdr:col>116</xdr:col>
      <xdr:colOff>63500</xdr:colOff>
      <xdr:row>39</xdr:row>
      <xdr:rowOff>9225</xdr:rowOff>
    </xdr:to>
    <xdr:cxnSp macro="">
      <xdr:nvCxnSpPr>
        <xdr:cNvPr id="493" name="直線コネクタ 492"/>
        <xdr:cNvCxnSpPr/>
      </xdr:nvCxnSpPr>
      <xdr:spPr>
        <a:xfrm flipV="1">
          <a:off x="21323300" y="6686059"/>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129797</xdr:rowOff>
    </xdr:from>
    <xdr:to>
      <xdr:col>107</xdr:col>
      <xdr:colOff>101600</xdr:colOff>
      <xdr:row>39</xdr:row>
      <xdr:rowOff>59947</xdr:rowOff>
    </xdr:to>
    <xdr:sp macro="" textlink="">
      <xdr:nvSpPr>
        <xdr:cNvPr id="494" name="楕円 493"/>
        <xdr:cNvSpPr/>
      </xdr:nvSpPr>
      <xdr:spPr>
        <a:xfrm>
          <a:off x="20383500" y="664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9147</xdr:rowOff>
    </xdr:from>
    <xdr:to>
      <xdr:col>111</xdr:col>
      <xdr:colOff>177800</xdr:colOff>
      <xdr:row>39</xdr:row>
      <xdr:rowOff>9225</xdr:rowOff>
    </xdr:to>
    <xdr:cxnSp macro="">
      <xdr:nvCxnSpPr>
        <xdr:cNvPr id="495" name="直線コネクタ 494"/>
        <xdr:cNvCxnSpPr/>
      </xdr:nvCxnSpPr>
      <xdr:spPr>
        <a:xfrm>
          <a:off x="20434300" y="6695697"/>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131265</xdr:rowOff>
    </xdr:from>
    <xdr:to>
      <xdr:col>102</xdr:col>
      <xdr:colOff>165100</xdr:colOff>
      <xdr:row>39</xdr:row>
      <xdr:rowOff>61415</xdr:rowOff>
    </xdr:to>
    <xdr:sp macro="" textlink="">
      <xdr:nvSpPr>
        <xdr:cNvPr id="496" name="楕円 495"/>
        <xdr:cNvSpPr/>
      </xdr:nvSpPr>
      <xdr:spPr>
        <a:xfrm>
          <a:off x="19494500" y="664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9147</xdr:rowOff>
    </xdr:from>
    <xdr:to>
      <xdr:col>107</xdr:col>
      <xdr:colOff>50800</xdr:colOff>
      <xdr:row>39</xdr:row>
      <xdr:rowOff>10615</xdr:rowOff>
    </xdr:to>
    <xdr:cxnSp macro="">
      <xdr:nvCxnSpPr>
        <xdr:cNvPr id="497" name="直線コネクタ 496"/>
        <xdr:cNvCxnSpPr/>
      </xdr:nvCxnSpPr>
      <xdr:spPr>
        <a:xfrm flipV="1">
          <a:off x="19545300" y="6695697"/>
          <a:ext cx="889000" cy="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102059</xdr:rowOff>
    </xdr:from>
    <xdr:to>
      <xdr:col>98</xdr:col>
      <xdr:colOff>38100</xdr:colOff>
      <xdr:row>39</xdr:row>
      <xdr:rowOff>32209</xdr:rowOff>
    </xdr:to>
    <xdr:sp macro="" textlink="">
      <xdr:nvSpPr>
        <xdr:cNvPr id="498" name="楕円 497"/>
        <xdr:cNvSpPr/>
      </xdr:nvSpPr>
      <xdr:spPr>
        <a:xfrm>
          <a:off x="18605500" y="661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152859</xdr:rowOff>
    </xdr:from>
    <xdr:to>
      <xdr:col>102</xdr:col>
      <xdr:colOff>114300</xdr:colOff>
      <xdr:row>39</xdr:row>
      <xdr:rowOff>10615</xdr:rowOff>
    </xdr:to>
    <xdr:cxnSp macro="">
      <xdr:nvCxnSpPr>
        <xdr:cNvPr id="499" name="直線コネクタ 498"/>
        <xdr:cNvCxnSpPr/>
      </xdr:nvCxnSpPr>
      <xdr:spPr>
        <a:xfrm>
          <a:off x="18656300" y="6667959"/>
          <a:ext cx="889000" cy="2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167907</xdr:rowOff>
    </xdr:from>
    <xdr:ext cx="534377" cy="259045"/>
    <xdr:sp macro="" textlink="">
      <xdr:nvSpPr>
        <xdr:cNvPr id="500" name="n_1aveValue【一般廃棄物処理施設】&#10;一人当たり有形固定資産（償却資産）額"/>
        <xdr:cNvSpPr txBox="1"/>
      </xdr:nvSpPr>
      <xdr:spPr>
        <a:xfrm>
          <a:off x="21043411" y="685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165100</xdr:rowOff>
    </xdr:from>
    <xdr:ext cx="534377" cy="259045"/>
    <xdr:sp macro="" textlink="">
      <xdr:nvSpPr>
        <xdr:cNvPr id="501" name="n_2aveValue【一般廃棄物処理施設】&#10;一人当たり有形固定資産（償却資産）額"/>
        <xdr:cNvSpPr txBox="1"/>
      </xdr:nvSpPr>
      <xdr:spPr>
        <a:xfrm>
          <a:off x="20167111" y="685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17127</xdr:rowOff>
    </xdr:from>
    <xdr:ext cx="534377" cy="259045"/>
    <xdr:sp macro="" textlink="">
      <xdr:nvSpPr>
        <xdr:cNvPr id="502" name="n_3aveValue【一般廃棄物処理施設】&#10;一人当たり有形固定資産（償却資産）額"/>
        <xdr:cNvSpPr txBox="1"/>
      </xdr:nvSpPr>
      <xdr:spPr>
        <a:xfrm>
          <a:off x="19278111" y="687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21063</xdr:rowOff>
    </xdr:from>
    <xdr:ext cx="534377" cy="259045"/>
    <xdr:sp macro="" textlink="">
      <xdr:nvSpPr>
        <xdr:cNvPr id="503" name="n_4aveValue【一般廃棄物処理施設】&#10;一人当たり有形固定資産（償却資産）額"/>
        <xdr:cNvSpPr txBox="1"/>
      </xdr:nvSpPr>
      <xdr:spPr>
        <a:xfrm>
          <a:off x="18389111" y="68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76552</xdr:rowOff>
    </xdr:from>
    <xdr:ext cx="599010" cy="259045"/>
    <xdr:sp macro="" textlink="">
      <xdr:nvSpPr>
        <xdr:cNvPr id="504" name="n_1mainValue【一般廃棄物処理施設】&#10;一人当たり有形固定資産（償却資産）額"/>
        <xdr:cNvSpPr txBox="1"/>
      </xdr:nvSpPr>
      <xdr:spPr>
        <a:xfrm>
          <a:off x="21011095" y="6420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76474</xdr:rowOff>
    </xdr:from>
    <xdr:ext cx="599010" cy="259045"/>
    <xdr:sp macro="" textlink="">
      <xdr:nvSpPr>
        <xdr:cNvPr id="505" name="n_2mainValue【一般廃棄物処理施設】&#10;一人当たり有形固定資産（償却資産）額"/>
        <xdr:cNvSpPr txBox="1"/>
      </xdr:nvSpPr>
      <xdr:spPr>
        <a:xfrm>
          <a:off x="20134795" y="642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77941</xdr:rowOff>
    </xdr:from>
    <xdr:ext cx="599010" cy="259045"/>
    <xdr:sp macro="" textlink="">
      <xdr:nvSpPr>
        <xdr:cNvPr id="506" name="n_3mainValue【一般廃棄物処理施設】&#10;一人当たり有形固定資産（償却資産）額"/>
        <xdr:cNvSpPr txBox="1"/>
      </xdr:nvSpPr>
      <xdr:spPr>
        <a:xfrm>
          <a:off x="19245795" y="6421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48736</xdr:rowOff>
    </xdr:from>
    <xdr:ext cx="599010" cy="259045"/>
    <xdr:sp macro="" textlink="">
      <xdr:nvSpPr>
        <xdr:cNvPr id="507" name="n_4mainValue【一般廃棄物処理施設】&#10;一人当たり有形固定資産（償却資産）額"/>
        <xdr:cNvSpPr txBox="1"/>
      </xdr:nvSpPr>
      <xdr:spPr>
        <a:xfrm>
          <a:off x="18356795" y="639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86541</xdr:rowOff>
    </xdr:to>
    <xdr:cxnSp macro="">
      <xdr:nvCxnSpPr>
        <xdr:cNvPr id="533" name="直線コネクタ 532"/>
        <xdr:cNvCxnSpPr/>
      </xdr:nvCxnSpPr>
      <xdr:spPr>
        <a:xfrm flipV="1">
          <a:off x="16318864" y="9601200"/>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90368</xdr:rowOff>
    </xdr:from>
    <xdr:ext cx="405111" cy="259045"/>
    <xdr:sp macro="" textlink="">
      <xdr:nvSpPr>
        <xdr:cNvPr id="534" name="【保健センター・保健所】&#10;有形固定資産減価償却率最小値テキスト"/>
        <xdr:cNvSpPr txBox="1"/>
      </xdr:nvSpPr>
      <xdr:spPr>
        <a:xfrm>
          <a:off x="16357600" y="1106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86541</xdr:rowOff>
    </xdr:from>
    <xdr:to>
      <xdr:col>86</xdr:col>
      <xdr:colOff>25400</xdr:colOff>
      <xdr:row>64</xdr:row>
      <xdr:rowOff>86541</xdr:rowOff>
    </xdr:to>
    <xdr:cxnSp macro="">
      <xdr:nvCxnSpPr>
        <xdr:cNvPr id="535" name="直線コネクタ 534"/>
        <xdr:cNvCxnSpPr/>
      </xdr:nvCxnSpPr>
      <xdr:spPr>
        <a:xfrm>
          <a:off x="16230600" y="1105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536" name="【保健センター・保健所】&#10;有形固定資産減価償却率最大値テキスト"/>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37" name="直線コネクタ 536"/>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37392</xdr:rowOff>
    </xdr:from>
    <xdr:ext cx="405111" cy="259045"/>
    <xdr:sp macro="" textlink="">
      <xdr:nvSpPr>
        <xdr:cNvPr id="538" name="【保健センター・保健所】&#10;有形固定資産減価償却率平均値テキスト"/>
        <xdr:cNvSpPr txBox="1"/>
      </xdr:nvSpPr>
      <xdr:spPr>
        <a:xfrm>
          <a:off x="16357600" y="10152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539" name="フローチャート: 判断 538"/>
        <xdr:cNvSpPr/>
      </xdr:nvSpPr>
      <xdr:spPr>
        <a:xfrm>
          <a:off x="16268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540" name="フローチャート: 判断 539"/>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541" name="フローチャート: 判断 540"/>
        <xdr:cNvSpPr/>
      </xdr:nvSpPr>
      <xdr:spPr>
        <a:xfrm>
          <a:off x="14541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109220</xdr:rowOff>
    </xdr:from>
    <xdr:to>
      <xdr:col>72</xdr:col>
      <xdr:colOff>38100</xdr:colOff>
      <xdr:row>60</xdr:row>
      <xdr:rowOff>39370</xdr:rowOff>
    </xdr:to>
    <xdr:sp macro="" textlink="">
      <xdr:nvSpPr>
        <xdr:cNvPr id="542" name="フローチャート: 判断 541"/>
        <xdr:cNvSpPr/>
      </xdr:nvSpPr>
      <xdr:spPr>
        <a:xfrm>
          <a:off x="13652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543" name="フローチャート: 判断 542"/>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169635</xdr:rowOff>
    </xdr:from>
    <xdr:to>
      <xdr:col>85</xdr:col>
      <xdr:colOff>177800</xdr:colOff>
      <xdr:row>62</xdr:row>
      <xdr:rowOff>99785</xdr:rowOff>
    </xdr:to>
    <xdr:sp macro="" textlink="">
      <xdr:nvSpPr>
        <xdr:cNvPr id="549" name="楕円 548"/>
        <xdr:cNvSpPr/>
      </xdr:nvSpPr>
      <xdr:spPr>
        <a:xfrm>
          <a:off x="162687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148062</xdr:rowOff>
    </xdr:from>
    <xdr:ext cx="405111" cy="259045"/>
    <xdr:sp macro="" textlink="">
      <xdr:nvSpPr>
        <xdr:cNvPr id="550" name="【保健センター・保健所】&#10;有形固定資産減価償却率該当値テキスト"/>
        <xdr:cNvSpPr txBox="1"/>
      </xdr:nvSpPr>
      <xdr:spPr>
        <a:xfrm>
          <a:off x="16357600"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169635</xdr:rowOff>
    </xdr:from>
    <xdr:to>
      <xdr:col>81</xdr:col>
      <xdr:colOff>101600</xdr:colOff>
      <xdr:row>62</xdr:row>
      <xdr:rowOff>99785</xdr:rowOff>
    </xdr:to>
    <xdr:sp macro="" textlink="">
      <xdr:nvSpPr>
        <xdr:cNvPr id="551" name="楕円 550"/>
        <xdr:cNvSpPr/>
      </xdr:nvSpPr>
      <xdr:spPr>
        <a:xfrm>
          <a:off x="15430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48985</xdr:rowOff>
    </xdr:from>
    <xdr:to>
      <xdr:col>85</xdr:col>
      <xdr:colOff>127000</xdr:colOff>
      <xdr:row>62</xdr:row>
      <xdr:rowOff>48985</xdr:rowOff>
    </xdr:to>
    <xdr:cxnSp macro="">
      <xdr:nvCxnSpPr>
        <xdr:cNvPr id="552" name="直線コネクタ 551"/>
        <xdr:cNvCxnSpPr/>
      </xdr:nvCxnSpPr>
      <xdr:spPr>
        <a:xfrm>
          <a:off x="15481300" y="10678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136978</xdr:rowOff>
    </xdr:from>
    <xdr:to>
      <xdr:col>76</xdr:col>
      <xdr:colOff>165100</xdr:colOff>
      <xdr:row>62</xdr:row>
      <xdr:rowOff>67128</xdr:rowOff>
    </xdr:to>
    <xdr:sp macro="" textlink="">
      <xdr:nvSpPr>
        <xdr:cNvPr id="553" name="楕円 552"/>
        <xdr:cNvSpPr/>
      </xdr:nvSpPr>
      <xdr:spPr>
        <a:xfrm>
          <a:off x="14541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16328</xdr:rowOff>
    </xdr:from>
    <xdr:to>
      <xdr:col>81</xdr:col>
      <xdr:colOff>50800</xdr:colOff>
      <xdr:row>62</xdr:row>
      <xdr:rowOff>48985</xdr:rowOff>
    </xdr:to>
    <xdr:cxnSp macro="">
      <xdr:nvCxnSpPr>
        <xdr:cNvPr id="554" name="直線コネクタ 553"/>
        <xdr:cNvCxnSpPr/>
      </xdr:nvCxnSpPr>
      <xdr:spPr>
        <a:xfrm>
          <a:off x="14592300" y="1064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104322</xdr:rowOff>
    </xdr:from>
    <xdr:to>
      <xdr:col>72</xdr:col>
      <xdr:colOff>38100</xdr:colOff>
      <xdr:row>62</xdr:row>
      <xdr:rowOff>34472</xdr:rowOff>
    </xdr:to>
    <xdr:sp macro="" textlink="">
      <xdr:nvSpPr>
        <xdr:cNvPr id="555" name="楕円 554"/>
        <xdr:cNvSpPr/>
      </xdr:nvSpPr>
      <xdr:spPr>
        <a:xfrm>
          <a:off x="13652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155122</xdr:rowOff>
    </xdr:from>
    <xdr:to>
      <xdr:col>76</xdr:col>
      <xdr:colOff>114300</xdr:colOff>
      <xdr:row>62</xdr:row>
      <xdr:rowOff>16328</xdr:rowOff>
    </xdr:to>
    <xdr:cxnSp macro="">
      <xdr:nvCxnSpPr>
        <xdr:cNvPr id="556" name="直線コネクタ 555"/>
        <xdr:cNvCxnSpPr/>
      </xdr:nvCxnSpPr>
      <xdr:spPr>
        <a:xfrm>
          <a:off x="13703300" y="1061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102688</xdr:rowOff>
    </xdr:from>
    <xdr:to>
      <xdr:col>67</xdr:col>
      <xdr:colOff>101600</xdr:colOff>
      <xdr:row>62</xdr:row>
      <xdr:rowOff>32838</xdr:rowOff>
    </xdr:to>
    <xdr:sp macro="" textlink="">
      <xdr:nvSpPr>
        <xdr:cNvPr id="557" name="楕円 556"/>
        <xdr:cNvSpPr/>
      </xdr:nvSpPr>
      <xdr:spPr>
        <a:xfrm>
          <a:off x="127635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153488</xdr:rowOff>
    </xdr:from>
    <xdr:to>
      <xdr:col>71</xdr:col>
      <xdr:colOff>177800</xdr:colOff>
      <xdr:row>61</xdr:row>
      <xdr:rowOff>155122</xdr:rowOff>
    </xdr:to>
    <xdr:cxnSp macro="">
      <xdr:nvCxnSpPr>
        <xdr:cNvPr id="558" name="直線コネクタ 557"/>
        <xdr:cNvCxnSpPr/>
      </xdr:nvCxnSpPr>
      <xdr:spPr>
        <a:xfrm>
          <a:off x="12814300" y="1061193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559" name="n_1aveValue【保健センター・保健所】&#10;有形固定資産減価償却率"/>
        <xdr:cNvSpPr txBox="1"/>
      </xdr:nvSpPr>
      <xdr:spPr>
        <a:xfrm>
          <a:off x="152660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96718</xdr:rowOff>
    </xdr:from>
    <xdr:ext cx="405111" cy="259045"/>
    <xdr:sp macro="" textlink="">
      <xdr:nvSpPr>
        <xdr:cNvPr id="560" name="n_2aveValue【保健センター・保健所】&#10;有形固定資産減価償却率"/>
        <xdr:cNvSpPr txBox="1"/>
      </xdr:nvSpPr>
      <xdr:spPr>
        <a:xfrm>
          <a:off x="14389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55897</xdr:rowOff>
    </xdr:from>
    <xdr:ext cx="405111" cy="259045"/>
    <xdr:sp macro="" textlink="">
      <xdr:nvSpPr>
        <xdr:cNvPr id="561" name="n_3aveValue【保健センター・保健所】&#10;有形固定資産減価償却率"/>
        <xdr:cNvSpPr txBox="1"/>
      </xdr:nvSpPr>
      <xdr:spPr>
        <a:xfrm>
          <a:off x="13500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562" name="n_4aveValue【保健センター・保健所】&#10;有形固定資産減価償却率"/>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90912</xdr:rowOff>
    </xdr:from>
    <xdr:ext cx="405111" cy="259045"/>
    <xdr:sp macro="" textlink="">
      <xdr:nvSpPr>
        <xdr:cNvPr id="563" name="n_1mainValue【保健センター・保健所】&#10;有形固定資産減価償却率"/>
        <xdr:cNvSpPr txBox="1"/>
      </xdr:nvSpPr>
      <xdr:spPr>
        <a:xfrm>
          <a:off x="152660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58255</xdr:rowOff>
    </xdr:from>
    <xdr:ext cx="405111" cy="259045"/>
    <xdr:sp macro="" textlink="">
      <xdr:nvSpPr>
        <xdr:cNvPr id="564" name="n_2mainValue【保健センター・保健所】&#10;有形固定資産減価償却率"/>
        <xdr:cNvSpPr txBox="1"/>
      </xdr:nvSpPr>
      <xdr:spPr>
        <a:xfrm>
          <a:off x="14389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25599</xdr:rowOff>
    </xdr:from>
    <xdr:ext cx="405111" cy="259045"/>
    <xdr:sp macro="" textlink="">
      <xdr:nvSpPr>
        <xdr:cNvPr id="565" name="n_3mainValue【保健センター・保健所】&#10;有形固定資産減価償却率"/>
        <xdr:cNvSpPr txBox="1"/>
      </xdr:nvSpPr>
      <xdr:spPr>
        <a:xfrm>
          <a:off x="13500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23965</xdr:rowOff>
    </xdr:from>
    <xdr:ext cx="405111" cy="259045"/>
    <xdr:sp macro="" textlink="">
      <xdr:nvSpPr>
        <xdr:cNvPr id="566" name="n_4mainValue【保健センター・保健所】&#10;有形固定資産減価償却率"/>
        <xdr:cNvSpPr txBox="1"/>
      </xdr:nvSpPr>
      <xdr:spPr>
        <a:xfrm>
          <a:off x="12611744" y="1065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142059</xdr:rowOff>
    </xdr:from>
    <xdr:to>
      <xdr:col>116</xdr:col>
      <xdr:colOff>62864</xdr:colOff>
      <xdr:row>64</xdr:row>
      <xdr:rowOff>120831</xdr:rowOff>
    </xdr:to>
    <xdr:cxnSp macro="">
      <xdr:nvCxnSpPr>
        <xdr:cNvPr id="592" name="直線コネクタ 591"/>
        <xdr:cNvCxnSpPr/>
      </xdr:nvCxnSpPr>
      <xdr:spPr>
        <a:xfrm flipV="1">
          <a:off x="22160864" y="957180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93"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94" name="直線コネクタ 593"/>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88736</xdr:rowOff>
    </xdr:from>
    <xdr:ext cx="469744" cy="259045"/>
    <xdr:sp macro="" textlink="">
      <xdr:nvSpPr>
        <xdr:cNvPr id="595" name="【保健センター・保健所】&#10;一人当たり面積最大値テキスト"/>
        <xdr:cNvSpPr txBox="1"/>
      </xdr:nvSpPr>
      <xdr:spPr>
        <a:xfrm>
          <a:off x="22199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142059</xdr:rowOff>
    </xdr:from>
    <xdr:to>
      <xdr:col>116</xdr:col>
      <xdr:colOff>152400</xdr:colOff>
      <xdr:row>55</xdr:row>
      <xdr:rowOff>142059</xdr:rowOff>
    </xdr:to>
    <xdr:cxnSp macro="">
      <xdr:nvCxnSpPr>
        <xdr:cNvPr id="596" name="直線コネクタ 595"/>
        <xdr:cNvCxnSpPr/>
      </xdr:nvCxnSpPr>
      <xdr:spPr>
        <a:xfrm>
          <a:off x="22072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68415</xdr:rowOff>
    </xdr:from>
    <xdr:ext cx="469744" cy="259045"/>
    <xdr:sp macro="" textlink="">
      <xdr:nvSpPr>
        <xdr:cNvPr id="597" name="【保健センター・保健所】&#10;一人当たり面積平均値テキスト"/>
        <xdr:cNvSpPr txBox="1"/>
      </xdr:nvSpPr>
      <xdr:spPr>
        <a:xfrm>
          <a:off x="22199600" y="10698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45538</xdr:rowOff>
    </xdr:from>
    <xdr:to>
      <xdr:col>116</xdr:col>
      <xdr:colOff>114300</xdr:colOff>
      <xdr:row>63</xdr:row>
      <xdr:rowOff>147138</xdr:rowOff>
    </xdr:to>
    <xdr:sp macro="" textlink="">
      <xdr:nvSpPr>
        <xdr:cNvPr id="598" name="フローチャート: 判断 597"/>
        <xdr:cNvSpPr/>
      </xdr:nvSpPr>
      <xdr:spPr>
        <a:xfrm>
          <a:off x="22110700" y="1084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99" name="フローチャート: 判断 598"/>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600" name="フローチャート: 判断 599"/>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42273</xdr:rowOff>
    </xdr:from>
    <xdr:to>
      <xdr:col>102</xdr:col>
      <xdr:colOff>165100</xdr:colOff>
      <xdr:row>63</xdr:row>
      <xdr:rowOff>143873</xdr:rowOff>
    </xdr:to>
    <xdr:sp macro="" textlink="">
      <xdr:nvSpPr>
        <xdr:cNvPr id="601" name="フローチャート: 判断 600"/>
        <xdr:cNvSpPr/>
      </xdr:nvSpPr>
      <xdr:spPr>
        <a:xfrm>
          <a:off x="19494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48804</xdr:rowOff>
    </xdr:from>
    <xdr:to>
      <xdr:col>98</xdr:col>
      <xdr:colOff>38100</xdr:colOff>
      <xdr:row>63</xdr:row>
      <xdr:rowOff>150404</xdr:rowOff>
    </xdr:to>
    <xdr:sp macro="" textlink="">
      <xdr:nvSpPr>
        <xdr:cNvPr id="602" name="フローチャート: 判断 601"/>
        <xdr:cNvSpPr/>
      </xdr:nvSpPr>
      <xdr:spPr>
        <a:xfrm>
          <a:off x="18605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65133</xdr:rowOff>
    </xdr:from>
    <xdr:to>
      <xdr:col>116</xdr:col>
      <xdr:colOff>114300</xdr:colOff>
      <xdr:row>63</xdr:row>
      <xdr:rowOff>166733</xdr:rowOff>
    </xdr:to>
    <xdr:sp macro="" textlink="">
      <xdr:nvSpPr>
        <xdr:cNvPr id="608" name="楕円 607"/>
        <xdr:cNvSpPr/>
      </xdr:nvSpPr>
      <xdr:spPr>
        <a:xfrm>
          <a:off x="221107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43560</xdr:rowOff>
    </xdr:from>
    <xdr:ext cx="469744" cy="259045"/>
    <xdr:sp macro="" textlink="">
      <xdr:nvSpPr>
        <xdr:cNvPr id="609" name="【保健センター・保健所】&#10;一人当たり面積該当値テキスト"/>
        <xdr:cNvSpPr txBox="1"/>
      </xdr:nvSpPr>
      <xdr:spPr>
        <a:xfrm>
          <a:off x="22199600" y="1084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68399</xdr:rowOff>
    </xdr:from>
    <xdr:to>
      <xdr:col>112</xdr:col>
      <xdr:colOff>38100</xdr:colOff>
      <xdr:row>63</xdr:row>
      <xdr:rowOff>169999</xdr:rowOff>
    </xdr:to>
    <xdr:sp macro="" textlink="">
      <xdr:nvSpPr>
        <xdr:cNvPr id="610" name="楕円 609"/>
        <xdr:cNvSpPr/>
      </xdr:nvSpPr>
      <xdr:spPr>
        <a:xfrm>
          <a:off x="21272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115933</xdr:rowOff>
    </xdr:from>
    <xdr:to>
      <xdr:col>116</xdr:col>
      <xdr:colOff>63500</xdr:colOff>
      <xdr:row>63</xdr:row>
      <xdr:rowOff>119199</xdr:rowOff>
    </xdr:to>
    <xdr:cxnSp macro="">
      <xdr:nvCxnSpPr>
        <xdr:cNvPr id="611" name="直線コネクタ 610"/>
        <xdr:cNvCxnSpPr/>
      </xdr:nvCxnSpPr>
      <xdr:spPr>
        <a:xfrm flipV="1">
          <a:off x="21323300" y="1091728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58601</xdr:rowOff>
    </xdr:from>
    <xdr:to>
      <xdr:col>107</xdr:col>
      <xdr:colOff>101600</xdr:colOff>
      <xdr:row>63</xdr:row>
      <xdr:rowOff>160201</xdr:rowOff>
    </xdr:to>
    <xdr:sp macro="" textlink="">
      <xdr:nvSpPr>
        <xdr:cNvPr id="612" name="楕円 611"/>
        <xdr:cNvSpPr/>
      </xdr:nvSpPr>
      <xdr:spPr>
        <a:xfrm>
          <a:off x="20383500" y="108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109401</xdr:rowOff>
    </xdr:from>
    <xdr:to>
      <xdr:col>111</xdr:col>
      <xdr:colOff>177800</xdr:colOff>
      <xdr:row>63</xdr:row>
      <xdr:rowOff>119199</xdr:rowOff>
    </xdr:to>
    <xdr:cxnSp macro="">
      <xdr:nvCxnSpPr>
        <xdr:cNvPr id="613" name="直線コネクタ 612"/>
        <xdr:cNvCxnSpPr/>
      </xdr:nvCxnSpPr>
      <xdr:spPr>
        <a:xfrm>
          <a:off x="20434300" y="109107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614" name="楕円 613"/>
        <xdr:cNvSpPr/>
      </xdr:nvSpPr>
      <xdr:spPr>
        <a:xfrm>
          <a:off x="19494500" y="108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109401</xdr:rowOff>
    </xdr:from>
    <xdr:to>
      <xdr:col>107</xdr:col>
      <xdr:colOff>50800</xdr:colOff>
      <xdr:row>63</xdr:row>
      <xdr:rowOff>109401</xdr:rowOff>
    </xdr:to>
    <xdr:cxnSp macro="">
      <xdr:nvCxnSpPr>
        <xdr:cNvPr id="615" name="直線コネクタ 614"/>
        <xdr:cNvCxnSpPr/>
      </xdr:nvCxnSpPr>
      <xdr:spPr>
        <a:xfrm>
          <a:off x="19545300" y="109107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61867</xdr:rowOff>
    </xdr:from>
    <xdr:to>
      <xdr:col>98</xdr:col>
      <xdr:colOff>38100</xdr:colOff>
      <xdr:row>63</xdr:row>
      <xdr:rowOff>163467</xdr:rowOff>
    </xdr:to>
    <xdr:sp macro="" textlink="">
      <xdr:nvSpPr>
        <xdr:cNvPr id="616" name="楕円 615"/>
        <xdr:cNvSpPr/>
      </xdr:nvSpPr>
      <xdr:spPr>
        <a:xfrm>
          <a:off x="18605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109401</xdr:rowOff>
    </xdr:from>
    <xdr:to>
      <xdr:col>102</xdr:col>
      <xdr:colOff>114300</xdr:colOff>
      <xdr:row>63</xdr:row>
      <xdr:rowOff>112667</xdr:rowOff>
    </xdr:to>
    <xdr:cxnSp macro="">
      <xdr:nvCxnSpPr>
        <xdr:cNvPr id="617" name="直線コネクタ 616"/>
        <xdr:cNvCxnSpPr/>
      </xdr:nvCxnSpPr>
      <xdr:spPr>
        <a:xfrm flipV="1">
          <a:off x="18656300" y="1091075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618" name="n_1aveValue【保健センター・保健所】&#10;一人当たり面積"/>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151328</xdr:rowOff>
    </xdr:from>
    <xdr:ext cx="469744" cy="259045"/>
    <xdr:sp macro="" textlink="">
      <xdr:nvSpPr>
        <xdr:cNvPr id="619" name="n_2aveValue【保健センター・保健所】&#10;一人当たり面積"/>
        <xdr:cNvSpPr txBox="1"/>
      </xdr:nvSpPr>
      <xdr:spPr>
        <a:xfrm>
          <a:off x="20199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160400</xdr:rowOff>
    </xdr:from>
    <xdr:ext cx="469744" cy="259045"/>
    <xdr:sp macro="" textlink="">
      <xdr:nvSpPr>
        <xdr:cNvPr id="620" name="n_3aveValue【保健センター・保健所】&#10;一人当たり面積"/>
        <xdr:cNvSpPr txBox="1"/>
      </xdr:nvSpPr>
      <xdr:spPr>
        <a:xfrm>
          <a:off x="193104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166931</xdr:rowOff>
    </xdr:from>
    <xdr:ext cx="469744" cy="259045"/>
    <xdr:sp macro="" textlink="">
      <xdr:nvSpPr>
        <xdr:cNvPr id="621" name="n_4aveValue【保健センター・保健所】&#10;一人当たり面積"/>
        <xdr:cNvSpPr txBox="1"/>
      </xdr:nvSpPr>
      <xdr:spPr>
        <a:xfrm>
          <a:off x="18421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161126</xdr:rowOff>
    </xdr:from>
    <xdr:ext cx="469744" cy="259045"/>
    <xdr:sp macro="" textlink="">
      <xdr:nvSpPr>
        <xdr:cNvPr id="622" name="n_1mainValue【保健センター・保健所】&#10;一人当たり面積"/>
        <xdr:cNvSpPr txBox="1"/>
      </xdr:nvSpPr>
      <xdr:spPr>
        <a:xfrm>
          <a:off x="21075727" y="1096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623" name="n_2mainValue【保健センター・保健所】&#10;一人当たり面積"/>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151328</xdr:rowOff>
    </xdr:from>
    <xdr:ext cx="469744" cy="259045"/>
    <xdr:sp macro="" textlink="">
      <xdr:nvSpPr>
        <xdr:cNvPr id="624" name="n_3mainValue【保健センター・保健所】&#10;一人当たり面積"/>
        <xdr:cNvSpPr txBox="1"/>
      </xdr:nvSpPr>
      <xdr:spPr>
        <a:xfrm>
          <a:off x="19310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154594</xdr:rowOff>
    </xdr:from>
    <xdr:ext cx="469744" cy="259045"/>
    <xdr:sp macro="" textlink="">
      <xdr:nvSpPr>
        <xdr:cNvPr id="625" name="n_4mainValue【保健センター・保健所】&#10;一人当たり面積"/>
        <xdr:cNvSpPr txBox="1"/>
      </xdr:nvSpPr>
      <xdr:spPr>
        <a:xfrm>
          <a:off x="18421427" y="1095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651" name="直線コネクタ 650"/>
        <xdr:cNvCxnSpPr/>
      </xdr:nvCxnSpPr>
      <xdr:spPr>
        <a:xfrm flipV="1">
          <a:off x="16318864"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654" name="【消防施設】&#10;有形固定資産減価償却率最大値テキスト"/>
        <xdr:cNvSpPr txBox="1"/>
      </xdr:nvSpPr>
      <xdr:spPr>
        <a:xfrm>
          <a:off x="16357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655" name="直線コネクタ 654"/>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xdr:rowOff>
    </xdr:from>
    <xdr:ext cx="405111" cy="259045"/>
    <xdr:sp macro="" textlink="">
      <xdr:nvSpPr>
        <xdr:cNvPr id="656" name="【消防施設】&#10;有形固定資産減価償却率平均値テキスト"/>
        <xdr:cNvSpPr txBox="1"/>
      </xdr:nvSpPr>
      <xdr:spPr>
        <a:xfrm>
          <a:off x="16357600" y="14059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657" name="フローチャート: 判断 656"/>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658" name="フローチャート: 判断 657"/>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659" name="フローチャート: 判断 658"/>
        <xdr:cNvSpPr/>
      </xdr:nvSpPr>
      <xdr:spPr>
        <a:xfrm>
          <a:off x="14541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660" name="フローチャート: 判断 659"/>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661" name="フローチャート: 判断 660"/>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93436</xdr:rowOff>
    </xdr:from>
    <xdr:to>
      <xdr:col>85</xdr:col>
      <xdr:colOff>177800</xdr:colOff>
      <xdr:row>85</xdr:row>
      <xdr:rowOff>23586</xdr:rowOff>
    </xdr:to>
    <xdr:sp macro="" textlink="">
      <xdr:nvSpPr>
        <xdr:cNvPr id="667" name="楕円 666"/>
        <xdr:cNvSpPr/>
      </xdr:nvSpPr>
      <xdr:spPr>
        <a:xfrm>
          <a:off x="16268700" y="144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71863</xdr:rowOff>
    </xdr:from>
    <xdr:ext cx="405111" cy="259045"/>
    <xdr:sp macro="" textlink="">
      <xdr:nvSpPr>
        <xdr:cNvPr id="668" name="【消防施設】&#10;有形固定資産減価償却率該当値テキスト"/>
        <xdr:cNvSpPr txBox="1"/>
      </xdr:nvSpPr>
      <xdr:spPr>
        <a:xfrm>
          <a:off x="16357600"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82006</xdr:rowOff>
    </xdr:from>
    <xdr:to>
      <xdr:col>81</xdr:col>
      <xdr:colOff>101600</xdr:colOff>
      <xdr:row>85</xdr:row>
      <xdr:rowOff>12156</xdr:rowOff>
    </xdr:to>
    <xdr:sp macro="" textlink="">
      <xdr:nvSpPr>
        <xdr:cNvPr id="669" name="楕円 668"/>
        <xdr:cNvSpPr/>
      </xdr:nvSpPr>
      <xdr:spPr>
        <a:xfrm>
          <a:off x="15430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132806</xdr:rowOff>
    </xdr:from>
    <xdr:to>
      <xdr:col>85</xdr:col>
      <xdr:colOff>127000</xdr:colOff>
      <xdr:row>84</xdr:row>
      <xdr:rowOff>144236</xdr:rowOff>
    </xdr:to>
    <xdr:cxnSp macro="">
      <xdr:nvCxnSpPr>
        <xdr:cNvPr id="670" name="直線コネクタ 669"/>
        <xdr:cNvCxnSpPr/>
      </xdr:nvCxnSpPr>
      <xdr:spPr>
        <a:xfrm>
          <a:off x="15481300" y="1453460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47716</xdr:rowOff>
    </xdr:from>
    <xdr:to>
      <xdr:col>76</xdr:col>
      <xdr:colOff>165100</xdr:colOff>
      <xdr:row>85</xdr:row>
      <xdr:rowOff>149316</xdr:rowOff>
    </xdr:to>
    <xdr:sp macro="" textlink="">
      <xdr:nvSpPr>
        <xdr:cNvPr id="671" name="楕円 670"/>
        <xdr:cNvSpPr/>
      </xdr:nvSpPr>
      <xdr:spPr>
        <a:xfrm>
          <a:off x="14541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132806</xdr:rowOff>
    </xdr:from>
    <xdr:to>
      <xdr:col>81</xdr:col>
      <xdr:colOff>50800</xdr:colOff>
      <xdr:row>85</xdr:row>
      <xdr:rowOff>98516</xdr:rowOff>
    </xdr:to>
    <xdr:cxnSp macro="">
      <xdr:nvCxnSpPr>
        <xdr:cNvPr id="672" name="直線コネクタ 671"/>
        <xdr:cNvCxnSpPr/>
      </xdr:nvCxnSpPr>
      <xdr:spPr>
        <a:xfrm flipV="1">
          <a:off x="14592300" y="1453460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16692</xdr:rowOff>
    </xdr:from>
    <xdr:to>
      <xdr:col>72</xdr:col>
      <xdr:colOff>38100</xdr:colOff>
      <xdr:row>85</xdr:row>
      <xdr:rowOff>118292</xdr:rowOff>
    </xdr:to>
    <xdr:sp macro="" textlink="">
      <xdr:nvSpPr>
        <xdr:cNvPr id="673" name="楕円 672"/>
        <xdr:cNvSpPr/>
      </xdr:nvSpPr>
      <xdr:spPr>
        <a:xfrm>
          <a:off x="13652500" y="145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67492</xdr:rowOff>
    </xdr:from>
    <xdr:to>
      <xdr:col>76</xdr:col>
      <xdr:colOff>114300</xdr:colOff>
      <xdr:row>85</xdr:row>
      <xdr:rowOff>98516</xdr:rowOff>
    </xdr:to>
    <xdr:cxnSp macro="">
      <xdr:nvCxnSpPr>
        <xdr:cNvPr id="674" name="直線コネクタ 673"/>
        <xdr:cNvCxnSpPr/>
      </xdr:nvCxnSpPr>
      <xdr:spPr>
        <a:xfrm>
          <a:off x="13703300" y="1464074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5262</xdr:rowOff>
    </xdr:from>
    <xdr:to>
      <xdr:col>67</xdr:col>
      <xdr:colOff>101600</xdr:colOff>
      <xdr:row>85</xdr:row>
      <xdr:rowOff>106862</xdr:rowOff>
    </xdr:to>
    <xdr:sp macro="" textlink="">
      <xdr:nvSpPr>
        <xdr:cNvPr id="675" name="楕円 674"/>
        <xdr:cNvSpPr/>
      </xdr:nvSpPr>
      <xdr:spPr>
        <a:xfrm>
          <a:off x="127635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56062</xdr:rowOff>
    </xdr:from>
    <xdr:to>
      <xdr:col>71</xdr:col>
      <xdr:colOff>177800</xdr:colOff>
      <xdr:row>85</xdr:row>
      <xdr:rowOff>67492</xdr:rowOff>
    </xdr:to>
    <xdr:cxnSp macro="">
      <xdr:nvCxnSpPr>
        <xdr:cNvPr id="676" name="直線コネクタ 675"/>
        <xdr:cNvCxnSpPr/>
      </xdr:nvCxnSpPr>
      <xdr:spPr>
        <a:xfrm>
          <a:off x="12814300" y="1462931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677" name="n_1aveValue【消防施設】&#10;有形固定資産減価償却率"/>
        <xdr:cNvSpPr txBox="1"/>
      </xdr:nvSpPr>
      <xdr:spPr>
        <a:xfrm>
          <a:off x="152660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77669</xdr:rowOff>
    </xdr:from>
    <xdr:ext cx="405111" cy="259045"/>
    <xdr:sp macro="" textlink="">
      <xdr:nvSpPr>
        <xdr:cNvPr id="678" name="n_2aveValue【消防施設】&#10;有形固定資産減価償却率"/>
        <xdr:cNvSpPr txBox="1"/>
      </xdr:nvSpPr>
      <xdr:spPr>
        <a:xfrm>
          <a:off x="14389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61340</xdr:rowOff>
    </xdr:from>
    <xdr:ext cx="405111" cy="259045"/>
    <xdr:sp macro="" textlink="">
      <xdr:nvSpPr>
        <xdr:cNvPr id="679" name="n_3aveValue【消防施設】&#10;有形固定資産減価償却率"/>
        <xdr:cNvSpPr txBox="1"/>
      </xdr:nvSpPr>
      <xdr:spPr>
        <a:xfrm>
          <a:off x="13500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30315</xdr:rowOff>
    </xdr:from>
    <xdr:ext cx="405111" cy="259045"/>
    <xdr:sp macro="" textlink="">
      <xdr:nvSpPr>
        <xdr:cNvPr id="680" name="n_4aveValue【消防施設】&#10;有形固定資産減価償却率"/>
        <xdr:cNvSpPr txBox="1"/>
      </xdr:nvSpPr>
      <xdr:spPr>
        <a:xfrm>
          <a:off x="12611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3283</xdr:rowOff>
    </xdr:from>
    <xdr:ext cx="405111" cy="259045"/>
    <xdr:sp macro="" textlink="">
      <xdr:nvSpPr>
        <xdr:cNvPr id="681" name="n_1mainValue【消防施設】&#10;有形固定資産減価償却率"/>
        <xdr:cNvSpPr txBox="1"/>
      </xdr:nvSpPr>
      <xdr:spPr>
        <a:xfrm>
          <a:off x="15266044" y="1457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140443</xdr:rowOff>
    </xdr:from>
    <xdr:ext cx="405111" cy="259045"/>
    <xdr:sp macro="" textlink="">
      <xdr:nvSpPr>
        <xdr:cNvPr id="682" name="n_2mainValue【消防施設】&#10;有形固定資産減価償却率"/>
        <xdr:cNvSpPr txBox="1"/>
      </xdr:nvSpPr>
      <xdr:spPr>
        <a:xfrm>
          <a:off x="14389744" y="1471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109419</xdr:rowOff>
    </xdr:from>
    <xdr:ext cx="405111" cy="259045"/>
    <xdr:sp macro="" textlink="">
      <xdr:nvSpPr>
        <xdr:cNvPr id="683" name="n_3mainValue【消防施設】&#10;有形固定資産減価償却率"/>
        <xdr:cNvSpPr txBox="1"/>
      </xdr:nvSpPr>
      <xdr:spPr>
        <a:xfrm>
          <a:off x="13500744" y="1468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97989</xdr:rowOff>
    </xdr:from>
    <xdr:ext cx="405111" cy="259045"/>
    <xdr:sp macro="" textlink="">
      <xdr:nvSpPr>
        <xdr:cNvPr id="684" name="n_4mainValue【消防施設】&#10;有形固定資産減価償却率"/>
        <xdr:cNvSpPr txBox="1"/>
      </xdr:nvSpPr>
      <xdr:spPr>
        <a:xfrm>
          <a:off x="12611744" y="1467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706" name="直線コネクタ 705"/>
        <xdr:cNvCxnSpPr/>
      </xdr:nvCxnSpPr>
      <xdr:spPr>
        <a:xfrm flipV="1">
          <a:off x="22160864" y="1360779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7"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8" name="直線コネクタ 707"/>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709" name="【消防施設】&#10;一人当たり面積最大値テキスト"/>
        <xdr:cNvSpPr txBox="1"/>
      </xdr:nvSpPr>
      <xdr:spPr>
        <a:xfrm>
          <a:off x="22199600" y="133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710" name="直線コネクタ 709"/>
        <xdr:cNvCxnSpPr/>
      </xdr:nvCxnSpPr>
      <xdr:spPr>
        <a:xfrm>
          <a:off x="22072600" y="1360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711" name="【消防施設】&#10;一人当たり面積平均値テキスト"/>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712" name="フローチャート: 判断 711"/>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713" name="フローチャート: 判断 712"/>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714" name="フローチャート: 判断 713"/>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15" name="フローチャート: 判断 714"/>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716" name="フローチャート: 判断 715"/>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722" name="楕円 721"/>
        <xdr:cNvSpPr/>
      </xdr:nvSpPr>
      <xdr:spPr>
        <a:xfrm>
          <a:off x="221107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1033</xdr:rowOff>
    </xdr:from>
    <xdr:ext cx="469744" cy="259045"/>
    <xdr:sp macro="" textlink="">
      <xdr:nvSpPr>
        <xdr:cNvPr id="723" name="【消防施設】&#10;一人当たり面積該当値テキスト"/>
        <xdr:cNvSpPr txBox="1"/>
      </xdr:nvSpPr>
      <xdr:spPr>
        <a:xfrm>
          <a:off x="22199600" y="1423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154178</xdr:rowOff>
    </xdr:from>
    <xdr:to>
      <xdr:col>112</xdr:col>
      <xdr:colOff>38100</xdr:colOff>
      <xdr:row>84</xdr:row>
      <xdr:rowOff>84328</xdr:rowOff>
    </xdr:to>
    <xdr:sp macro="" textlink="">
      <xdr:nvSpPr>
        <xdr:cNvPr id="724" name="楕円 723"/>
        <xdr:cNvSpPr/>
      </xdr:nvSpPr>
      <xdr:spPr>
        <a:xfrm>
          <a:off x="21272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28956</xdr:rowOff>
    </xdr:from>
    <xdr:to>
      <xdr:col>116</xdr:col>
      <xdr:colOff>63500</xdr:colOff>
      <xdr:row>84</xdr:row>
      <xdr:rowOff>33528</xdr:rowOff>
    </xdr:to>
    <xdr:cxnSp macro="">
      <xdr:nvCxnSpPr>
        <xdr:cNvPr id="725" name="直線コネクタ 724"/>
        <xdr:cNvCxnSpPr/>
      </xdr:nvCxnSpPr>
      <xdr:spPr>
        <a:xfrm flipV="1">
          <a:off x="21323300" y="144307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145035</xdr:rowOff>
    </xdr:from>
    <xdr:to>
      <xdr:col>107</xdr:col>
      <xdr:colOff>101600</xdr:colOff>
      <xdr:row>84</xdr:row>
      <xdr:rowOff>75185</xdr:rowOff>
    </xdr:to>
    <xdr:sp macro="" textlink="">
      <xdr:nvSpPr>
        <xdr:cNvPr id="726" name="楕円 725"/>
        <xdr:cNvSpPr/>
      </xdr:nvSpPr>
      <xdr:spPr>
        <a:xfrm>
          <a:off x="20383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24385</xdr:rowOff>
    </xdr:from>
    <xdr:to>
      <xdr:col>111</xdr:col>
      <xdr:colOff>177800</xdr:colOff>
      <xdr:row>84</xdr:row>
      <xdr:rowOff>33528</xdr:rowOff>
    </xdr:to>
    <xdr:cxnSp macro="">
      <xdr:nvCxnSpPr>
        <xdr:cNvPr id="727" name="直線コネクタ 726"/>
        <xdr:cNvCxnSpPr/>
      </xdr:nvCxnSpPr>
      <xdr:spPr>
        <a:xfrm>
          <a:off x="20434300" y="144261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145035</xdr:rowOff>
    </xdr:from>
    <xdr:to>
      <xdr:col>102</xdr:col>
      <xdr:colOff>165100</xdr:colOff>
      <xdr:row>84</xdr:row>
      <xdr:rowOff>75185</xdr:rowOff>
    </xdr:to>
    <xdr:sp macro="" textlink="">
      <xdr:nvSpPr>
        <xdr:cNvPr id="728" name="楕円 727"/>
        <xdr:cNvSpPr/>
      </xdr:nvSpPr>
      <xdr:spPr>
        <a:xfrm>
          <a:off x="19494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24385</xdr:rowOff>
    </xdr:from>
    <xdr:to>
      <xdr:col>107</xdr:col>
      <xdr:colOff>50800</xdr:colOff>
      <xdr:row>84</xdr:row>
      <xdr:rowOff>24385</xdr:rowOff>
    </xdr:to>
    <xdr:cxnSp macro="">
      <xdr:nvCxnSpPr>
        <xdr:cNvPr id="729" name="直線コネクタ 728"/>
        <xdr:cNvCxnSpPr/>
      </xdr:nvCxnSpPr>
      <xdr:spPr>
        <a:xfrm>
          <a:off x="19545300" y="14426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30" name="楕円 729"/>
        <xdr:cNvSpPr/>
      </xdr:nvSpPr>
      <xdr:spPr>
        <a:xfrm>
          <a:off x="18605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15239</xdr:rowOff>
    </xdr:from>
    <xdr:to>
      <xdr:col>102</xdr:col>
      <xdr:colOff>114300</xdr:colOff>
      <xdr:row>84</xdr:row>
      <xdr:rowOff>24385</xdr:rowOff>
    </xdr:to>
    <xdr:cxnSp macro="">
      <xdr:nvCxnSpPr>
        <xdr:cNvPr id="731" name="直線コネクタ 730"/>
        <xdr:cNvCxnSpPr/>
      </xdr:nvCxnSpPr>
      <xdr:spPr>
        <a:xfrm>
          <a:off x="18656300" y="144170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732" name="n_1aveValue【消防施設】&#10;一人当たり面積"/>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733" name="n_2aveValue【消防施設】&#10;一人当たり面積"/>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734" name="n_3aveValue【消防施設】&#10;一人当たり面積"/>
        <xdr:cNvSpPr txBox="1"/>
      </xdr:nvSpPr>
      <xdr:spPr>
        <a:xfrm>
          <a:off x="19310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macro="" textlink="">
      <xdr:nvSpPr>
        <xdr:cNvPr id="735" name="n_4aveValue【消防施設】&#10;一人当たり面積"/>
        <xdr:cNvSpPr txBox="1"/>
      </xdr:nvSpPr>
      <xdr:spPr>
        <a:xfrm>
          <a:off x="18421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100855</xdr:rowOff>
    </xdr:from>
    <xdr:ext cx="469744" cy="259045"/>
    <xdr:sp macro="" textlink="">
      <xdr:nvSpPr>
        <xdr:cNvPr id="736" name="n_1mainValue【消防施設】&#10;一人当たり面積"/>
        <xdr:cNvSpPr txBox="1"/>
      </xdr:nvSpPr>
      <xdr:spPr>
        <a:xfrm>
          <a:off x="210757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91712</xdr:rowOff>
    </xdr:from>
    <xdr:ext cx="469744" cy="259045"/>
    <xdr:sp macro="" textlink="">
      <xdr:nvSpPr>
        <xdr:cNvPr id="737" name="n_2mainValue【消防施設】&#10;一人当たり面積"/>
        <xdr:cNvSpPr txBox="1"/>
      </xdr:nvSpPr>
      <xdr:spPr>
        <a:xfrm>
          <a:off x="20199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91712</xdr:rowOff>
    </xdr:from>
    <xdr:ext cx="469744" cy="259045"/>
    <xdr:sp macro="" textlink="">
      <xdr:nvSpPr>
        <xdr:cNvPr id="738" name="n_3mainValue【消防施設】&#10;一人当たり面積"/>
        <xdr:cNvSpPr txBox="1"/>
      </xdr:nvSpPr>
      <xdr:spPr>
        <a:xfrm>
          <a:off x="19310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739" name="n_4mainValue【消防施設】&#10;一人当たり面積"/>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0" name="テキスト ボックス 759"/>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3" name="直線コネクタ 762"/>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4"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5" name="直線コネクタ 764"/>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6"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7" name="直線コネクタ 76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63516</xdr:rowOff>
    </xdr:from>
    <xdr:ext cx="405111" cy="259045"/>
    <xdr:sp macro="" textlink="">
      <xdr:nvSpPr>
        <xdr:cNvPr id="768" name="【庁舎】&#10;有形固定資産減価償却率平均値テキスト"/>
        <xdr:cNvSpPr txBox="1"/>
      </xdr:nvSpPr>
      <xdr:spPr>
        <a:xfrm>
          <a:off x="16357600" y="17722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769" name="フローチャート: 判断 768"/>
        <xdr:cNvSpPr/>
      </xdr:nvSpPr>
      <xdr:spPr>
        <a:xfrm>
          <a:off x="162687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770" name="フローチャート: 判断 769"/>
        <xdr:cNvSpPr/>
      </xdr:nvSpPr>
      <xdr:spPr>
        <a:xfrm>
          <a:off x="15430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771" name="フローチャート: 判断 770"/>
        <xdr:cNvSpPr/>
      </xdr:nvSpPr>
      <xdr:spPr>
        <a:xfrm>
          <a:off x="14541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772" name="フローチャート: 判断 771"/>
        <xdr:cNvSpPr/>
      </xdr:nvSpPr>
      <xdr:spPr>
        <a:xfrm>
          <a:off x="13652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773" name="フローチャート: 判断 772"/>
        <xdr:cNvSpPr/>
      </xdr:nvSpPr>
      <xdr:spPr>
        <a:xfrm>
          <a:off x="12763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58420</xdr:rowOff>
    </xdr:from>
    <xdr:to>
      <xdr:col>85</xdr:col>
      <xdr:colOff>177800</xdr:colOff>
      <xdr:row>101</xdr:row>
      <xdr:rowOff>160020</xdr:rowOff>
    </xdr:to>
    <xdr:sp macro="" textlink="">
      <xdr:nvSpPr>
        <xdr:cNvPr id="779" name="楕円 778"/>
        <xdr:cNvSpPr/>
      </xdr:nvSpPr>
      <xdr:spPr>
        <a:xfrm>
          <a:off x="16268700" y="1737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81297</xdr:rowOff>
    </xdr:from>
    <xdr:ext cx="405111" cy="259045"/>
    <xdr:sp macro="" textlink="">
      <xdr:nvSpPr>
        <xdr:cNvPr id="780" name="【庁舎】&#10;有形固定資産減価償却率該当値テキスト"/>
        <xdr:cNvSpPr txBox="1"/>
      </xdr:nvSpPr>
      <xdr:spPr>
        <a:xfrm>
          <a:off x="16357600" y="17226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58420</xdr:rowOff>
    </xdr:from>
    <xdr:to>
      <xdr:col>81</xdr:col>
      <xdr:colOff>101600</xdr:colOff>
      <xdr:row>101</xdr:row>
      <xdr:rowOff>160020</xdr:rowOff>
    </xdr:to>
    <xdr:sp macro="" textlink="">
      <xdr:nvSpPr>
        <xdr:cNvPr id="781" name="楕円 780"/>
        <xdr:cNvSpPr/>
      </xdr:nvSpPr>
      <xdr:spPr>
        <a:xfrm>
          <a:off x="15430500" y="1737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109220</xdr:rowOff>
    </xdr:from>
    <xdr:to>
      <xdr:col>85</xdr:col>
      <xdr:colOff>127000</xdr:colOff>
      <xdr:row>101</xdr:row>
      <xdr:rowOff>109220</xdr:rowOff>
    </xdr:to>
    <xdr:cxnSp macro="">
      <xdr:nvCxnSpPr>
        <xdr:cNvPr id="782" name="直線コネクタ 781"/>
        <xdr:cNvCxnSpPr/>
      </xdr:nvCxnSpPr>
      <xdr:spPr>
        <a:xfrm>
          <a:off x="15481300" y="174256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72389</xdr:rowOff>
    </xdr:from>
    <xdr:to>
      <xdr:col>76</xdr:col>
      <xdr:colOff>165100</xdr:colOff>
      <xdr:row>106</xdr:row>
      <xdr:rowOff>2539</xdr:rowOff>
    </xdr:to>
    <xdr:sp macro="" textlink="">
      <xdr:nvSpPr>
        <xdr:cNvPr id="783" name="楕円 782"/>
        <xdr:cNvSpPr/>
      </xdr:nvSpPr>
      <xdr:spPr>
        <a:xfrm>
          <a:off x="14541500" y="1807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109220</xdr:rowOff>
    </xdr:from>
    <xdr:to>
      <xdr:col>81</xdr:col>
      <xdr:colOff>50800</xdr:colOff>
      <xdr:row>105</xdr:row>
      <xdr:rowOff>123189</xdr:rowOff>
    </xdr:to>
    <xdr:cxnSp macro="">
      <xdr:nvCxnSpPr>
        <xdr:cNvPr id="784" name="直線コネクタ 783"/>
        <xdr:cNvCxnSpPr/>
      </xdr:nvCxnSpPr>
      <xdr:spPr>
        <a:xfrm flipV="1">
          <a:off x="14592300" y="17425670"/>
          <a:ext cx="889000" cy="69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54611</xdr:rowOff>
    </xdr:from>
    <xdr:to>
      <xdr:col>72</xdr:col>
      <xdr:colOff>38100</xdr:colOff>
      <xdr:row>105</xdr:row>
      <xdr:rowOff>156211</xdr:rowOff>
    </xdr:to>
    <xdr:sp macro="" textlink="">
      <xdr:nvSpPr>
        <xdr:cNvPr id="785" name="楕円 784"/>
        <xdr:cNvSpPr/>
      </xdr:nvSpPr>
      <xdr:spPr>
        <a:xfrm>
          <a:off x="13652500" y="1805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105411</xdr:rowOff>
    </xdr:from>
    <xdr:to>
      <xdr:col>76</xdr:col>
      <xdr:colOff>114300</xdr:colOff>
      <xdr:row>105</xdr:row>
      <xdr:rowOff>123189</xdr:rowOff>
    </xdr:to>
    <xdr:cxnSp macro="">
      <xdr:nvCxnSpPr>
        <xdr:cNvPr id="786" name="直線コネクタ 785"/>
        <xdr:cNvCxnSpPr/>
      </xdr:nvCxnSpPr>
      <xdr:spPr>
        <a:xfrm>
          <a:off x="13703300" y="18107661"/>
          <a:ext cx="8890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71120</xdr:rowOff>
    </xdr:from>
    <xdr:to>
      <xdr:col>67</xdr:col>
      <xdr:colOff>101600</xdr:colOff>
      <xdr:row>106</xdr:row>
      <xdr:rowOff>1270</xdr:rowOff>
    </xdr:to>
    <xdr:sp macro="" textlink="">
      <xdr:nvSpPr>
        <xdr:cNvPr id="787" name="楕円 786"/>
        <xdr:cNvSpPr/>
      </xdr:nvSpPr>
      <xdr:spPr>
        <a:xfrm>
          <a:off x="12763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105411</xdr:rowOff>
    </xdr:from>
    <xdr:to>
      <xdr:col>71</xdr:col>
      <xdr:colOff>177800</xdr:colOff>
      <xdr:row>105</xdr:row>
      <xdr:rowOff>121920</xdr:rowOff>
    </xdr:to>
    <xdr:cxnSp macro="">
      <xdr:nvCxnSpPr>
        <xdr:cNvPr id="788" name="直線コネクタ 787"/>
        <xdr:cNvCxnSpPr/>
      </xdr:nvCxnSpPr>
      <xdr:spPr>
        <a:xfrm flipV="1">
          <a:off x="12814300" y="18107661"/>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6366</xdr:rowOff>
    </xdr:from>
    <xdr:ext cx="405111" cy="259045"/>
    <xdr:sp macro="" textlink="">
      <xdr:nvSpPr>
        <xdr:cNvPr id="789" name="n_1aveValue【庁舎】&#10;有形固定資産減価償却率"/>
        <xdr:cNvSpPr txBox="1"/>
      </xdr:nvSpPr>
      <xdr:spPr>
        <a:xfrm>
          <a:off x="152660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macro="" textlink="">
      <xdr:nvSpPr>
        <xdr:cNvPr id="790" name="n_2aveValue【庁舎】&#10;有形固定資産減価償却率"/>
        <xdr:cNvSpPr txBox="1"/>
      </xdr:nvSpPr>
      <xdr:spPr>
        <a:xfrm>
          <a:off x="14389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90188</xdr:rowOff>
    </xdr:from>
    <xdr:ext cx="405111" cy="259045"/>
    <xdr:sp macro="" textlink="">
      <xdr:nvSpPr>
        <xdr:cNvPr id="791" name="n_3aveValue【庁舎】&#10;有形固定資産減価償却率"/>
        <xdr:cNvSpPr txBox="1"/>
      </xdr:nvSpPr>
      <xdr:spPr>
        <a:xfrm>
          <a:off x="13500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60977</xdr:rowOff>
    </xdr:from>
    <xdr:ext cx="405111" cy="259045"/>
    <xdr:sp macro="" textlink="">
      <xdr:nvSpPr>
        <xdr:cNvPr id="792" name="n_4aveValue【庁舎】&#10;有形固定資産減価償却率"/>
        <xdr:cNvSpPr txBox="1"/>
      </xdr:nvSpPr>
      <xdr:spPr>
        <a:xfrm>
          <a:off x="12611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5097</xdr:rowOff>
    </xdr:from>
    <xdr:ext cx="405111" cy="259045"/>
    <xdr:sp macro="" textlink="">
      <xdr:nvSpPr>
        <xdr:cNvPr id="793" name="n_1mainValue【庁舎】&#10;有形固定資産減価償却率"/>
        <xdr:cNvSpPr txBox="1"/>
      </xdr:nvSpPr>
      <xdr:spPr>
        <a:xfrm>
          <a:off x="15266044" y="1715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165116</xdr:rowOff>
    </xdr:from>
    <xdr:ext cx="405111" cy="259045"/>
    <xdr:sp macro="" textlink="">
      <xdr:nvSpPr>
        <xdr:cNvPr id="794" name="n_2mainValue【庁舎】&#10;有形固定資産減価償却率"/>
        <xdr:cNvSpPr txBox="1"/>
      </xdr:nvSpPr>
      <xdr:spPr>
        <a:xfrm>
          <a:off x="14389744" y="1816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147338</xdr:rowOff>
    </xdr:from>
    <xdr:ext cx="405111" cy="259045"/>
    <xdr:sp macro="" textlink="">
      <xdr:nvSpPr>
        <xdr:cNvPr id="795" name="n_3mainValue【庁舎】&#10;有形固定資産減価償却率"/>
        <xdr:cNvSpPr txBox="1"/>
      </xdr:nvSpPr>
      <xdr:spPr>
        <a:xfrm>
          <a:off x="13500744" y="18149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macro="" textlink="">
      <xdr:nvSpPr>
        <xdr:cNvPr id="796" name="n_4mainValue【庁舎】&#10;有形固定資産減価償却率"/>
        <xdr:cNvSpPr txBox="1"/>
      </xdr:nvSpPr>
      <xdr:spPr>
        <a:xfrm>
          <a:off x="12611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7" name="テキスト ボックス 80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823" name="直線コネクタ 822"/>
        <xdr:cNvCxnSpPr/>
      </xdr:nvCxnSpPr>
      <xdr:spPr>
        <a:xfrm flipV="1">
          <a:off x="22160864" y="17165682"/>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24"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25" name="直線コネクタ 824"/>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826" name="【庁舎】&#10;一人当たり面積最大値テキスト"/>
        <xdr:cNvSpPr txBox="1"/>
      </xdr:nvSpPr>
      <xdr:spPr>
        <a:xfrm>
          <a:off x="22199600" y="169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827" name="直線コネクタ 826"/>
        <xdr:cNvCxnSpPr/>
      </xdr:nvCxnSpPr>
      <xdr:spPr>
        <a:xfrm>
          <a:off x="22072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828" name="【庁舎】&#10;一人当たり面積平均値テキスト"/>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829" name="フローチャート: 判断 828"/>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830" name="フローチャート: 判断 829"/>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31" name="フローチャート: 判断 830"/>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32" name="フローチャート: 判断 831"/>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833" name="フローチャート: 判断 832"/>
        <xdr:cNvSpPr/>
      </xdr:nvSpPr>
      <xdr:spPr>
        <a:xfrm>
          <a:off x="18605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58057</xdr:rowOff>
    </xdr:from>
    <xdr:to>
      <xdr:col>116</xdr:col>
      <xdr:colOff>114300</xdr:colOff>
      <xdr:row>108</xdr:row>
      <xdr:rowOff>159657</xdr:rowOff>
    </xdr:to>
    <xdr:sp macro="" textlink="">
      <xdr:nvSpPr>
        <xdr:cNvPr id="839" name="楕円 838"/>
        <xdr:cNvSpPr/>
      </xdr:nvSpPr>
      <xdr:spPr>
        <a:xfrm>
          <a:off x="221107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144434</xdr:rowOff>
    </xdr:from>
    <xdr:ext cx="469744" cy="259045"/>
    <xdr:sp macro="" textlink="">
      <xdr:nvSpPr>
        <xdr:cNvPr id="840" name="【庁舎】&#10;一人当たり面積該当値テキスト"/>
        <xdr:cNvSpPr txBox="1"/>
      </xdr:nvSpPr>
      <xdr:spPr>
        <a:xfrm>
          <a:off x="22199600" y="184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61323</xdr:rowOff>
    </xdr:from>
    <xdr:to>
      <xdr:col>112</xdr:col>
      <xdr:colOff>38100</xdr:colOff>
      <xdr:row>108</xdr:row>
      <xdr:rowOff>162923</xdr:rowOff>
    </xdr:to>
    <xdr:sp macro="" textlink="">
      <xdr:nvSpPr>
        <xdr:cNvPr id="841" name="楕円 840"/>
        <xdr:cNvSpPr/>
      </xdr:nvSpPr>
      <xdr:spPr>
        <a:xfrm>
          <a:off x="212725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108857</xdr:rowOff>
    </xdr:from>
    <xdr:to>
      <xdr:col>116</xdr:col>
      <xdr:colOff>63500</xdr:colOff>
      <xdr:row>108</xdr:row>
      <xdr:rowOff>112123</xdr:rowOff>
    </xdr:to>
    <xdr:cxnSp macro="">
      <xdr:nvCxnSpPr>
        <xdr:cNvPr id="842" name="直線コネクタ 841"/>
        <xdr:cNvCxnSpPr/>
      </xdr:nvCxnSpPr>
      <xdr:spPr>
        <a:xfrm flipV="1">
          <a:off x="21323300" y="1862545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102144</xdr:rowOff>
    </xdr:from>
    <xdr:to>
      <xdr:col>107</xdr:col>
      <xdr:colOff>101600</xdr:colOff>
      <xdr:row>108</xdr:row>
      <xdr:rowOff>32294</xdr:rowOff>
    </xdr:to>
    <xdr:sp macro="" textlink="">
      <xdr:nvSpPr>
        <xdr:cNvPr id="843" name="楕円 842"/>
        <xdr:cNvSpPr/>
      </xdr:nvSpPr>
      <xdr:spPr>
        <a:xfrm>
          <a:off x="20383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152944</xdr:rowOff>
    </xdr:from>
    <xdr:to>
      <xdr:col>111</xdr:col>
      <xdr:colOff>177800</xdr:colOff>
      <xdr:row>108</xdr:row>
      <xdr:rowOff>112123</xdr:rowOff>
    </xdr:to>
    <xdr:cxnSp macro="">
      <xdr:nvCxnSpPr>
        <xdr:cNvPr id="844" name="直線コネクタ 843"/>
        <xdr:cNvCxnSpPr/>
      </xdr:nvCxnSpPr>
      <xdr:spPr>
        <a:xfrm>
          <a:off x="20434300" y="1849809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121738</xdr:rowOff>
    </xdr:from>
    <xdr:to>
      <xdr:col>102</xdr:col>
      <xdr:colOff>165100</xdr:colOff>
      <xdr:row>108</xdr:row>
      <xdr:rowOff>51888</xdr:rowOff>
    </xdr:to>
    <xdr:sp macro="" textlink="">
      <xdr:nvSpPr>
        <xdr:cNvPr id="845" name="楕円 844"/>
        <xdr:cNvSpPr/>
      </xdr:nvSpPr>
      <xdr:spPr>
        <a:xfrm>
          <a:off x="19494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152944</xdr:rowOff>
    </xdr:from>
    <xdr:to>
      <xdr:col>107</xdr:col>
      <xdr:colOff>50800</xdr:colOff>
      <xdr:row>108</xdr:row>
      <xdr:rowOff>1088</xdr:rowOff>
    </xdr:to>
    <xdr:cxnSp macro="">
      <xdr:nvCxnSpPr>
        <xdr:cNvPr id="846" name="直線コネクタ 845"/>
        <xdr:cNvCxnSpPr/>
      </xdr:nvCxnSpPr>
      <xdr:spPr>
        <a:xfrm flipV="1">
          <a:off x="19545300" y="184980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128270</xdr:rowOff>
    </xdr:from>
    <xdr:to>
      <xdr:col>98</xdr:col>
      <xdr:colOff>38100</xdr:colOff>
      <xdr:row>108</xdr:row>
      <xdr:rowOff>58420</xdr:rowOff>
    </xdr:to>
    <xdr:sp macro="" textlink="">
      <xdr:nvSpPr>
        <xdr:cNvPr id="847" name="楕円 846"/>
        <xdr:cNvSpPr/>
      </xdr:nvSpPr>
      <xdr:spPr>
        <a:xfrm>
          <a:off x="18605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1088</xdr:rowOff>
    </xdr:from>
    <xdr:to>
      <xdr:col>102</xdr:col>
      <xdr:colOff>114300</xdr:colOff>
      <xdr:row>108</xdr:row>
      <xdr:rowOff>7620</xdr:rowOff>
    </xdr:to>
    <xdr:cxnSp macro="">
      <xdr:nvCxnSpPr>
        <xdr:cNvPr id="848" name="直線コネクタ 847"/>
        <xdr:cNvCxnSpPr/>
      </xdr:nvCxnSpPr>
      <xdr:spPr>
        <a:xfrm flipV="1">
          <a:off x="18656300" y="185176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63516</xdr:rowOff>
    </xdr:from>
    <xdr:ext cx="469744" cy="259045"/>
    <xdr:sp macro="" textlink="">
      <xdr:nvSpPr>
        <xdr:cNvPr id="849" name="n_1aveValue【庁舎】&#10;一人当たり面積"/>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850" name="n_2aveValue【庁舎】&#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851"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89643</xdr:rowOff>
    </xdr:from>
    <xdr:ext cx="469744" cy="259045"/>
    <xdr:sp macro="" textlink="">
      <xdr:nvSpPr>
        <xdr:cNvPr id="852" name="n_4aveValue【庁舎】&#10;一人当たり面積"/>
        <xdr:cNvSpPr txBox="1"/>
      </xdr:nvSpPr>
      <xdr:spPr>
        <a:xfrm>
          <a:off x="18421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154050</xdr:rowOff>
    </xdr:from>
    <xdr:ext cx="469744" cy="259045"/>
    <xdr:sp macro="" textlink="">
      <xdr:nvSpPr>
        <xdr:cNvPr id="853" name="n_1mainValue【庁舎】&#10;一人当たり面積"/>
        <xdr:cNvSpPr txBox="1"/>
      </xdr:nvSpPr>
      <xdr:spPr>
        <a:xfrm>
          <a:off x="21075727" y="1867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23421</xdr:rowOff>
    </xdr:from>
    <xdr:ext cx="469744" cy="259045"/>
    <xdr:sp macro="" textlink="">
      <xdr:nvSpPr>
        <xdr:cNvPr id="854" name="n_2mainValue【庁舎】&#10;一人当たり面積"/>
        <xdr:cNvSpPr txBox="1"/>
      </xdr:nvSpPr>
      <xdr:spPr>
        <a:xfrm>
          <a:off x="20199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43015</xdr:rowOff>
    </xdr:from>
    <xdr:ext cx="469744" cy="259045"/>
    <xdr:sp macro="" textlink="">
      <xdr:nvSpPr>
        <xdr:cNvPr id="855" name="n_3mainValue【庁舎】&#10;一人当たり面積"/>
        <xdr:cNvSpPr txBox="1"/>
      </xdr:nvSpPr>
      <xdr:spPr>
        <a:xfrm>
          <a:off x="19310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49547</xdr:rowOff>
    </xdr:from>
    <xdr:ext cx="469744" cy="259045"/>
    <xdr:sp macro="" textlink="">
      <xdr:nvSpPr>
        <xdr:cNvPr id="856" name="n_4mainValue【庁舎】&#10;一人当たり面積"/>
        <xdr:cNvSpPr txBox="1"/>
      </xdr:nvSpPr>
      <xdr:spPr>
        <a:xfrm>
          <a:off x="18421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については、類似団体平均に比べ有形固定資産減価償却率が高くなっている。今後、図書館建設が予定されていることから、償却率は改善される見込みである。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については、類似団体平均に比べ有形固定資産減価償却率が高くなっている。令和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年度に総合体育館が供用開始される予定があることから、既存施設の集約化等についても計画的に進めていく。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については、類似団体平均に比べ有形固定資産減価償却率が高く推移していたが、令和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年度に地域福祉センターの改修工事を行い償却率が大幅に減少した。引き続き、計画的に改修等を進めていく。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についても、類似団体平均に比べ有形固定資産減価償却率が高く推移していたが、庁舎の耐震改修工事により償却率が大幅に減少している。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類似団体平均に比べ、有形固定資産減価償却率が高い施設が多くあるため、引き続き施設の集約化を図りながら、計画的に大規模改修や長寿命化対策を進めていく必要がある。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16235691</v>
      </c>
      <c r="BO4" s="449"/>
      <c r="BP4" s="449"/>
      <c r="BQ4" s="449"/>
      <c r="BR4" s="449"/>
      <c r="BS4" s="449"/>
      <c r="BT4" s="449"/>
      <c r="BU4" s="450"/>
      <c r="BV4" s="448">
        <v>18613472</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4.4000000000000004</v>
      </c>
      <c r="CU4" s="589"/>
      <c r="CV4" s="589"/>
      <c r="CW4" s="589"/>
      <c r="CX4" s="589"/>
      <c r="CY4" s="589"/>
      <c r="CZ4" s="589"/>
      <c r="DA4" s="590"/>
      <c r="DB4" s="588">
        <v>5.7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15826078</v>
      </c>
      <c r="BO5" s="420"/>
      <c r="BP5" s="420"/>
      <c r="BQ5" s="420"/>
      <c r="BR5" s="420"/>
      <c r="BS5" s="420"/>
      <c r="BT5" s="420"/>
      <c r="BU5" s="421"/>
      <c r="BV5" s="419">
        <v>18066408</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93.6</v>
      </c>
      <c r="CU5" s="417"/>
      <c r="CV5" s="417"/>
      <c r="CW5" s="417"/>
      <c r="CX5" s="417"/>
      <c r="CY5" s="417"/>
      <c r="CZ5" s="417"/>
      <c r="DA5" s="418"/>
      <c r="DB5" s="416">
        <v>89.1</v>
      </c>
      <c r="DC5" s="417"/>
      <c r="DD5" s="417"/>
      <c r="DE5" s="417"/>
      <c r="DF5" s="417"/>
      <c r="DG5" s="417"/>
      <c r="DH5" s="417"/>
      <c r="DI5" s="418"/>
    </row>
    <row r="6" spans="1:119" ht="18.75" customHeight="1" x14ac:dyDescent="0.15">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95</v>
      </c>
      <c r="AV6" s="478"/>
      <c r="AW6" s="478"/>
      <c r="AX6" s="478"/>
      <c r="AY6" s="433" t="s">
        <v>103</v>
      </c>
      <c r="AZ6" s="434"/>
      <c r="BA6" s="434"/>
      <c r="BB6" s="434"/>
      <c r="BC6" s="434"/>
      <c r="BD6" s="434"/>
      <c r="BE6" s="434"/>
      <c r="BF6" s="434"/>
      <c r="BG6" s="434"/>
      <c r="BH6" s="434"/>
      <c r="BI6" s="434"/>
      <c r="BJ6" s="434"/>
      <c r="BK6" s="434"/>
      <c r="BL6" s="434"/>
      <c r="BM6" s="435"/>
      <c r="BN6" s="419">
        <v>409613</v>
      </c>
      <c r="BO6" s="420"/>
      <c r="BP6" s="420"/>
      <c r="BQ6" s="420"/>
      <c r="BR6" s="420"/>
      <c r="BS6" s="420"/>
      <c r="BT6" s="420"/>
      <c r="BU6" s="421"/>
      <c r="BV6" s="419">
        <v>547064</v>
      </c>
      <c r="BW6" s="420"/>
      <c r="BX6" s="420"/>
      <c r="BY6" s="420"/>
      <c r="BZ6" s="420"/>
      <c r="CA6" s="420"/>
      <c r="CB6" s="420"/>
      <c r="CC6" s="421"/>
      <c r="CD6" s="459" t="s">
        <v>104</v>
      </c>
      <c r="CE6" s="379"/>
      <c r="CF6" s="379"/>
      <c r="CG6" s="379"/>
      <c r="CH6" s="379"/>
      <c r="CI6" s="379"/>
      <c r="CJ6" s="379"/>
      <c r="CK6" s="379"/>
      <c r="CL6" s="379"/>
      <c r="CM6" s="379"/>
      <c r="CN6" s="379"/>
      <c r="CO6" s="379"/>
      <c r="CP6" s="379"/>
      <c r="CQ6" s="379"/>
      <c r="CR6" s="379"/>
      <c r="CS6" s="460"/>
      <c r="CT6" s="562">
        <v>95.5</v>
      </c>
      <c r="CU6" s="563"/>
      <c r="CV6" s="563"/>
      <c r="CW6" s="563"/>
      <c r="CX6" s="563"/>
      <c r="CY6" s="563"/>
      <c r="CZ6" s="563"/>
      <c r="DA6" s="564"/>
      <c r="DB6" s="562">
        <v>95.4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105</v>
      </c>
      <c r="AN7" s="376"/>
      <c r="AO7" s="376"/>
      <c r="AP7" s="376"/>
      <c r="AQ7" s="376"/>
      <c r="AR7" s="376"/>
      <c r="AS7" s="376"/>
      <c r="AT7" s="377"/>
      <c r="AU7" s="477" t="s">
        <v>106</v>
      </c>
      <c r="AV7" s="478"/>
      <c r="AW7" s="478"/>
      <c r="AX7" s="478"/>
      <c r="AY7" s="433" t="s">
        <v>107</v>
      </c>
      <c r="AZ7" s="434"/>
      <c r="BA7" s="434"/>
      <c r="BB7" s="434"/>
      <c r="BC7" s="434"/>
      <c r="BD7" s="434"/>
      <c r="BE7" s="434"/>
      <c r="BF7" s="434"/>
      <c r="BG7" s="434"/>
      <c r="BH7" s="434"/>
      <c r="BI7" s="434"/>
      <c r="BJ7" s="434"/>
      <c r="BK7" s="434"/>
      <c r="BL7" s="434"/>
      <c r="BM7" s="435"/>
      <c r="BN7" s="419">
        <v>45059</v>
      </c>
      <c r="BO7" s="420"/>
      <c r="BP7" s="420"/>
      <c r="BQ7" s="420"/>
      <c r="BR7" s="420"/>
      <c r="BS7" s="420"/>
      <c r="BT7" s="420"/>
      <c r="BU7" s="421"/>
      <c r="BV7" s="419">
        <v>60257</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8338602</v>
      </c>
      <c r="CU7" s="420"/>
      <c r="CV7" s="420"/>
      <c r="CW7" s="420"/>
      <c r="CX7" s="420"/>
      <c r="CY7" s="420"/>
      <c r="CZ7" s="420"/>
      <c r="DA7" s="421"/>
      <c r="DB7" s="419">
        <v>8565216</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95</v>
      </c>
      <c r="AV8" s="478"/>
      <c r="AW8" s="478"/>
      <c r="AX8" s="478"/>
      <c r="AY8" s="433" t="s">
        <v>110</v>
      </c>
      <c r="AZ8" s="434"/>
      <c r="BA8" s="434"/>
      <c r="BB8" s="434"/>
      <c r="BC8" s="434"/>
      <c r="BD8" s="434"/>
      <c r="BE8" s="434"/>
      <c r="BF8" s="434"/>
      <c r="BG8" s="434"/>
      <c r="BH8" s="434"/>
      <c r="BI8" s="434"/>
      <c r="BJ8" s="434"/>
      <c r="BK8" s="434"/>
      <c r="BL8" s="434"/>
      <c r="BM8" s="435"/>
      <c r="BN8" s="419">
        <v>364554</v>
      </c>
      <c r="BO8" s="420"/>
      <c r="BP8" s="420"/>
      <c r="BQ8" s="420"/>
      <c r="BR8" s="420"/>
      <c r="BS8" s="420"/>
      <c r="BT8" s="420"/>
      <c r="BU8" s="421"/>
      <c r="BV8" s="419">
        <v>486807</v>
      </c>
      <c r="BW8" s="420"/>
      <c r="BX8" s="420"/>
      <c r="BY8" s="420"/>
      <c r="BZ8" s="420"/>
      <c r="CA8" s="420"/>
      <c r="CB8" s="420"/>
      <c r="CC8" s="421"/>
      <c r="CD8" s="459" t="s">
        <v>111</v>
      </c>
      <c r="CE8" s="379"/>
      <c r="CF8" s="379"/>
      <c r="CG8" s="379"/>
      <c r="CH8" s="379"/>
      <c r="CI8" s="379"/>
      <c r="CJ8" s="379"/>
      <c r="CK8" s="379"/>
      <c r="CL8" s="379"/>
      <c r="CM8" s="379"/>
      <c r="CN8" s="379"/>
      <c r="CO8" s="379"/>
      <c r="CP8" s="379"/>
      <c r="CQ8" s="379"/>
      <c r="CR8" s="379"/>
      <c r="CS8" s="460"/>
      <c r="CT8" s="522">
        <v>0.6</v>
      </c>
      <c r="CU8" s="523"/>
      <c r="CV8" s="523"/>
      <c r="CW8" s="523"/>
      <c r="CX8" s="523"/>
      <c r="CY8" s="523"/>
      <c r="CZ8" s="523"/>
      <c r="DA8" s="524"/>
      <c r="DB8" s="522">
        <v>0.61</v>
      </c>
      <c r="DC8" s="523"/>
      <c r="DD8" s="523"/>
      <c r="DE8" s="523"/>
      <c r="DF8" s="523"/>
      <c r="DG8" s="523"/>
      <c r="DH8" s="523"/>
      <c r="DI8" s="524"/>
    </row>
    <row r="9" spans="1:119" ht="18.75" customHeight="1" thickBot="1" x14ac:dyDescent="0.2">
      <c r="A9" s="181"/>
      <c r="B9" s="551" t="s">
        <v>112</v>
      </c>
      <c r="C9" s="552"/>
      <c r="D9" s="552"/>
      <c r="E9" s="552"/>
      <c r="F9" s="552"/>
      <c r="G9" s="552"/>
      <c r="H9" s="552"/>
      <c r="I9" s="552"/>
      <c r="J9" s="552"/>
      <c r="K9" s="470"/>
      <c r="L9" s="553" t="s">
        <v>113</v>
      </c>
      <c r="M9" s="554"/>
      <c r="N9" s="554"/>
      <c r="O9" s="554"/>
      <c r="P9" s="554"/>
      <c r="Q9" s="555"/>
      <c r="R9" s="556">
        <v>38271</v>
      </c>
      <c r="S9" s="557"/>
      <c r="T9" s="557"/>
      <c r="U9" s="557"/>
      <c r="V9" s="558"/>
      <c r="W9" s="488" t="s">
        <v>114</v>
      </c>
      <c r="X9" s="489"/>
      <c r="Y9" s="489"/>
      <c r="Z9" s="489"/>
      <c r="AA9" s="489"/>
      <c r="AB9" s="489"/>
      <c r="AC9" s="489"/>
      <c r="AD9" s="489"/>
      <c r="AE9" s="489"/>
      <c r="AF9" s="489"/>
      <c r="AG9" s="489"/>
      <c r="AH9" s="489"/>
      <c r="AI9" s="489"/>
      <c r="AJ9" s="489"/>
      <c r="AK9" s="489"/>
      <c r="AL9" s="559"/>
      <c r="AM9" s="476" t="s">
        <v>115</v>
      </c>
      <c r="AN9" s="376"/>
      <c r="AO9" s="376"/>
      <c r="AP9" s="376"/>
      <c r="AQ9" s="376"/>
      <c r="AR9" s="376"/>
      <c r="AS9" s="376"/>
      <c r="AT9" s="377"/>
      <c r="AU9" s="477" t="s">
        <v>116</v>
      </c>
      <c r="AV9" s="478"/>
      <c r="AW9" s="478"/>
      <c r="AX9" s="478"/>
      <c r="AY9" s="433" t="s">
        <v>117</v>
      </c>
      <c r="AZ9" s="434"/>
      <c r="BA9" s="434"/>
      <c r="BB9" s="434"/>
      <c r="BC9" s="434"/>
      <c r="BD9" s="434"/>
      <c r="BE9" s="434"/>
      <c r="BF9" s="434"/>
      <c r="BG9" s="434"/>
      <c r="BH9" s="434"/>
      <c r="BI9" s="434"/>
      <c r="BJ9" s="434"/>
      <c r="BK9" s="434"/>
      <c r="BL9" s="434"/>
      <c r="BM9" s="435"/>
      <c r="BN9" s="419">
        <v>-122253</v>
      </c>
      <c r="BO9" s="420"/>
      <c r="BP9" s="420"/>
      <c r="BQ9" s="420"/>
      <c r="BR9" s="420"/>
      <c r="BS9" s="420"/>
      <c r="BT9" s="420"/>
      <c r="BU9" s="421"/>
      <c r="BV9" s="419">
        <v>7287</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13.4</v>
      </c>
      <c r="CU9" s="417"/>
      <c r="CV9" s="417"/>
      <c r="CW9" s="417"/>
      <c r="CX9" s="417"/>
      <c r="CY9" s="417"/>
      <c r="CZ9" s="417"/>
      <c r="DA9" s="418"/>
      <c r="DB9" s="416">
        <v>12.2</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119</v>
      </c>
      <c r="M10" s="376"/>
      <c r="N10" s="376"/>
      <c r="O10" s="376"/>
      <c r="P10" s="376"/>
      <c r="Q10" s="377"/>
      <c r="R10" s="372">
        <v>39525</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30</v>
      </c>
      <c r="BO10" s="420"/>
      <c r="BP10" s="420"/>
      <c r="BQ10" s="420"/>
      <c r="BR10" s="420"/>
      <c r="BS10" s="420"/>
      <c r="BT10" s="420"/>
      <c r="BU10" s="421"/>
      <c r="BV10" s="419">
        <v>383881</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95</v>
      </c>
      <c r="AV11" s="478"/>
      <c r="AW11" s="478"/>
      <c r="AX11" s="478"/>
      <c r="AY11" s="433" t="s">
        <v>127</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129</v>
      </c>
      <c r="DC11" s="523"/>
      <c r="DD11" s="523"/>
      <c r="DE11" s="523"/>
      <c r="DF11" s="523"/>
      <c r="DG11" s="523"/>
      <c r="DH11" s="523"/>
      <c r="DI11" s="524"/>
    </row>
    <row r="12" spans="1:119" ht="18.75" customHeight="1" x14ac:dyDescent="0.15">
      <c r="A12" s="181"/>
      <c r="B12" s="525" t="s">
        <v>130</v>
      </c>
      <c r="C12" s="526"/>
      <c r="D12" s="526"/>
      <c r="E12" s="526"/>
      <c r="F12" s="526"/>
      <c r="G12" s="526"/>
      <c r="H12" s="526"/>
      <c r="I12" s="526"/>
      <c r="J12" s="526"/>
      <c r="K12" s="527"/>
      <c r="L12" s="534" t="s">
        <v>131</v>
      </c>
      <c r="M12" s="535"/>
      <c r="N12" s="535"/>
      <c r="O12" s="535"/>
      <c r="P12" s="535"/>
      <c r="Q12" s="536"/>
      <c r="R12" s="537">
        <v>36972</v>
      </c>
      <c r="S12" s="538"/>
      <c r="T12" s="538"/>
      <c r="U12" s="538"/>
      <c r="V12" s="539"/>
      <c r="W12" s="540" t="s">
        <v>1</v>
      </c>
      <c r="X12" s="478"/>
      <c r="Y12" s="478"/>
      <c r="Z12" s="478"/>
      <c r="AA12" s="478"/>
      <c r="AB12" s="541"/>
      <c r="AC12" s="542" t="s">
        <v>132</v>
      </c>
      <c r="AD12" s="543"/>
      <c r="AE12" s="543"/>
      <c r="AF12" s="543"/>
      <c r="AG12" s="544"/>
      <c r="AH12" s="542" t="s">
        <v>133</v>
      </c>
      <c r="AI12" s="543"/>
      <c r="AJ12" s="543"/>
      <c r="AK12" s="543"/>
      <c r="AL12" s="545"/>
      <c r="AM12" s="476" t="s">
        <v>134</v>
      </c>
      <c r="AN12" s="376"/>
      <c r="AO12" s="376"/>
      <c r="AP12" s="376"/>
      <c r="AQ12" s="376"/>
      <c r="AR12" s="376"/>
      <c r="AS12" s="376"/>
      <c r="AT12" s="377"/>
      <c r="AU12" s="477" t="s">
        <v>135</v>
      </c>
      <c r="AV12" s="478"/>
      <c r="AW12" s="478"/>
      <c r="AX12" s="478"/>
      <c r="AY12" s="433" t="s">
        <v>136</v>
      </c>
      <c r="AZ12" s="434"/>
      <c r="BA12" s="434"/>
      <c r="BB12" s="434"/>
      <c r="BC12" s="434"/>
      <c r="BD12" s="434"/>
      <c r="BE12" s="434"/>
      <c r="BF12" s="434"/>
      <c r="BG12" s="434"/>
      <c r="BH12" s="434"/>
      <c r="BI12" s="434"/>
      <c r="BJ12" s="434"/>
      <c r="BK12" s="434"/>
      <c r="BL12" s="434"/>
      <c r="BM12" s="435"/>
      <c r="BN12" s="419">
        <v>294831</v>
      </c>
      <c r="BO12" s="420"/>
      <c r="BP12" s="420"/>
      <c r="BQ12" s="420"/>
      <c r="BR12" s="420"/>
      <c r="BS12" s="420"/>
      <c r="BT12" s="420"/>
      <c r="BU12" s="421"/>
      <c r="BV12" s="419">
        <v>0</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138</v>
      </c>
      <c r="CU12" s="523"/>
      <c r="CV12" s="523"/>
      <c r="CW12" s="523"/>
      <c r="CX12" s="523"/>
      <c r="CY12" s="523"/>
      <c r="CZ12" s="523"/>
      <c r="DA12" s="524"/>
      <c r="DB12" s="522" t="s">
        <v>129</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139</v>
      </c>
      <c r="N13" s="504"/>
      <c r="O13" s="504"/>
      <c r="P13" s="504"/>
      <c r="Q13" s="505"/>
      <c r="R13" s="506">
        <v>36797</v>
      </c>
      <c r="S13" s="507"/>
      <c r="T13" s="507"/>
      <c r="U13" s="507"/>
      <c r="V13" s="508"/>
      <c r="W13" s="509" t="s">
        <v>140</v>
      </c>
      <c r="X13" s="405"/>
      <c r="Y13" s="405"/>
      <c r="Z13" s="405"/>
      <c r="AA13" s="405"/>
      <c r="AB13" s="406"/>
      <c r="AC13" s="372">
        <v>405</v>
      </c>
      <c r="AD13" s="373"/>
      <c r="AE13" s="373"/>
      <c r="AF13" s="373"/>
      <c r="AG13" s="374"/>
      <c r="AH13" s="372">
        <v>435</v>
      </c>
      <c r="AI13" s="373"/>
      <c r="AJ13" s="373"/>
      <c r="AK13" s="373"/>
      <c r="AL13" s="432"/>
      <c r="AM13" s="476" t="s">
        <v>141</v>
      </c>
      <c r="AN13" s="376"/>
      <c r="AO13" s="376"/>
      <c r="AP13" s="376"/>
      <c r="AQ13" s="376"/>
      <c r="AR13" s="376"/>
      <c r="AS13" s="376"/>
      <c r="AT13" s="377"/>
      <c r="AU13" s="477" t="s">
        <v>142</v>
      </c>
      <c r="AV13" s="478"/>
      <c r="AW13" s="478"/>
      <c r="AX13" s="478"/>
      <c r="AY13" s="433" t="s">
        <v>143</v>
      </c>
      <c r="AZ13" s="434"/>
      <c r="BA13" s="434"/>
      <c r="BB13" s="434"/>
      <c r="BC13" s="434"/>
      <c r="BD13" s="434"/>
      <c r="BE13" s="434"/>
      <c r="BF13" s="434"/>
      <c r="BG13" s="434"/>
      <c r="BH13" s="434"/>
      <c r="BI13" s="434"/>
      <c r="BJ13" s="434"/>
      <c r="BK13" s="434"/>
      <c r="BL13" s="434"/>
      <c r="BM13" s="435"/>
      <c r="BN13" s="419">
        <v>-417054</v>
      </c>
      <c r="BO13" s="420"/>
      <c r="BP13" s="420"/>
      <c r="BQ13" s="420"/>
      <c r="BR13" s="420"/>
      <c r="BS13" s="420"/>
      <c r="BT13" s="420"/>
      <c r="BU13" s="421"/>
      <c r="BV13" s="419">
        <v>391168</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4.7</v>
      </c>
      <c r="CU13" s="417"/>
      <c r="CV13" s="417"/>
      <c r="CW13" s="417"/>
      <c r="CX13" s="417"/>
      <c r="CY13" s="417"/>
      <c r="CZ13" s="417"/>
      <c r="DA13" s="418"/>
      <c r="DB13" s="416">
        <v>4.0999999999999996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145</v>
      </c>
      <c r="M14" s="546"/>
      <c r="N14" s="546"/>
      <c r="O14" s="546"/>
      <c r="P14" s="546"/>
      <c r="Q14" s="547"/>
      <c r="R14" s="506">
        <v>37267</v>
      </c>
      <c r="S14" s="507"/>
      <c r="T14" s="507"/>
      <c r="U14" s="507"/>
      <c r="V14" s="508"/>
      <c r="W14" s="510"/>
      <c r="X14" s="408"/>
      <c r="Y14" s="408"/>
      <c r="Z14" s="408"/>
      <c r="AA14" s="408"/>
      <c r="AB14" s="409"/>
      <c r="AC14" s="499">
        <v>2.2999999999999998</v>
      </c>
      <c r="AD14" s="500"/>
      <c r="AE14" s="500"/>
      <c r="AF14" s="500"/>
      <c r="AG14" s="501"/>
      <c r="AH14" s="499">
        <v>2.4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v>53</v>
      </c>
      <c r="CU14" s="517"/>
      <c r="CV14" s="517"/>
      <c r="CW14" s="517"/>
      <c r="CX14" s="517"/>
      <c r="CY14" s="517"/>
      <c r="CZ14" s="517"/>
      <c r="DA14" s="518"/>
      <c r="DB14" s="516">
        <v>61.9</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147</v>
      </c>
      <c r="N15" s="504"/>
      <c r="O15" s="504"/>
      <c r="P15" s="504"/>
      <c r="Q15" s="505"/>
      <c r="R15" s="506">
        <v>37106</v>
      </c>
      <c r="S15" s="507"/>
      <c r="T15" s="507"/>
      <c r="U15" s="507"/>
      <c r="V15" s="508"/>
      <c r="W15" s="509" t="s">
        <v>148</v>
      </c>
      <c r="X15" s="405"/>
      <c r="Y15" s="405"/>
      <c r="Z15" s="405"/>
      <c r="AA15" s="405"/>
      <c r="AB15" s="406"/>
      <c r="AC15" s="372">
        <v>5885</v>
      </c>
      <c r="AD15" s="373"/>
      <c r="AE15" s="373"/>
      <c r="AF15" s="373"/>
      <c r="AG15" s="374"/>
      <c r="AH15" s="372">
        <v>6028</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4204137</v>
      </c>
      <c r="BO15" s="449"/>
      <c r="BP15" s="449"/>
      <c r="BQ15" s="449"/>
      <c r="BR15" s="449"/>
      <c r="BS15" s="449"/>
      <c r="BT15" s="449"/>
      <c r="BU15" s="450"/>
      <c r="BV15" s="448">
        <v>4046370</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32.700000000000003</v>
      </c>
      <c r="AD16" s="500"/>
      <c r="AE16" s="500"/>
      <c r="AF16" s="500"/>
      <c r="AG16" s="501"/>
      <c r="AH16" s="499">
        <v>33.6</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7118452</v>
      </c>
      <c r="BO16" s="420"/>
      <c r="BP16" s="420"/>
      <c r="BQ16" s="420"/>
      <c r="BR16" s="420"/>
      <c r="BS16" s="420"/>
      <c r="BT16" s="420"/>
      <c r="BU16" s="421"/>
      <c r="BV16" s="419">
        <v>6972522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154</v>
      </c>
      <c r="N17" s="513"/>
      <c r="O17" s="513"/>
      <c r="P17" s="513"/>
      <c r="Q17" s="514"/>
      <c r="R17" s="496" t="s">
        <v>152</v>
      </c>
      <c r="S17" s="497"/>
      <c r="T17" s="497"/>
      <c r="U17" s="497"/>
      <c r="V17" s="498"/>
      <c r="W17" s="509" t="s">
        <v>155</v>
      </c>
      <c r="X17" s="405"/>
      <c r="Y17" s="405"/>
      <c r="Z17" s="405"/>
      <c r="AA17" s="405"/>
      <c r="AB17" s="406"/>
      <c r="AC17" s="372">
        <v>11697</v>
      </c>
      <c r="AD17" s="373"/>
      <c r="AE17" s="373"/>
      <c r="AF17" s="373"/>
      <c r="AG17" s="374"/>
      <c r="AH17" s="372">
        <v>11462</v>
      </c>
      <c r="AI17" s="373"/>
      <c r="AJ17" s="373"/>
      <c r="AK17" s="373"/>
      <c r="AL17" s="432"/>
      <c r="AM17" s="476"/>
      <c r="AN17" s="376"/>
      <c r="AO17" s="376"/>
      <c r="AP17" s="376"/>
      <c r="AQ17" s="376"/>
      <c r="AR17" s="376"/>
      <c r="AS17" s="376"/>
      <c r="AT17" s="377"/>
      <c r="AU17" s="477"/>
      <c r="AV17" s="478"/>
      <c r="AW17" s="478"/>
      <c r="AX17" s="478"/>
      <c r="AY17" s="433" t="s">
        <v>156</v>
      </c>
      <c r="AZ17" s="434"/>
      <c r="BA17" s="434"/>
      <c r="BB17" s="434"/>
      <c r="BC17" s="434"/>
      <c r="BD17" s="434"/>
      <c r="BE17" s="434"/>
      <c r="BF17" s="434"/>
      <c r="BG17" s="434"/>
      <c r="BH17" s="434"/>
      <c r="BI17" s="434"/>
      <c r="BJ17" s="434"/>
      <c r="BK17" s="434"/>
      <c r="BL17" s="434"/>
      <c r="BM17" s="435"/>
      <c r="BN17" s="419">
        <v>5256949</v>
      </c>
      <c r="BO17" s="420"/>
      <c r="BP17" s="420"/>
      <c r="BQ17" s="420"/>
      <c r="BR17" s="420"/>
      <c r="BS17" s="420"/>
      <c r="BT17" s="420"/>
      <c r="BU17" s="421"/>
      <c r="BV17" s="419">
        <v>5050305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157</v>
      </c>
      <c r="C18" s="470"/>
      <c r="D18" s="470"/>
      <c r="E18" s="471"/>
      <c r="F18" s="471"/>
      <c r="G18" s="471"/>
      <c r="H18" s="471"/>
      <c r="I18" s="471"/>
      <c r="J18" s="471"/>
      <c r="K18" s="471"/>
      <c r="L18" s="472">
        <v>54.03</v>
      </c>
      <c r="M18" s="472"/>
      <c r="N18" s="472"/>
      <c r="O18" s="472"/>
      <c r="P18" s="472"/>
      <c r="Q18" s="472"/>
      <c r="R18" s="473"/>
      <c r="S18" s="473"/>
      <c r="T18" s="473"/>
      <c r="U18" s="473"/>
      <c r="V18" s="474"/>
      <c r="W18" s="490"/>
      <c r="X18" s="491"/>
      <c r="Y18" s="491"/>
      <c r="Z18" s="491"/>
      <c r="AA18" s="491"/>
      <c r="AB18" s="515"/>
      <c r="AC18" s="389">
        <v>65</v>
      </c>
      <c r="AD18" s="390"/>
      <c r="AE18" s="390"/>
      <c r="AF18" s="390"/>
      <c r="AG18" s="475"/>
      <c r="AH18" s="389">
        <v>63.9</v>
      </c>
      <c r="AI18" s="390"/>
      <c r="AJ18" s="390"/>
      <c r="AK18" s="390"/>
      <c r="AL18" s="391"/>
      <c r="AM18" s="476"/>
      <c r="AN18" s="376"/>
      <c r="AO18" s="376"/>
      <c r="AP18" s="376"/>
      <c r="AQ18" s="376"/>
      <c r="AR18" s="376"/>
      <c r="AS18" s="376"/>
      <c r="AT18" s="377"/>
      <c r="AU18" s="477"/>
      <c r="AV18" s="478"/>
      <c r="AW18" s="478"/>
      <c r="AX18" s="478"/>
      <c r="AY18" s="433" t="s">
        <v>158</v>
      </c>
      <c r="AZ18" s="434"/>
      <c r="BA18" s="434"/>
      <c r="BB18" s="434"/>
      <c r="BC18" s="434"/>
      <c r="BD18" s="434"/>
      <c r="BE18" s="434"/>
      <c r="BF18" s="434"/>
      <c r="BG18" s="434"/>
      <c r="BH18" s="434"/>
      <c r="BI18" s="434"/>
      <c r="BJ18" s="434"/>
      <c r="BK18" s="434"/>
      <c r="BL18" s="434"/>
      <c r="BM18" s="435"/>
      <c r="BN18" s="419">
        <v>7985291</v>
      </c>
      <c r="BO18" s="420"/>
      <c r="BP18" s="420"/>
      <c r="BQ18" s="420"/>
      <c r="BR18" s="420"/>
      <c r="BS18" s="420"/>
      <c r="BT18" s="420"/>
      <c r="BU18" s="421"/>
      <c r="BV18" s="419">
        <v>7829166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159</v>
      </c>
      <c r="C19" s="470"/>
      <c r="D19" s="470"/>
      <c r="E19" s="471"/>
      <c r="F19" s="471"/>
      <c r="G19" s="471"/>
      <c r="H19" s="471"/>
      <c r="I19" s="471"/>
      <c r="J19" s="471"/>
      <c r="K19" s="471"/>
      <c r="L19" s="479">
        <v>708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160</v>
      </c>
      <c r="AZ19" s="434"/>
      <c r="BA19" s="434"/>
      <c r="BB19" s="434"/>
      <c r="BC19" s="434"/>
      <c r="BD19" s="434"/>
      <c r="BE19" s="434"/>
      <c r="BF19" s="434"/>
      <c r="BG19" s="434"/>
      <c r="BH19" s="434"/>
      <c r="BI19" s="434"/>
      <c r="BJ19" s="434"/>
      <c r="BK19" s="434"/>
      <c r="BL19" s="434"/>
      <c r="BM19" s="435"/>
      <c r="BN19" s="419">
        <v>10097769</v>
      </c>
      <c r="BO19" s="420"/>
      <c r="BP19" s="420"/>
      <c r="BQ19" s="420"/>
      <c r="BR19" s="420"/>
      <c r="BS19" s="420"/>
      <c r="BT19" s="420"/>
      <c r="BU19" s="421"/>
      <c r="BV19" s="419">
        <v>10251872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161</v>
      </c>
      <c r="C20" s="470"/>
      <c r="D20" s="470"/>
      <c r="E20" s="471"/>
      <c r="F20" s="471"/>
      <c r="G20" s="471"/>
      <c r="H20" s="471"/>
      <c r="I20" s="471"/>
      <c r="J20" s="471"/>
      <c r="K20" s="471"/>
      <c r="L20" s="479">
        <v>15546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163</v>
      </c>
      <c r="C22" s="396"/>
      <c r="D22" s="397"/>
      <c r="E22" s="404" t="s">
        <v>1</v>
      </c>
      <c r="F22" s="405"/>
      <c r="G22" s="405"/>
      <c r="H22" s="405"/>
      <c r="I22" s="405"/>
      <c r="J22" s="405"/>
      <c r="K22" s="406"/>
      <c r="L22" s="404" t="s">
        <v>164</v>
      </c>
      <c r="M22" s="405"/>
      <c r="N22" s="405"/>
      <c r="O22" s="405"/>
      <c r="P22" s="406"/>
      <c r="Q22" s="410" t="s">
        <v>165</v>
      </c>
      <c r="R22" s="411"/>
      <c r="S22" s="411"/>
      <c r="T22" s="411"/>
      <c r="U22" s="411"/>
      <c r="V22" s="412"/>
      <c r="W22" s="461" t="s">
        <v>166</v>
      </c>
      <c r="X22" s="396"/>
      <c r="Y22" s="397"/>
      <c r="Z22" s="404" t="s">
        <v>1</v>
      </c>
      <c r="AA22" s="405"/>
      <c r="AB22" s="405"/>
      <c r="AC22" s="405"/>
      <c r="AD22" s="405"/>
      <c r="AE22" s="405"/>
      <c r="AF22" s="405"/>
      <c r="AG22" s="406"/>
      <c r="AH22" s="422" t="s">
        <v>167</v>
      </c>
      <c r="AI22" s="405"/>
      <c r="AJ22" s="405"/>
      <c r="AK22" s="405"/>
      <c r="AL22" s="406"/>
      <c r="AM22" s="422" t="s">
        <v>168</v>
      </c>
      <c r="AN22" s="423"/>
      <c r="AO22" s="423"/>
      <c r="AP22" s="423"/>
      <c r="AQ22" s="423"/>
      <c r="AR22" s="424"/>
      <c r="AS22" s="410" t="s">
        <v>165</v>
      </c>
      <c r="AT22" s="411"/>
      <c r="AU22" s="411"/>
      <c r="AV22" s="411"/>
      <c r="AW22" s="411"/>
      <c r="AX22" s="428"/>
      <c r="AY22" s="445" t="s">
        <v>169</v>
      </c>
      <c r="AZ22" s="446"/>
      <c r="BA22" s="446"/>
      <c r="BB22" s="446"/>
      <c r="BC22" s="446"/>
      <c r="BD22" s="446"/>
      <c r="BE22" s="446"/>
      <c r="BF22" s="446"/>
      <c r="BG22" s="446"/>
      <c r="BH22" s="446"/>
      <c r="BI22" s="446"/>
      <c r="BJ22" s="446"/>
      <c r="BK22" s="446"/>
      <c r="BL22" s="446"/>
      <c r="BM22" s="447"/>
      <c r="BN22" s="448">
        <v>16635799</v>
      </c>
      <c r="BO22" s="449"/>
      <c r="BP22" s="449"/>
      <c r="BQ22" s="449"/>
      <c r="BR22" s="449"/>
      <c r="BS22" s="449"/>
      <c r="BT22" s="449"/>
      <c r="BU22" s="450"/>
      <c r="BV22" s="448">
        <v>17392068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170</v>
      </c>
      <c r="AZ23" s="434"/>
      <c r="BA23" s="434"/>
      <c r="BB23" s="434"/>
      <c r="BC23" s="434"/>
      <c r="BD23" s="434"/>
      <c r="BE23" s="434"/>
      <c r="BF23" s="434"/>
      <c r="BG23" s="434"/>
      <c r="BH23" s="434"/>
      <c r="BI23" s="434"/>
      <c r="BJ23" s="434"/>
      <c r="BK23" s="434"/>
      <c r="BL23" s="434"/>
      <c r="BM23" s="435"/>
      <c r="BN23" s="419">
        <v>10076760</v>
      </c>
      <c r="BO23" s="420"/>
      <c r="BP23" s="420"/>
      <c r="BQ23" s="420"/>
      <c r="BR23" s="420"/>
      <c r="BS23" s="420"/>
      <c r="BT23" s="420"/>
      <c r="BU23" s="421"/>
      <c r="BV23" s="419">
        <v>10227000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171</v>
      </c>
      <c r="F24" s="376"/>
      <c r="G24" s="376"/>
      <c r="H24" s="376"/>
      <c r="I24" s="376"/>
      <c r="J24" s="376"/>
      <c r="K24" s="377"/>
      <c r="L24" s="372">
        <v>1</v>
      </c>
      <c r="M24" s="373"/>
      <c r="N24" s="373"/>
      <c r="O24" s="373"/>
      <c r="P24" s="374"/>
      <c r="Q24" s="372">
        <v>9040</v>
      </c>
      <c r="R24" s="373"/>
      <c r="S24" s="373"/>
      <c r="T24" s="373"/>
      <c r="U24" s="373"/>
      <c r="V24" s="374"/>
      <c r="W24" s="462"/>
      <c r="X24" s="399"/>
      <c r="Y24" s="400"/>
      <c r="Z24" s="375" t="s">
        <v>172</v>
      </c>
      <c r="AA24" s="376"/>
      <c r="AB24" s="376"/>
      <c r="AC24" s="376"/>
      <c r="AD24" s="376"/>
      <c r="AE24" s="376"/>
      <c r="AF24" s="376"/>
      <c r="AG24" s="377"/>
      <c r="AH24" s="372">
        <v>266</v>
      </c>
      <c r="AI24" s="373"/>
      <c r="AJ24" s="373"/>
      <c r="AK24" s="373"/>
      <c r="AL24" s="374"/>
      <c r="AM24" s="372">
        <v>762090</v>
      </c>
      <c r="AN24" s="373"/>
      <c r="AO24" s="373"/>
      <c r="AP24" s="373"/>
      <c r="AQ24" s="373"/>
      <c r="AR24" s="374"/>
      <c r="AS24" s="372">
        <v>2865</v>
      </c>
      <c r="AT24" s="373"/>
      <c r="AU24" s="373"/>
      <c r="AV24" s="373"/>
      <c r="AW24" s="373"/>
      <c r="AX24" s="432"/>
      <c r="AY24" s="392" t="s">
        <v>173</v>
      </c>
      <c r="AZ24" s="393"/>
      <c r="BA24" s="393"/>
      <c r="BB24" s="393"/>
      <c r="BC24" s="393"/>
      <c r="BD24" s="393"/>
      <c r="BE24" s="393"/>
      <c r="BF24" s="393"/>
      <c r="BG24" s="393"/>
      <c r="BH24" s="393"/>
      <c r="BI24" s="393"/>
      <c r="BJ24" s="393"/>
      <c r="BK24" s="393"/>
      <c r="BL24" s="393"/>
      <c r="BM24" s="394"/>
      <c r="BN24" s="419">
        <v>10552840</v>
      </c>
      <c r="BO24" s="420"/>
      <c r="BP24" s="420"/>
      <c r="BQ24" s="420"/>
      <c r="BR24" s="420"/>
      <c r="BS24" s="420"/>
      <c r="BT24" s="420"/>
      <c r="BU24" s="421"/>
      <c r="BV24" s="419">
        <v>10913613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174</v>
      </c>
      <c r="F25" s="376"/>
      <c r="G25" s="376"/>
      <c r="H25" s="376"/>
      <c r="I25" s="376"/>
      <c r="J25" s="376"/>
      <c r="K25" s="377"/>
      <c r="L25" s="372">
        <v>1</v>
      </c>
      <c r="M25" s="373"/>
      <c r="N25" s="373"/>
      <c r="O25" s="373"/>
      <c r="P25" s="374"/>
      <c r="Q25" s="372">
        <v>7000</v>
      </c>
      <c r="R25" s="373"/>
      <c r="S25" s="373"/>
      <c r="T25" s="373"/>
      <c r="U25" s="373"/>
      <c r="V25" s="374"/>
      <c r="W25" s="462"/>
      <c r="X25" s="399"/>
      <c r="Y25" s="400"/>
      <c r="Z25" s="375" t="s">
        <v>175</v>
      </c>
      <c r="AA25" s="376"/>
      <c r="AB25" s="376"/>
      <c r="AC25" s="376"/>
      <c r="AD25" s="376"/>
      <c r="AE25" s="376"/>
      <c r="AF25" s="376"/>
      <c r="AG25" s="377"/>
      <c r="AH25" s="372" t="s">
        <v>129</v>
      </c>
      <c r="AI25" s="373"/>
      <c r="AJ25" s="373"/>
      <c r="AK25" s="373"/>
      <c r="AL25" s="374"/>
      <c r="AM25" s="372" t="s">
        <v>129</v>
      </c>
      <c r="AN25" s="373"/>
      <c r="AO25" s="373"/>
      <c r="AP25" s="373"/>
      <c r="AQ25" s="373"/>
      <c r="AR25" s="374"/>
      <c r="AS25" s="372" t="s">
        <v>129</v>
      </c>
      <c r="AT25" s="373"/>
      <c r="AU25" s="373"/>
      <c r="AV25" s="373"/>
      <c r="AW25" s="373"/>
      <c r="AX25" s="432"/>
      <c r="AY25" s="445" t="s">
        <v>176</v>
      </c>
      <c r="AZ25" s="446"/>
      <c r="BA25" s="446"/>
      <c r="BB25" s="446"/>
      <c r="BC25" s="446"/>
      <c r="BD25" s="446"/>
      <c r="BE25" s="446"/>
      <c r="BF25" s="446"/>
      <c r="BG25" s="446"/>
      <c r="BH25" s="446"/>
      <c r="BI25" s="446"/>
      <c r="BJ25" s="446"/>
      <c r="BK25" s="446"/>
      <c r="BL25" s="446"/>
      <c r="BM25" s="447"/>
      <c r="BN25" s="448">
        <v>5204285</v>
      </c>
      <c r="BO25" s="449"/>
      <c r="BP25" s="449"/>
      <c r="BQ25" s="449"/>
      <c r="BR25" s="449"/>
      <c r="BS25" s="449"/>
      <c r="BT25" s="449"/>
      <c r="BU25" s="450"/>
      <c r="BV25" s="448">
        <v>5271576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177</v>
      </c>
      <c r="F26" s="376"/>
      <c r="G26" s="376"/>
      <c r="H26" s="376"/>
      <c r="I26" s="376"/>
      <c r="J26" s="376"/>
      <c r="K26" s="377"/>
      <c r="L26" s="372">
        <v>1</v>
      </c>
      <c r="M26" s="373"/>
      <c r="N26" s="373"/>
      <c r="O26" s="373"/>
      <c r="P26" s="374"/>
      <c r="Q26" s="372">
        <v>5930</v>
      </c>
      <c r="R26" s="373"/>
      <c r="S26" s="373"/>
      <c r="T26" s="373"/>
      <c r="U26" s="373"/>
      <c r="V26" s="374"/>
      <c r="W26" s="462"/>
      <c r="X26" s="399"/>
      <c r="Y26" s="400"/>
      <c r="Z26" s="375" t="s">
        <v>178</v>
      </c>
      <c r="AA26" s="430"/>
      <c r="AB26" s="430"/>
      <c r="AC26" s="430"/>
      <c r="AD26" s="430"/>
      <c r="AE26" s="430"/>
      <c r="AF26" s="430"/>
      <c r="AG26" s="431"/>
      <c r="AH26" s="372">
        <v>9</v>
      </c>
      <c r="AI26" s="373"/>
      <c r="AJ26" s="373"/>
      <c r="AK26" s="373"/>
      <c r="AL26" s="374"/>
      <c r="AM26" s="372">
        <v>26253</v>
      </c>
      <c r="AN26" s="373"/>
      <c r="AO26" s="373"/>
      <c r="AP26" s="373"/>
      <c r="AQ26" s="373"/>
      <c r="AR26" s="374"/>
      <c r="AS26" s="372">
        <v>2917</v>
      </c>
      <c r="AT26" s="373"/>
      <c r="AU26" s="373"/>
      <c r="AV26" s="373"/>
      <c r="AW26" s="373"/>
      <c r="AX26" s="432"/>
      <c r="AY26" s="459" t="s">
        <v>179</v>
      </c>
      <c r="AZ26" s="379"/>
      <c r="BA26" s="379"/>
      <c r="BB26" s="379"/>
      <c r="BC26" s="379"/>
      <c r="BD26" s="379"/>
      <c r="BE26" s="379"/>
      <c r="BF26" s="379"/>
      <c r="BG26" s="379"/>
      <c r="BH26" s="379"/>
      <c r="BI26" s="379"/>
      <c r="BJ26" s="379"/>
      <c r="BK26" s="379"/>
      <c r="BL26" s="379"/>
      <c r="BM26" s="460"/>
      <c r="BN26" s="419" t="s">
        <v>180</v>
      </c>
      <c r="BO26" s="420"/>
      <c r="BP26" s="420"/>
      <c r="BQ26" s="420"/>
      <c r="BR26" s="420"/>
      <c r="BS26" s="420"/>
      <c r="BT26" s="420"/>
      <c r="BU26" s="421"/>
      <c r="BV26" s="419" t="s">
        <v>129</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181</v>
      </c>
      <c r="F27" s="376"/>
      <c r="G27" s="376"/>
      <c r="H27" s="376"/>
      <c r="I27" s="376"/>
      <c r="J27" s="376"/>
      <c r="K27" s="377"/>
      <c r="L27" s="372">
        <v>1</v>
      </c>
      <c r="M27" s="373"/>
      <c r="N27" s="373"/>
      <c r="O27" s="373"/>
      <c r="P27" s="374"/>
      <c r="Q27" s="372">
        <v>3870</v>
      </c>
      <c r="R27" s="373"/>
      <c r="S27" s="373"/>
      <c r="T27" s="373"/>
      <c r="U27" s="373"/>
      <c r="V27" s="374"/>
      <c r="W27" s="462"/>
      <c r="X27" s="399"/>
      <c r="Y27" s="400"/>
      <c r="Z27" s="375" t="s">
        <v>182</v>
      </c>
      <c r="AA27" s="376"/>
      <c r="AB27" s="376"/>
      <c r="AC27" s="376"/>
      <c r="AD27" s="376"/>
      <c r="AE27" s="376"/>
      <c r="AF27" s="376"/>
      <c r="AG27" s="377"/>
      <c r="AH27" s="372">
        <v>4</v>
      </c>
      <c r="AI27" s="373"/>
      <c r="AJ27" s="373"/>
      <c r="AK27" s="373"/>
      <c r="AL27" s="374"/>
      <c r="AM27" s="372">
        <v>12544</v>
      </c>
      <c r="AN27" s="373"/>
      <c r="AO27" s="373"/>
      <c r="AP27" s="373"/>
      <c r="AQ27" s="373"/>
      <c r="AR27" s="374"/>
      <c r="AS27" s="372">
        <v>3136</v>
      </c>
      <c r="AT27" s="373"/>
      <c r="AU27" s="373"/>
      <c r="AV27" s="373"/>
      <c r="AW27" s="373"/>
      <c r="AX27" s="432"/>
      <c r="AY27" s="456" t="s">
        <v>183</v>
      </c>
      <c r="AZ27" s="457"/>
      <c r="BA27" s="457"/>
      <c r="BB27" s="457"/>
      <c r="BC27" s="457"/>
      <c r="BD27" s="457"/>
      <c r="BE27" s="457"/>
      <c r="BF27" s="457"/>
      <c r="BG27" s="457"/>
      <c r="BH27" s="457"/>
      <c r="BI27" s="457"/>
      <c r="BJ27" s="457"/>
      <c r="BK27" s="457"/>
      <c r="BL27" s="457"/>
      <c r="BM27" s="458"/>
      <c r="BN27" s="453" t="s">
        <v>138</v>
      </c>
      <c r="BO27" s="454"/>
      <c r="BP27" s="454"/>
      <c r="BQ27" s="454"/>
      <c r="BR27" s="454"/>
      <c r="BS27" s="454"/>
      <c r="BT27" s="454"/>
      <c r="BU27" s="455"/>
      <c r="BV27" s="453" t="s">
        <v>129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184</v>
      </c>
      <c r="F28" s="376"/>
      <c r="G28" s="376"/>
      <c r="H28" s="376"/>
      <c r="I28" s="376"/>
      <c r="J28" s="376"/>
      <c r="K28" s="377"/>
      <c r="L28" s="372">
        <v>1</v>
      </c>
      <c r="M28" s="373"/>
      <c r="N28" s="373"/>
      <c r="O28" s="373"/>
      <c r="P28" s="374"/>
      <c r="Q28" s="372">
        <v>3290</v>
      </c>
      <c r="R28" s="373"/>
      <c r="S28" s="373"/>
      <c r="T28" s="373"/>
      <c r="U28" s="373"/>
      <c r="V28" s="374"/>
      <c r="W28" s="462"/>
      <c r="X28" s="399"/>
      <c r="Y28" s="400"/>
      <c r="Z28" s="375" t="s">
        <v>185</v>
      </c>
      <c r="AA28" s="376"/>
      <c r="AB28" s="376"/>
      <c r="AC28" s="376"/>
      <c r="AD28" s="376"/>
      <c r="AE28" s="376"/>
      <c r="AF28" s="376"/>
      <c r="AG28" s="377"/>
      <c r="AH28" s="372" t="s">
        <v>138</v>
      </c>
      <c r="AI28" s="373"/>
      <c r="AJ28" s="373"/>
      <c r="AK28" s="373"/>
      <c r="AL28" s="374"/>
      <c r="AM28" s="372" t="s">
        <v>138</v>
      </c>
      <c r="AN28" s="373"/>
      <c r="AO28" s="373"/>
      <c r="AP28" s="373"/>
      <c r="AQ28" s="373"/>
      <c r="AR28" s="374"/>
      <c r="AS28" s="372" t="s">
        <v>138</v>
      </c>
      <c r="AT28" s="373"/>
      <c r="AU28" s="373"/>
      <c r="AV28" s="373"/>
      <c r="AW28" s="373"/>
      <c r="AX28" s="432"/>
      <c r="AY28" s="436" t="s">
        <v>186</v>
      </c>
      <c r="AZ28" s="437"/>
      <c r="BA28" s="437"/>
      <c r="BB28" s="438"/>
      <c r="BC28" s="445" t="s">
        <v>49</v>
      </c>
      <c r="BD28" s="446"/>
      <c r="BE28" s="446"/>
      <c r="BF28" s="446"/>
      <c r="BG28" s="446"/>
      <c r="BH28" s="446"/>
      <c r="BI28" s="446"/>
      <c r="BJ28" s="446"/>
      <c r="BK28" s="446"/>
      <c r="BL28" s="446"/>
      <c r="BM28" s="447"/>
      <c r="BN28" s="448">
        <v>1654698</v>
      </c>
      <c r="BO28" s="449"/>
      <c r="BP28" s="449"/>
      <c r="BQ28" s="449"/>
      <c r="BR28" s="449"/>
      <c r="BS28" s="449"/>
      <c r="BT28" s="449"/>
      <c r="BU28" s="450"/>
      <c r="BV28" s="448">
        <v>1649500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187</v>
      </c>
      <c r="F29" s="376"/>
      <c r="G29" s="376"/>
      <c r="H29" s="376"/>
      <c r="I29" s="376"/>
      <c r="J29" s="376"/>
      <c r="K29" s="377"/>
      <c r="L29" s="372">
        <v>16</v>
      </c>
      <c r="M29" s="373"/>
      <c r="N29" s="373"/>
      <c r="O29" s="373"/>
      <c r="P29" s="374"/>
      <c r="Q29" s="372">
        <v>3130</v>
      </c>
      <c r="R29" s="373"/>
      <c r="S29" s="373"/>
      <c r="T29" s="373"/>
      <c r="U29" s="373"/>
      <c r="V29" s="374"/>
      <c r="W29" s="463"/>
      <c r="X29" s="464"/>
      <c r="Y29" s="465"/>
      <c r="Z29" s="375" t="s">
        <v>188</v>
      </c>
      <c r="AA29" s="376"/>
      <c r="AB29" s="376"/>
      <c r="AC29" s="376"/>
      <c r="AD29" s="376"/>
      <c r="AE29" s="376"/>
      <c r="AF29" s="376"/>
      <c r="AG29" s="377"/>
      <c r="AH29" s="372">
        <v>270</v>
      </c>
      <c r="AI29" s="373"/>
      <c r="AJ29" s="373"/>
      <c r="AK29" s="373"/>
      <c r="AL29" s="374"/>
      <c r="AM29" s="372">
        <v>774634</v>
      </c>
      <c r="AN29" s="373"/>
      <c r="AO29" s="373"/>
      <c r="AP29" s="373"/>
      <c r="AQ29" s="373"/>
      <c r="AR29" s="374"/>
      <c r="AS29" s="372">
        <v>2869</v>
      </c>
      <c r="AT29" s="373"/>
      <c r="AU29" s="373"/>
      <c r="AV29" s="373"/>
      <c r="AW29" s="373"/>
      <c r="AX29" s="432"/>
      <c r="AY29" s="439"/>
      <c r="AZ29" s="440"/>
      <c r="BA29" s="440"/>
      <c r="BB29" s="441"/>
      <c r="BC29" s="433" t="s">
        <v>189</v>
      </c>
      <c r="BD29" s="434"/>
      <c r="BE29" s="434"/>
      <c r="BF29" s="434"/>
      <c r="BG29" s="434"/>
      <c r="BH29" s="434"/>
      <c r="BI29" s="434"/>
      <c r="BJ29" s="434"/>
      <c r="BK29" s="434"/>
      <c r="BL29" s="434"/>
      <c r="BM29" s="435"/>
      <c r="BN29" s="419">
        <v>357417</v>
      </c>
      <c r="BO29" s="420"/>
      <c r="BP29" s="420"/>
      <c r="BQ29" s="420"/>
      <c r="BR29" s="420"/>
      <c r="BS29" s="420"/>
      <c r="BT29" s="420"/>
      <c r="BU29" s="421"/>
      <c r="BV29" s="419">
        <v>357414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190</v>
      </c>
      <c r="X30" s="387"/>
      <c r="Y30" s="387"/>
      <c r="Z30" s="387"/>
      <c r="AA30" s="387"/>
      <c r="AB30" s="387"/>
      <c r="AC30" s="387"/>
      <c r="AD30" s="387"/>
      <c r="AE30" s="387"/>
      <c r="AF30" s="387"/>
      <c r="AG30" s="388"/>
      <c r="AH30" s="389">
        <v>96.1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2606647</v>
      </c>
      <c r="BO30" s="454"/>
      <c r="BP30" s="454"/>
      <c r="BQ30" s="454"/>
      <c r="BR30" s="454"/>
      <c r="BS30" s="454"/>
      <c r="BT30" s="454"/>
      <c r="BU30" s="455"/>
      <c r="BV30" s="453">
        <v>2407855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191</v>
      </c>
      <c r="D32" s="378"/>
      <c r="E32" s="378"/>
      <c r="F32" s="378"/>
      <c r="G32" s="378"/>
      <c r="H32" s="378"/>
      <c r="I32" s="378"/>
      <c r="J32" s="378"/>
      <c r="K32" s="378"/>
      <c r="L32" s="378"/>
      <c r="M32" s="378"/>
      <c r="N32" s="378"/>
      <c r="O32" s="378"/>
      <c r="P32" s="378"/>
      <c r="Q32" s="378"/>
      <c r="R32" s="378"/>
      <c r="S32" s="378"/>
      <c r="U32" s="379" t="s">
        <v>192</v>
      </c>
      <c r="V32" s="379"/>
      <c r="W32" s="379"/>
      <c r="X32" s="379"/>
      <c r="Y32" s="379"/>
      <c r="Z32" s="379"/>
      <c r="AA32" s="379"/>
      <c r="AB32" s="379"/>
      <c r="AC32" s="379"/>
      <c r="AD32" s="379"/>
      <c r="AE32" s="379"/>
      <c r="AF32" s="379"/>
      <c r="AG32" s="379"/>
      <c r="AH32" s="379"/>
      <c r="AI32" s="379"/>
      <c r="AJ32" s="379"/>
      <c r="AK32" s="379"/>
      <c r="AM32" s="379" t="s">
        <v>193</v>
      </c>
      <c r="AN32" s="379"/>
      <c r="AO32" s="379"/>
      <c r="AP32" s="379"/>
      <c r="AQ32" s="379"/>
      <c r="AR32" s="379"/>
      <c r="AS32" s="379"/>
      <c r="AT32" s="379"/>
      <c r="AU32" s="379"/>
      <c r="AV32" s="379"/>
      <c r="AW32" s="379"/>
      <c r="AX32" s="379"/>
      <c r="AY32" s="379"/>
      <c r="AZ32" s="379"/>
      <c r="BA32" s="379"/>
      <c r="BB32" s="379"/>
      <c r="BC32" s="379"/>
      <c r="BE32" s="379" t="s">
        <v>194</v>
      </c>
      <c r="BF32" s="379"/>
      <c r="BG32" s="379"/>
      <c r="BH32" s="379"/>
      <c r="BI32" s="379"/>
      <c r="BJ32" s="379"/>
      <c r="BK32" s="379"/>
      <c r="BL32" s="379"/>
      <c r="BM32" s="379"/>
      <c r="BN32" s="379"/>
      <c r="BO32" s="379"/>
      <c r="BP32" s="379"/>
      <c r="BQ32" s="379"/>
      <c r="BR32" s="379"/>
      <c r="BS32" s="379"/>
      <c r="BT32" s="379"/>
      <c r="BU32" s="379"/>
      <c r="BW32" s="379" t="s">
        <v>195</v>
      </c>
      <c r="BX32" s="379"/>
      <c r="BY32" s="379"/>
      <c r="BZ32" s="379"/>
      <c r="CA32" s="379"/>
      <c r="CB32" s="379"/>
      <c r="CC32" s="379"/>
      <c r="CD32" s="379"/>
      <c r="CE32" s="379"/>
      <c r="CF32" s="379"/>
      <c r="CG32" s="379"/>
      <c r="CH32" s="379"/>
      <c r="CI32" s="379"/>
      <c r="CJ32" s="379"/>
      <c r="CK32" s="379"/>
      <c r="CL32" s="379"/>
      <c r="CM32" s="379"/>
      <c r="CO32" s="379" t="s">
        <v>196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197</v>
      </c>
      <c r="D33" s="371"/>
      <c r="E33" s="370" t="s">
        <v>198</v>
      </c>
      <c r="F33" s="370"/>
      <c r="G33" s="370"/>
      <c r="H33" s="370"/>
      <c r="I33" s="370"/>
      <c r="J33" s="370"/>
      <c r="K33" s="370"/>
      <c r="L33" s="370"/>
      <c r="M33" s="370"/>
      <c r="N33" s="370"/>
      <c r="O33" s="370"/>
      <c r="P33" s="370"/>
      <c r="Q33" s="370"/>
      <c r="R33" s="370"/>
      <c r="S33" s="370"/>
      <c r="T33" s="206"/>
      <c r="U33" s="371" t="s">
        <v>199</v>
      </c>
      <c r="V33" s="371"/>
      <c r="W33" s="370" t="s">
        <v>200</v>
      </c>
      <c r="X33" s="370"/>
      <c r="Y33" s="370"/>
      <c r="Z33" s="370"/>
      <c r="AA33" s="370"/>
      <c r="AB33" s="370"/>
      <c r="AC33" s="370"/>
      <c r="AD33" s="370"/>
      <c r="AE33" s="370"/>
      <c r="AF33" s="370"/>
      <c r="AG33" s="370"/>
      <c r="AH33" s="370"/>
      <c r="AI33" s="370"/>
      <c r="AJ33" s="370"/>
      <c r="AK33" s="370"/>
      <c r="AL33" s="206"/>
      <c r="AM33" s="371" t="s">
        <v>199</v>
      </c>
      <c r="AN33" s="371"/>
      <c r="AO33" s="370" t="s">
        <v>198</v>
      </c>
      <c r="AP33" s="370"/>
      <c r="AQ33" s="370"/>
      <c r="AR33" s="370"/>
      <c r="AS33" s="370"/>
      <c r="AT33" s="370"/>
      <c r="AU33" s="370"/>
      <c r="AV33" s="370"/>
      <c r="AW33" s="370"/>
      <c r="AX33" s="370"/>
      <c r="AY33" s="370"/>
      <c r="AZ33" s="370"/>
      <c r="BA33" s="370"/>
      <c r="BB33" s="370"/>
      <c r="BC33" s="370"/>
      <c r="BD33" s="207"/>
      <c r="BE33" s="370" t="s">
        <v>201</v>
      </c>
      <c r="BF33" s="370"/>
      <c r="BG33" s="370" t="s">
        <v>202</v>
      </c>
      <c r="BH33" s="370"/>
      <c r="BI33" s="370"/>
      <c r="BJ33" s="370"/>
      <c r="BK33" s="370"/>
      <c r="BL33" s="370"/>
      <c r="BM33" s="370"/>
      <c r="BN33" s="370"/>
      <c r="BO33" s="370"/>
      <c r="BP33" s="370"/>
      <c r="BQ33" s="370"/>
      <c r="BR33" s="370"/>
      <c r="BS33" s="370"/>
      <c r="BT33" s="370"/>
      <c r="BU33" s="370"/>
      <c r="BV33" s="207"/>
      <c r="BW33" s="371" t="s">
        <v>201</v>
      </c>
      <c r="BX33" s="371"/>
      <c r="BY33" s="370" t="s">
        <v>203</v>
      </c>
      <c r="BZ33" s="370"/>
      <c r="CA33" s="370"/>
      <c r="CB33" s="370"/>
      <c r="CC33" s="370"/>
      <c r="CD33" s="370"/>
      <c r="CE33" s="370"/>
      <c r="CF33" s="370"/>
      <c r="CG33" s="370"/>
      <c r="CH33" s="370"/>
      <c r="CI33" s="370"/>
      <c r="CJ33" s="370"/>
      <c r="CK33" s="370"/>
      <c r="CL33" s="370"/>
      <c r="CM33" s="370"/>
      <c r="CN33" s="206"/>
      <c r="CO33" s="371" t="s">
        <v>197</v>
      </c>
      <c r="CP33" s="371"/>
      <c r="CQ33" s="370" t="s">
        <v>204</v>
      </c>
      <c r="CR33" s="370"/>
      <c r="CS33" s="370"/>
      <c r="CT33" s="370"/>
      <c r="CU33" s="370"/>
      <c r="CV33" s="370"/>
      <c r="CW33" s="370"/>
      <c r="CX33" s="370"/>
      <c r="CY33" s="370"/>
      <c r="CZ33" s="370"/>
      <c r="DA33" s="370"/>
      <c r="DB33" s="370"/>
      <c r="DC33" s="370"/>
      <c r="DD33" s="370"/>
      <c r="DE33" s="370"/>
      <c r="DF33" s="206"/>
      <c r="DG33" s="369" t="s">
        <v>205</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柴田町国民健康保険事業特別会計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柴田町水道事業会計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宮城県市町村職員退職手当組合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柴田町介護保険特別会計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柴田町下水道事業会計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宮城県市町村非常勤消防団員補償報償組合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柴田町後期高齢者医療特別会計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仙南地域広域行政事務組合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宮城県市町村自治振興センター</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みやぎ県南中核病院企業団</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宮城県後期高齢者医療広域連合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宮城県後期高齢者医療事業会計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364" t="s">
        <v>207</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208</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209</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210</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211</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212</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213</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214</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Dm3uXzXKVxlh9/bR5TYyLvil7z3AqnVdaOLIaUOqb/apl3SQ5gor9R6r1kBEOiGft+FPACIv9H9+91dmFGbp/A==" saltValue="kfgleiNtf5iwYaALXOBc4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215</v>
      </c>
      <c r="DI1" s="718"/>
      <c r="DJ1" s="718"/>
      <c r="DK1" s="718"/>
      <c r="DL1" s="718"/>
      <c r="DM1" s="718"/>
      <c r="DN1" s="719"/>
      <c r="DO1" s="214"/>
      <c r="DP1" s="717" t="s">
        <v>216</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218</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219</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220</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221</v>
      </c>
      <c r="S4" s="674"/>
      <c r="T4" s="674"/>
      <c r="U4" s="674"/>
      <c r="V4" s="674"/>
      <c r="W4" s="674"/>
      <c r="X4" s="674"/>
      <c r="Y4" s="675"/>
      <c r="Z4" s="673" t="s">
        <v>222</v>
      </c>
      <c r="AA4" s="674"/>
      <c r="AB4" s="674"/>
      <c r="AC4" s="675"/>
      <c r="AD4" s="673" t="s">
        <v>223</v>
      </c>
      <c r="AE4" s="674"/>
      <c r="AF4" s="674"/>
      <c r="AG4" s="674"/>
      <c r="AH4" s="674"/>
      <c r="AI4" s="674"/>
      <c r="AJ4" s="674"/>
      <c r="AK4" s="675"/>
      <c r="AL4" s="673" t="s">
        <v>222</v>
      </c>
      <c r="AM4" s="674"/>
      <c r="AN4" s="674"/>
      <c r="AO4" s="675"/>
      <c r="AP4" s="720" t="s">
        <v>224</v>
      </c>
      <c r="AQ4" s="720"/>
      <c r="AR4" s="720"/>
      <c r="AS4" s="720"/>
      <c r="AT4" s="720"/>
      <c r="AU4" s="720"/>
      <c r="AV4" s="720"/>
      <c r="AW4" s="720"/>
      <c r="AX4" s="720"/>
      <c r="AY4" s="720"/>
      <c r="AZ4" s="720"/>
      <c r="BA4" s="720"/>
      <c r="BB4" s="720"/>
      <c r="BC4" s="720"/>
      <c r="BD4" s="720"/>
      <c r="BE4" s="720"/>
      <c r="BF4" s="720"/>
      <c r="BG4" s="720" t="s">
        <v>225</v>
      </c>
      <c r="BH4" s="720"/>
      <c r="BI4" s="720"/>
      <c r="BJ4" s="720"/>
      <c r="BK4" s="720"/>
      <c r="BL4" s="720"/>
      <c r="BM4" s="720"/>
      <c r="BN4" s="720"/>
      <c r="BO4" s="720" t="s">
        <v>222</v>
      </c>
      <c r="BP4" s="720"/>
      <c r="BQ4" s="720"/>
      <c r="BR4" s="720"/>
      <c r="BS4" s="720" t="s">
        <v>226</v>
      </c>
      <c r="BT4" s="720"/>
      <c r="BU4" s="720"/>
      <c r="BV4" s="720"/>
      <c r="BW4" s="720"/>
      <c r="BX4" s="720"/>
      <c r="BY4" s="720"/>
      <c r="BZ4" s="720"/>
      <c r="CA4" s="720"/>
      <c r="CB4" s="720"/>
      <c r="CD4" s="673" t="s">
        <v>227</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228</v>
      </c>
      <c r="C5" s="680"/>
      <c r="D5" s="680"/>
      <c r="E5" s="680"/>
      <c r="F5" s="680"/>
      <c r="G5" s="680"/>
      <c r="H5" s="680"/>
      <c r="I5" s="680"/>
      <c r="J5" s="680"/>
      <c r="K5" s="680"/>
      <c r="L5" s="680"/>
      <c r="M5" s="680"/>
      <c r="N5" s="680"/>
      <c r="O5" s="680"/>
      <c r="P5" s="680"/>
      <c r="Q5" s="681"/>
      <c r="R5" s="676">
        <v>4519613</v>
      </c>
      <c r="S5" s="677"/>
      <c r="T5" s="677"/>
      <c r="U5" s="677"/>
      <c r="V5" s="677"/>
      <c r="W5" s="677"/>
      <c r="X5" s="677"/>
      <c r="Y5" s="702"/>
      <c r="Z5" s="715">
        <v>27.8</v>
      </c>
      <c r="AA5" s="715"/>
      <c r="AB5" s="715"/>
      <c r="AC5" s="715"/>
      <c r="AD5" s="716">
        <v>4163523</v>
      </c>
      <c r="AE5" s="716"/>
      <c r="AF5" s="716"/>
      <c r="AG5" s="716"/>
      <c r="AH5" s="716"/>
      <c r="AI5" s="716"/>
      <c r="AJ5" s="716"/>
      <c r="AK5" s="716"/>
      <c r="AL5" s="703">
        <v>49.8</v>
      </c>
      <c r="AM5" s="685"/>
      <c r="AN5" s="685"/>
      <c r="AO5" s="704"/>
      <c r="AP5" s="679" t="s">
        <v>229</v>
      </c>
      <c r="AQ5" s="680"/>
      <c r="AR5" s="680"/>
      <c r="AS5" s="680"/>
      <c r="AT5" s="680"/>
      <c r="AU5" s="680"/>
      <c r="AV5" s="680"/>
      <c r="AW5" s="680"/>
      <c r="AX5" s="680"/>
      <c r="AY5" s="680"/>
      <c r="AZ5" s="680"/>
      <c r="BA5" s="680"/>
      <c r="BB5" s="680"/>
      <c r="BC5" s="680"/>
      <c r="BD5" s="680"/>
      <c r="BE5" s="680"/>
      <c r="BF5" s="681"/>
      <c r="BG5" s="621">
        <v>4163523</v>
      </c>
      <c r="BH5" s="622"/>
      <c r="BI5" s="622"/>
      <c r="BJ5" s="622"/>
      <c r="BK5" s="622"/>
      <c r="BL5" s="622"/>
      <c r="BM5" s="622"/>
      <c r="BN5" s="623"/>
      <c r="BO5" s="659">
        <v>92.1</v>
      </c>
      <c r="BP5" s="659"/>
      <c r="BQ5" s="659"/>
      <c r="BR5" s="659"/>
      <c r="BS5" s="660" t="s">
        <v>129</v>
      </c>
      <c r="BT5" s="660"/>
      <c r="BU5" s="660"/>
      <c r="BV5" s="660"/>
      <c r="BW5" s="660"/>
      <c r="BX5" s="660"/>
      <c r="BY5" s="660"/>
      <c r="BZ5" s="660"/>
      <c r="CA5" s="660"/>
      <c r="CB5" s="695"/>
      <c r="CD5" s="673" t="s">
        <v>224</v>
      </c>
      <c r="CE5" s="674"/>
      <c r="CF5" s="674"/>
      <c r="CG5" s="674"/>
      <c r="CH5" s="674"/>
      <c r="CI5" s="674"/>
      <c r="CJ5" s="674"/>
      <c r="CK5" s="674"/>
      <c r="CL5" s="674"/>
      <c r="CM5" s="674"/>
      <c r="CN5" s="674"/>
      <c r="CO5" s="674"/>
      <c r="CP5" s="674"/>
      <c r="CQ5" s="675"/>
      <c r="CR5" s="673" t="s">
        <v>230</v>
      </c>
      <c r="CS5" s="674"/>
      <c r="CT5" s="674"/>
      <c r="CU5" s="674"/>
      <c r="CV5" s="674"/>
      <c r="CW5" s="674"/>
      <c r="CX5" s="674"/>
      <c r="CY5" s="675"/>
      <c r="CZ5" s="673" t="s">
        <v>222</v>
      </c>
      <c r="DA5" s="674"/>
      <c r="DB5" s="674"/>
      <c r="DC5" s="675"/>
      <c r="DD5" s="673" t="s">
        <v>231</v>
      </c>
      <c r="DE5" s="674"/>
      <c r="DF5" s="674"/>
      <c r="DG5" s="674"/>
      <c r="DH5" s="674"/>
      <c r="DI5" s="674"/>
      <c r="DJ5" s="674"/>
      <c r="DK5" s="674"/>
      <c r="DL5" s="674"/>
      <c r="DM5" s="674"/>
      <c r="DN5" s="674"/>
      <c r="DO5" s="674"/>
      <c r="DP5" s="675"/>
      <c r="DQ5" s="673" t="s">
        <v>232</v>
      </c>
      <c r="DR5" s="674"/>
      <c r="DS5" s="674"/>
      <c r="DT5" s="674"/>
      <c r="DU5" s="674"/>
      <c r="DV5" s="674"/>
      <c r="DW5" s="674"/>
      <c r="DX5" s="674"/>
      <c r="DY5" s="674"/>
      <c r="DZ5" s="674"/>
      <c r="EA5" s="674"/>
      <c r="EB5" s="674"/>
      <c r="EC5" s="675"/>
    </row>
    <row r="6" spans="2:143" ht="11.25" customHeight="1" x14ac:dyDescent="0.15">
      <c r="B6" s="618" t="s">
        <v>233</v>
      </c>
      <c r="C6" s="619"/>
      <c r="D6" s="619"/>
      <c r="E6" s="619"/>
      <c r="F6" s="619"/>
      <c r="G6" s="619"/>
      <c r="H6" s="619"/>
      <c r="I6" s="619"/>
      <c r="J6" s="619"/>
      <c r="K6" s="619"/>
      <c r="L6" s="619"/>
      <c r="M6" s="619"/>
      <c r="N6" s="619"/>
      <c r="O6" s="619"/>
      <c r="P6" s="619"/>
      <c r="Q6" s="620"/>
      <c r="R6" s="621">
        <v>131307</v>
      </c>
      <c r="S6" s="622"/>
      <c r="T6" s="622"/>
      <c r="U6" s="622"/>
      <c r="V6" s="622"/>
      <c r="W6" s="622"/>
      <c r="X6" s="622"/>
      <c r="Y6" s="623"/>
      <c r="Z6" s="659">
        <v>0.8</v>
      </c>
      <c r="AA6" s="659"/>
      <c r="AB6" s="659"/>
      <c r="AC6" s="659"/>
      <c r="AD6" s="660">
        <v>131307</v>
      </c>
      <c r="AE6" s="660"/>
      <c r="AF6" s="660"/>
      <c r="AG6" s="660"/>
      <c r="AH6" s="660"/>
      <c r="AI6" s="660"/>
      <c r="AJ6" s="660"/>
      <c r="AK6" s="660"/>
      <c r="AL6" s="624">
        <v>1.6</v>
      </c>
      <c r="AM6" s="625"/>
      <c r="AN6" s="625"/>
      <c r="AO6" s="661"/>
      <c r="AP6" s="618" t="s">
        <v>234</v>
      </c>
      <c r="AQ6" s="619"/>
      <c r="AR6" s="619"/>
      <c r="AS6" s="619"/>
      <c r="AT6" s="619"/>
      <c r="AU6" s="619"/>
      <c r="AV6" s="619"/>
      <c r="AW6" s="619"/>
      <c r="AX6" s="619"/>
      <c r="AY6" s="619"/>
      <c r="AZ6" s="619"/>
      <c r="BA6" s="619"/>
      <c r="BB6" s="619"/>
      <c r="BC6" s="619"/>
      <c r="BD6" s="619"/>
      <c r="BE6" s="619"/>
      <c r="BF6" s="620"/>
      <c r="BG6" s="621">
        <v>4163523</v>
      </c>
      <c r="BH6" s="622"/>
      <c r="BI6" s="622"/>
      <c r="BJ6" s="622"/>
      <c r="BK6" s="622"/>
      <c r="BL6" s="622"/>
      <c r="BM6" s="622"/>
      <c r="BN6" s="623"/>
      <c r="BO6" s="659">
        <v>92.1</v>
      </c>
      <c r="BP6" s="659"/>
      <c r="BQ6" s="659"/>
      <c r="BR6" s="659"/>
      <c r="BS6" s="660" t="s">
        <v>129</v>
      </c>
      <c r="BT6" s="660"/>
      <c r="BU6" s="660"/>
      <c r="BV6" s="660"/>
      <c r="BW6" s="660"/>
      <c r="BX6" s="660"/>
      <c r="BY6" s="660"/>
      <c r="BZ6" s="660"/>
      <c r="CA6" s="660"/>
      <c r="CB6" s="695"/>
      <c r="CD6" s="679" t="s">
        <v>235</v>
      </c>
      <c r="CE6" s="680"/>
      <c r="CF6" s="680"/>
      <c r="CG6" s="680"/>
      <c r="CH6" s="680"/>
      <c r="CI6" s="680"/>
      <c r="CJ6" s="680"/>
      <c r="CK6" s="680"/>
      <c r="CL6" s="680"/>
      <c r="CM6" s="680"/>
      <c r="CN6" s="680"/>
      <c r="CO6" s="680"/>
      <c r="CP6" s="680"/>
      <c r="CQ6" s="681"/>
      <c r="CR6" s="621">
        <v>156503</v>
      </c>
      <c r="CS6" s="622"/>
      <c r="CT6" s="622"/>
      <c r="CU6" s="622"/>
      <c r="CV6" s="622"/>
      <c r="CW6" s="622"/>
      <c r="CX6" s="622"/>
      <c r="CY6" s="623"/>
      <c r="CZ6" s="703">
        <v>1</v>
      </c>
      <c r="DA6" s="685"/>
      <c r="DB6" s="685"/>
      <c r="DC6" s="705"/>
      <c r="DD6" s="627" t="s">
        <v>129</v>
      </c>
      <c r="DE6" s="622"/>
      <c r="DF6" s="622"/>
      <c r="DG6" s="622"/>
      <c r="DH6" s="622"/>
      <c r="DI6" s="622"/>
      <c r="DJ6" s="622"/>
      <c r="DK6" s="622"/>
      <c r="DL6" s="622"/>
      <c r="DM6" s="622"/>
      <c r="DN6" s="622"/>
      <c r="DO6" s="622"/>
      <c r="DP6" s="623"/>
      <c r="DQ6" s="627">
        <v>156503</v>
      </c>
      <c r="DR6" s="622"/>
      <c r="DS6" s="622"/>
      <c r="DT6" s="622"/>
      <c r="DU6" s="622"/>
      <c r="DV6" s="622"/>
      <c r="DW6" s="622"/>
      <c r="DX6" s="622"/>
      <c r="DY6" s="622"/>
      <c r="DZ6" s="622"/>
      <c r="EA6" s="622"/>
      <c r="EB6" s="622"/>
      <c r="EC6" s="658"/>
    </row>
    <row r="7" spans="2:143" ht="11.25" customHeight="1" x14ac:dyDescent="0.15">
      <c r="B7" s="618" t="s">
        <v>236</v>
      </c>
      <c r="C7" s="619"/>
      <c r="D7" s="619"/>
      <c r="E7" s="619"/>
      <c r="F7" s="619"/>
      <c r="G7" s="619"/>
      <c r="H7" s="619"/>
      <c r="I7" s="619"/>
      <c r="J7" s="619"/>
      <c r="K7" s="619"/>
      <c r="L7" s="619"/>
      <c r="M7" s="619"/>
      <c r="N7" s="619"/>
      <c r="O7" s="619"/>
      <c r="P7" s="619"/>
      <c r="Q7" s="620"/>
      <c r="R7" s="621">
        <v>1096</v>
      </c>
      <c r="S7" s="622"/>
      <c r="T7" s="622"/>
      <c r="U7" s="622"/>
      <c r="V7" s="622"/>
      <c r="W7" s="622"/>
      <c r="X7" s="622"/>
      <c r="Y7" s="623"/>
      <c r="Z7" s="659">
        <v>0</v>
      </c>
      <c r="AA7" s="659"/>
      <c r="AB7" s="659"/>
      <c r="AC7" s="659"/>
      <c r="AD7" s="660">
        <v>1096</v>
      </c>
      <c r="AE7" s="660"/>
      <c r="AF7" s="660"/>
      <c r="AG7" s="660"/>
      <c r="AH7" s="660"/>
      <c r="AI7" s="660"/>
      <c r="AJ7" s="660"/>
      <c r="AK7" s="660"/>
      <c r="AL7" s="624">
        <v>0</v>
      </c>
      <c r="AM7" s="625"/>
      <c r="AN7" s="625"/>
      <c r="AO7" s="661"/>
      <c r="AP7" s="618" t="s">
        <v>237</v>
      </c>
      <c r="AQ7" s="619"/>
      <c r="AR7" s="619"/>
      <c r="AS7" s="619"/>
      <c r="AT7" s="619"/>
      <c r="AU7" s="619"/>
      <c r="AV7" s="619"/>
      <c r="AW7" s="619"/>
      <c r="AX7" s="619"/>
      <c r="AY7" s="619"/>
      <c r="AZ7" s="619"/>
      <c r="BA7" s="619"/>
      <c r="BB7" s="619"/>
      <c r="BC7" s="619"/>
      <c r="BD7" s="619"/>
      <c r="BE7" s="619"/>
      <c r="BF7" s="620"/>
      <c r="BG7" s="621">
        <v>1809199</v>
      </c>
      <c r="BH7" s="622"/>
      <c r="BI7" s="622"/>
      <c r="BJ7" s="622"/>
      <c r="BK7" s="622"/>
      <c r="BL7" s="622"/>
      <c r="BM7" s="622"/>
      <c r="BN7" s="623"/>
      <c r="BO7" s="659">
        <v>40</v>
      </c>
      <c r="BP7" s="659"/>
      <c r="BQ7" s="659"/>
      <c r="BR7" s="659"/>
      <c r="BS7" s="660" t="s">
        <v>129</v>
      </c>
      <c r="BT7" s="660"/>
      <c r="BU7" s="660"/>
      <c r="BV7" s="660"/>
      <c r="BW7" s="660"/>
      <c r="BX7" s="660"/>
      <c r="BY7" s="660"/>
      <c r="BZ7" s="660"/>
      <c r="CA7" s="660"/>
      <c r="CB7" s="695"/>
      <c r="CD7" s="618" t="s">
        <v>238</v>
      </c>
      <c r="CE7" s="619"/>
      <c r="CF7" s="619"/>
      <c r="CG7" s="619"/>
      <c r="CH7" s="619"/>
      <c r="CI7" s="619"/>
      <c r="CJ7" s="619"/>
      <c r="CK7" s="619"/>
      <c r="CL7" s="619"/>
      <c r="CM7" s="619"/>
      <c r="CN7" s="619"/>
      <c r="CO7" s="619"/>
      <c r="CP7" s="619"/>
      <c r="CQ7" s="620"/>
      <c r="CR7" s="621">
        <v>2819160</v>
      </c>
      <c r="CS7" s="622"/>
      <c r="CT7" s="622"/>
      <c r="CU7" s="622"/>
      <c r="CV7" s="622"/>
      <c r="CW7" s="622"/>
      <c r="CX7" s="622"/>
      <c r="CY7" s="623"/>
      <c r="CZ7" s="659">
        <v>17.8</v>
      </c>
      <c r="DA7" s="659"/>
      <c r="DB7" s="659"/>
      <c r="DC7" s="659"/>
      <c r="DD7" s="627">
        <v>135180</v>
      </c>
      <c r="DE7" s="622"/>
      <c r="DF7" s="622"/>
      <c r="DG7" s="622"/>
      <c r="DH7" s="622"/>
      <c r="DI7" s="622"/>
      <c r="DJ7" s="622"/>
      <c r="DK7" s="622"/>
      <c r="DL7" s="622"/>
      <c r="DM7" s="622"/>
      <c r="DN7" s="622"/>
      <c r="DO7" s="622"/>
      <c r="DP7" s="623"/>
      <c r="DQ7" s="627">
        <v>1268248</v>
      </c>
      <c r="DR7" s="622"/>
      <c r="DS7" s="622"/>
      <c r="DT7" s="622"/>
      <c r="DU7" s="622"/>
      <c r="DV7" s="622"/>
      <c r="DW7" s="622"/>
      <c r="DX7" s="622"/>
      <c r="DY7" s="622"/>
      <c r="DZ7" s="622"/>
      <c r="EA7" s="622"/>
      <c r="EB7" s="622"/>
      <c r="EC7" s="658"/>
    </row>
    <row r="8" spans="2:143" ht="11.25" customHeight="1" x14ac:dyDescent="0.15">
      <c r="B8" s="618" t="s">
        <v>239</v>
      </c>
      <c r="C8" s="619"/>
      <c r="D8" s="619"/>
      <c r="E8" s="619"/>
      <c r="F8" s="619"/>
      <c r="G8" s="619"/>
      <c r="H8" s="619"/>
      <c r="I8" s="619"/>
      <c r="J8" s="619"/>
      <c r="K8" s="619"/>
      <c r="L8" s="619"/>
      <c r="M8" s="619"/>
      <c r="N8" s="619"/>
      <c r="O8" s="619"/>
      <c r="P8" s="619"/>
      <c r="Q8" s="620"/>
      <c r="R8" s="621">
        <v>13339</v>
      </c>
      <c r="S8" s="622"/>
      <c r="T8" s="622"/>
      <c r="U8" s="622"/>
      <c r="V8" s="622"/>
      <c r="W8" s="622"/>
      <c r="X8" s="622"/>
      <c r="Y8" s="623"/>
      <c r="Z8" s="659">
        <v>0.1</v>
      </c>
      <c r="AA8" s="659"/>
      <c r="AB8" s="659"/>
      <c r="AC8" s="659"/>
      <c r="AD8" s="660">
        <v>13339</v>
      </c>
      <c r="AE8" s="660"/>
      <c r="AF8" s="660"/>
      <c r="AG8" s="660"/>
      <c r="AH8" s="660"/>
      <c r="AI8" s="660"/>
      <c r="AJ8" s="660"/>
      <c r="AK8" s="660"/>
      <c r="AL8" s="624">
        <v>0.2</v>
      </c>
      <c r="AM8" s="625"/>
      <c r="AN8" s="625"/>
      <c r="AO8" s="661"/>
      <c r="AP8" s="618" t="s">
        <v>240</v>
      </c>
      <c r="AQ8" s="619"/>
      <c r="AR8" s="619"/>
      <c r="AS8" s="619"/>
      <c r="AT8" s="619"/>
      <c r="AU8" s="619"/>
      <c r="AV8" s="619"/>
      <c r="AW8" s="619"/>
      <c r="AX8" s="619"/>
      <c r="AY8" s="619"/>
      <c r="AZ8" s="619"/>
      <c r="BA8" s="619"/>
      <c r="BB8" s="619"/>
      <c r="BC8" s="619"/>
      <c r="BD8" s="619"/>
      <c r="BE8" s="619"/>
      <c r="BF8" s="620"/>
      <c r="BG8" s="621">
        <v>65258</v>
      </c>
      <c r="BH8" s="622"/>
      <c r="BI8" s="622"/>
      <c r="BJ8" s="622"/>
      <c r="BK8" s="622"/>
      <c r="BL8" s="622"/>
      <c r="BM8" s="622"/>
      <c r="BN8" s="623"/>
      <c r="BO8" s="659">
        <v>1.4</v>
      </c>
      <c r="BP8" s="659"/>
      <c r="BQ8" s="659"/>
      <c r="BR8" s="659"/>
      <c r="BS8" s="660" t="s">
        <v>129</v>
      </c>
      <c r="BT8" s="660"/>
      <c r="BU8" s="660"/>
      <c r="BV8" s="660"/>
      <c r="BW8" s="660"/>
      <c r="BX8" s="660"/>
      <c r="BY8" s="660"/>
      <c r="BZ8" s="660"/>
      <c r="CA8" s="660"/>
      <c r="CB8" s="695"/>
      <c r="CD8" s="618" t="s">
        <v>241</v>
      </c>
      <c r="CE8" s="619"/>
      <c r="CF8" s="619"/>
      <c r="CG8" s="619"/>
      <c r="CH8" s="619"/>
      <c r="CI8" s="619"/>
      <c r="CJ8" s="619"/>
      <c r="CK8" s="619"/>
      <c r="CL8" s="619"/>
      <c r="CM8" s="619"/>
      <c r="CN8" s="619"/>
      <c r="CO8" s="619"/>
      <c r="CP8" s="619"/>
      <c r="CQ8" s="620"/>
      <c r="CR8" s="621">
        <v>4933918</v>
      </c>
      <c r="CS8" s="622"/>
      <c r="CT8" s="622"/>
      <c r="CU8" s="622"/>
      <c r="CV8" s="622"/>
      <c r="CW8" s="622"/>
      <c r="CX8" s="622"/>
      <c r="CY8" s="623"/>
      <c r="CZ8" s="659">
        <v>31.2</v>
      </c>
      <c r="DA8" s="659"/>
      <c r="DB8" s="659"/>
      <c r="DC8" s="659"/>
      <c r="DD8" s="627">
        <v>360310</v>
      </c>
      <c r="DE8" s="622"/>
      <c r="DF8" s="622"/>
      <c r="DG8" s="622"/>
      <c r="DH8" s="622"/>
      <c r="DI8" s="622"/>
      <c r="DJ8" s="622"/>
      <c r="DK8" s="622"/>
      <c r="DL8" s="622"/>
      <c r="DM8" s="622"/>
      <c r="DN8" s="622"/>
      <c r="DO8" s="622"/>
      <c r="DP8" s="623"/>
      <c r="DQ8" s="627">
        <v>2390247</v>
      </c>
      <c r="DR8" s="622"/>
      <c r="DS8" s="622"/>
      <c r="DT8" s="622"/>
      <c r="DU8" s="622"/>
      <c r="DV8" s="622"/>
      <c r="DW8" s="622"/>
      <c r="DX8" s="622"/>
      <c r="DY8" s="622"/>
      <c r="DZ8" s="622"/>
      <c r="EA8" s="622"/>
      <c r="EB8" s="622"/>
      <c r="EC8" s="658"/>
    </row>
    <row r="9" spans="2:143" ht="11.25" customHeight="1" x14ac:dyDescent="0.15">
      <c r="B9" s="618" t="s">
        <v>242</v>
      </c>
      <c r="C9" s="619"/>
      <c r="D9" s="619"/>
      <c r="E9" s="619"/>
      <c r="F9" s="619"/>
      <c r="G9" s="619"/>
      <c r="H9" s="619"/>
      <c r="I9" s="619"/>
      <c r="J9" s="619"/>
      <c r="K9" s="619"/>
      <c r="L9" s="619"/>
      <c r="M9" s="619"/>
      <c r="N9" s="619"/>
      <c r="O9" s="619"/>
      <c r="P9" s="619"/>
      <c r="Q9" s="620"/>
      <c r="R9" s="621">
        <v>10476</v>
      </c>
      <c r="S9" s="622"/>
      <c r="T9" s="622"/>
      <c r="U9" s="622"/>
      <c r="V9" s="622"/>
      <c r="W9" s="622"/>
      <c r="X9" s="622"/>
      <c r="Y9" s="623"/>
      <c r="Z9" s="659">
        <v>0.1</v>
      </c>
      <c r="AA9" s="659"/>
      <c r="AB9" s="659"/>
      <c r="AC9" s="659"/>
      <c r="AD9" s="660">
        <v>10476</v>
      </c>
      <c r="AE9" s="660"/>
      <c r="AF9" s="660"/>
      <c r="AG9" s="660"/>
      <c r="AH9" s="660"/>
      <c r="AI9" s="660"/>
      <c r="AJ9" s="660"/>
      <c r="AK9" s="660"/>
      <c r="AL9" s="624">
        <v>0.1</v>
      </c>
      <c r="AM9" s="625"/>
      <c r="AN9" s="625"/>
      <c r="AO9" s="661"/>
      <c r="AP9" s="618" t="s">
        <v>243</v>
      </c>
      <c r="AQ9" s="619"/>
      <c r="AR9" s="619"/>
      <c r="AS9" s="619"/>
      <c r="AT9" s="619"/>
      <c r="AU9" s="619"/>
      <c r="AV9" s="619"/>
      <c r="AW9" s="619"/>
      <c r="AX9" s="619"/>
      <c r="AY9" s="619"/>
      <c r="AZ9" s="619"/>
      <c r="BA9" s="619"/>
      <c r="BB9" s="619"/>
      <c r="BC9" s="619"/>
      <c r="BD9" s="619"/>
      <c r="BE9" s="619"/>
      <c r="BF9" s="620"/>
      <c r="BG9" s="621">
        <v>1547846</v>
      </c>
      <c r="BH9" s="622"/>
      <c r="BI9" s="622"/>
      <c r="BJ9" s="622"/>
      <c r="BK9" s="622"/>
      <c r="BL9" s="622"/>
      <c r="BM9" s="622"/>
      <c r="BN9" s="623"/>
      <c r="BO9" s="659">
        <v>34.200000000000003</v>
      </c>
      <c r="BP9" s="659"/>
      <c r="BQ9" s="659"/>
      <c r="BR9" s="659"/>
      <c r="BS9" s="660" t="s">
        <v>244</v>
      </c>
      <c r="BT9" s="660"/>
      <c r="BU9" s="660"/>
      <c r="BV9" s="660"/>
      <c r="BW9" s="660"/>
      <c r="BX9" s="660"/>
      <c r="BY9" s="660"/>
      <c r="BZ9" s="660"/>
      <c r="CA9" s="660"/>
      <c r="CB9" s="695"/>
      <c r="CD9" s="618" t="s">
        <v>245</v>
      </c>
      <c r="CE9" s="619"/>
      <c r="CF9" s="619"/>
      <c r="CG9" s="619"/>
      <c r="CH9" s="619"/>
      <c r="CI9" s="619"/>
      <c r="CJ9" s="619"/>
      <c r="CK9" s="619"/>
      <c r="CL9" s="619"/>
      <c r="CM9" s="619"/>
      <c r="CN9" s="619"/>
      <c r="CO9" s="619"/>
      <c r="CP9" s="619"/>
      <c r="CQ9" s="620"/>
      <c r="CR9" s="621">
        <v>1655032</v>
      </c>
      <c r="CS9" s="622"/>
      <c r="CT9" s="622"/>
      <c r="CU9" s="622"/>
      <c r="CV9" s="622"/>
      <c r="CW9" s="622"/>
      <c r="CX9" s="622"/>
      <c r="CY9" s="623"/>
      <c r="CZ9" s="659">
        <v>10.5</v>
      </c>
      <c r="DA9" s="659"/>
      <c r="DB9" s="659"/>
      <c r="DC9" s="659"/>
      <c r="DD9" s="627">
        <v>3136</v>
      </c>
      <c r="DE9" s="622"/>
      <c r="DF9" s="622"/>
      <c r="DG9" s="622"/>
      <c r="DH9" s="622"/>
      <c r="DI9" s="622"/>
      <c r="DJ9" s="622"/>
      <c r="DK9" s="622"/>
      <c r="DL9" s="622"/>
      <c r="DM9" s="622"/>
      <c r="DN9" s="622"/>
      <c r="DO9" s="622"/>
      <c r="DP9" s="623"/>
      <c r="DQ9" s="627">
        <v>1234276</v>
      </c>
      <c r="DR9" s="622"/>
      <c r="DS9" s="622"/>
      <c r="DT9" s="622"/>
      <c r="DU9" s="622"/>
      <c r="DV9" s="622"/>
      <c r="DW9" s="622"/>
      <c r="DX9" s="622"/>
      <c r="DY9" s="622"/>
      <c r="DZ9" s="622"/>
      <c r="EA9" s="622"/>
      <c r="EB9" s="622"/>
      <c r="EC9" s="658"/>
    </row>
    <row r="10" spans="2:143" ht="11.25" customHeight="1" x14ac:dyDescent="0.15">
      <c r="B10" s="618" t="s">
        <v>246</v>
      </c>
      <c r="C10" s="619"/>
      <c r="D10" s="619"/>
      <c r="E10" s="619"/>
      <c r="F10" s="619"/>
      <c r="G10" s="619"/>
      <c r="H10" s="619"/>
      <c r="I10" s="619"/>
      <c r="J10" s="619"/>
      <c r="K10" s="619"/>
      <c r="L10" s="619"/>
      <c r="M10" s="619"/>
      <c r="N10" s="619"/>
      <c r="O10" s="619"/>
      <c r="P10" s="619"/>
      <c r="Q10" s="620"/>
      <c r="R10" s="621" t="s">
        <v>129</v>
      </c>
      <c r="S10" s="622"/>
      <c r="T10" s="622"/>
      <c r="U10" s="622"/>
      <c r="V10" s="622"/>
      <c r="W10" s="622"/>
      <c r="X10" s="622"/>
      <c r="Y10" s="623"/>
      <c r="Z10" s="659" t="s">
        <v>244</v>
      </c>
      <c r="AA10" s="659"/>
      <c r="AB10" s="659"/>
      <c r="AC10" s="659"/>
      <c r="AD10" s="660" t="s">
        <v>244</v>
      </c>
      <c r="AE10" s="660"/>
      <c r="AF10" s="660"/>
      <c r="AG10" s="660"/>
      <c r="AH10" s="660"/>
      <c r="AI10" s="660"/>
      <c r="AJ10" s="660"/>
      <c r="AK10" s="660"/>
      <c r="AL10" s="624" t="s">
        <v>244</v>
      </c>
      <c r="AM10" s="625"/>
      <c r="AN10" s="625"/>
      <c r="AO10" s="661"/>
      <c r="AP10" s="618" t="s">
        <v>247</v>
      </c>
      <c r="AQ10" s="619"/>
      <c r="AR10" s="619"/>
      <c r="AS10" s="619"/>
      <c r="AT10" s="619"/>
      <c r="AU10" s="619"/>
      <c r="AV10" s="619"/>
      <c r="AW10" s="619"/>
      <c r="AX10" s="619"/>
      <c r="AY10" s="619"/>
      <c r="AZ10" s="619"/>
      <c r="BA10" s="619"/>
      <c r="BB10" s="619"/>
      <c r="BC10" s="619"/>
      <c r="BD10" s="619"/>
      <c r="BE10" s="619"/>
      <c r="BF10" s="620"/>
      <c r="BG10" s="621">
        <v>92130</v>
      </c>
      <c r="BH10" s="622"/>
      <c r="BI10" s="622"/>
      <c r="BJ10" s="622"/>
      <c r="BK10" s="622"/>
      <c r="BL10" s="622"/>
      <c r="BM10" s="622"/>
      <c r="BN10" s="623"/>
      <c r="BO10" s="659">
        <v>2</v>
      </c>
      <c r="BP10" s="659"/>
      <c r="BQ10" s="659"/>
      <c r="BR10" s="659"/>
      <c r="BS10" s="660" t="s">
        <v>129</v>
      </c>
      <c r="BT10" s="660"/>
      <c r="BU10" s="660"/>
      <c r="BV10" s="660"/>
      <c r="BW10" s="660"/>
      <c r="BX10" s="660"/>
      <c r="BY10" s="660"/>
      <c r="BZ10" s="660"/>
      <c r="CA10" s="660"/>
      <c r="CB10" s="695"/>
      <c r="CD10" s="618" t="s">
        <v>248</v>
      </c>
      <c r="CE10" s="619"/>
      <c r="CF10" s="619"/>
      <c r="CG10" s="619"/>
      <c r="CH10" s="619"/>
      <c r="CI10" s="619"/>
      <c r="CJ10" s="619"/>
      <c r="CK10" s="619"/>
      <c r="CL10" s="619"/>
      <c r="CM10" s="619"/>
      <c r="CN10" s="619"/>
      <c r="CO10" s="619"/>
      <c r="CP10" s="619"/>
      <c r="CQ10" s="620"/>
      <c r="CR10" s="621">
        <v>17963</v>
      </c>
      <c r="CS10" s="622"/>
      <c r="CT10" s="622"/>
      <c r="CU10" s="622"/>
      <c r="CV10" s="622"/>
      <c r="CW10" s="622"/>
      <c r="CX10" s="622"/>
      <c r="CY10" s="623"/>
      <c r="CZ10" s="659">
        <v>0.1</v>
      </c>
      <c r="DA10" s="659"/>
      <c r="DB10" s="659"/>
      <c r="DC10" s="659"/>
      <c r="DD10" s="627" t="s">
        <v>129</v>
      </c>
      <c r="DE10" s="622"/>
      <c r="DF10" s="622"/>
      <c r="DG10" s="622"/>
      <c r="DH10" s="622"/>
      <c r="DI10" s="622"/>
      <c r="DJ10" s="622"/>
      <c r="DK10" s="622"/>
      <c r="DL10" s="622"/>
      <c r="DM10" s="622"/>
      <c r="DN10" s="622"/>
      <c r="DO10" s="622"/>
      <c r="DP10" s="623"/>
      <c r="DQ10" s="627">
        <v>17963</v>
      </c>
      <c r="DR10" s="622"/>
      <c r="DS10" s="622"/>
      <c r="DT10" s="622"/>
      <c r="DU10" s="622"/>
      <c r="DV10" s="622"/>
      <c r="DW10" s="622"/>
      <c r="DX10" s="622"/>
      <c r="DY10" s="622"/>
      <c r="DZ10" s="622"/>
      <c r="EA10" s="622"/>
      <c r="EB10" s="622"/>
      <c r="EC10" s="658"/>
    </row>
    <row r="11" spans="2:143" ht="11.25" customHeight="1" x14ac:dyDescent="0.15">
      <c r="B11" s="618" t="s">
        <v>249</v>
      </c>
      <c r="C11" s="619"/>
      <c r="D11" s="619"/>
      <c r="E11" s="619"/>
      <c r="F11" s="619"/>
      <c r="G11" s="619"/>
      <c r="H11" s="619"/>
      <c r="I11" s="619"/>
      <c r="J11" s="619"/>
      <c r="K11" s="619"/>
      <c r="L11" s="619"/>
      <c r="M11" s="619"/>
      <c r="N11" s="619"/>
      <c r="O11" s="619"/>
      <c r="P11" s="619"/>
      <c r="Q11" s="620"/>
      <c r="R11" s="621">
        <v>927297</v>
      </c>
      <c r="S11" s="622"/>
      <c r="T11" s="622"/>
      <c r="U11" s="622"/>
      <c r="V11" s="622"/>
      <c r="W11" s="622"/>
      <c r="X11" s="622"/>
      <c r="Y11" s="623"/>
      <c r="Z11" s="624">
        <v>5.7</v>
      </c>
      <c r="AA11" s="625"/>
      <c r="AB11" s="625"/>
      <c r="AC11" s="626"/>
      <c r="AD11" s="627">
        <v>927297</v>
      </c>
      <c r="AE11" s="622"/>
      <c r="AF11" s="622"/>
      <c r="AG11" s="622"/>
      <c r="AH11" s="622"/>
      <c r="AI11" s="622"/>
      <c r="AJ11" s="622"/>
      <c r="AK11" s="623"/>
      <c r="AL11" s="624">
        <v>11.1</v>
      </c>
      <c r="AM11" s="625"/>
      <c r="AN11" s="625"/>
      <c r="AO11" s="661"/>
      <c r="AP11" s="618" t="s">
        <v>250</v>
      </c>
      <c r="AQ11" s="619"/>
      <c r="AR11" s="619"/>
      <c r="AS11" s="619"/>
      <c r="AT11" s="619"/>
      <c r="AU11" s="619"/>
      <c r="AV11" s="619"/>
      <c r="AW11" s="619"/>
      <c r="AX11" s="619"/>
      <c r="AY11" s="619"/>
      <c r="AZ11" s="619"/>
      <c r="BA11" s="619"/>
      <c r="BB11" s="619"/>
      <c r="BC11" s="619"/>
      <c r="BD11" s="619"/>
      <c r="BE11" s="619"/>
      <c r="BF11" s="620"/>
      <c r="BG11" s="621">
        <v>103965</v>
      </c>
      <c r="BH11" s="622"/>
      <c r="BI11" s="622"/>
      <c r="BJ11" s="622"/>
      <c r="BK11" s="622"/>
      <c r="BL11" s="622"/>
      <c r="BM11" s="622"/>
      <c r="BN11" s="623"/>
      <c r="BO11" s="659">
        <v>2.2999999999999998</v>
      </c>
      <c r="BP11" s="659"/>
      <c r="BQ11" s="659"/>
      <c r="BR11" s="659"/>
      <c r="BS11" s="660" t="s">
        <v>129</v>
      </c>
      <c r="BT11" s="660"/>
      <c r="BU11" s="660"/>
      <c r="BV11" s="660"/>
      <c r="BW11" s="660"/>
      <c r="BX11" s="660"/>
      <c r="BY11" s="660"/>
      <c r="BZ11" s="660"/>
      <c r="CA11" s="660"/>
      <c r="CB11" s="695"/>
      <c r="CD11" s="618" t="s">
        <v>251</v>
      </c>
      <c r="CE11" s="619"/>
      <c r="CF11" s="619"/>
      <c r="CG11" s="619"/>
      <c r="CH11" s="619"/>
      <c r="CI11" s="619"/>
      <c r="CJ11" s="619"/>
      <c r="CK11" s="619"/>
      <c r="CL11" s="619"/>
      <c r="CM11" s="619"/>
      <c r="CN11" s="619"/>
      <c r="CO11" s="619"/>
      <c r="CP11" s="619"/>
      <c r="CQ11" s="620"/>
      <c r="CR11" s="621">
        <v>350252</v>
      </c>
      <c r="CS11" s="622"/>
      <c r="CT11" s="622"/>
      <c r="CU11" s="622"/>
      <c r="CV11" s="622"/>
      <c r="CW11" s="622"/>
      <c r="CX11" s="622"/>
      <c r="CY11" s="623"/>
      <c r="CZ11" s="659">
        <v>2.2000000000000002</v>
      </c>
      <c r="DA11" s="659"/>
      <c r="DB11" s="659"/>
      <c r="DC11" s="659"/>
      <c r="DD11" s="627">
        <v>84186</v>
      </c>
      <c r="DE11" s="622"/>
      <c r="DF11" s="622"/>
      <c r="DG11" s="622"/>
      <c r="DH11" s="622"/>
      <c r="DI11" s="622"/>
      <c r="DJ11" s="622"/>
      <c r="DK11" s="622"/>
      <c r="DL11" s="622"/>
      <c r="DM11" s="622"/>
      <c r="DN11" s="622"/>
      <c r="DO11" s="622"/>
      <c r="DP11" s="623"/>
      <c r="DQ11" s="627">
        <v>239309</v>
      </c>
      <c r="DR11" s="622"/>
      <c r="DS11" s="622"/>
      <c r="DT11" s="622"/>
      <c r="DU11" s="622"/>
      <c r="DV11" s="622"/>
      <c r="DW11" s="622"/>
      <c r="DX11" s="622"/>
      <c r="DY11" s="622"/>
      <c r="DZ11" s="622"/>
      <c r="EA11" s="622"/>
      <c r="EB11" s="622"/>
      <c r="EC11" s="658"/>
    </row>
    <row r="12" spans="2:143" ht="11.25" customHeight="1" x14ac:dyDescent="0.15">
      <c r="B12" s="618" t="s">
        <v>252</v>
      </c>
      <c r="C12" s="619"/>
      <c r="D12" s="619"/>
      <c r="E12" s="619"/>
      <c r="F12" s="619"/>
      <c r="G12" s="619"/>
      <c r="H12" s="619"/>
      <c r="I12" s="619"/>
      <c r="J12" s="619"/>
      <c r="K12" s="619"/>
      <c r="L12" s="619"/>
      <c r="M12" s="619"/>
      <c r="N12" s="619"/>
      <c r="O12" s="619"/>
      <c r="P12" s="619"/>
      <c r="Q12" s="620"/>
      <c r="R12" s="621">
        <v>20607</v>
      </c>
      <c r="S12" s="622"/>
      <c r="T12" s="622"/>
      <c r="U12" s="622"/>
      <c r="V12" s="622"/>
      <c r="W12" s="622"/>
      <c r="X12" s="622"/>
      <c r="Y12" s="623"/>
      <c r="Z12" s="659">
        <v>0.1</v>
      </c>
      <c r="AA12" s="659"/>
      <c r="AB12" s="659"/>
      <c r="AC12" s="659"/>
      <c r="AD12" s="660">
        <v>20607</v>
      </c>
      <c r="AE12" s="660"/>
      <c r="AF12" s="660"/>
      <c r="AG12" s="660"/>
      <c r="AH12" s="660"/>
      <c r="AI12" s="660"/>
      <c r="AJ12" s="660"/>
      <c r="AK12" s="660"/>
      <c r="AL12" s="624">
        <v>0.2</v>
      </c>
      <c r="AM12" s="625"/>
      <c r="AN12" s="625"/>
      <c r="AO12" s="661"/>
      <c r="AP12" s="618" t="s">
        <v>253</v>
      </c>
      <c r="AQ12" s="619"/>
      <c r="AR12" s="619"/>
      <c r="AS12" s="619"/>
      <c r="AT12" s="619"/>
      <c r="AU12" s="619"/>
      <c r="AV12" s="619"/>
      <c r="AW12" s="619"/>
      <c r="AX12" s="619"/>
      <c r="AY12" s="619"/>
      <c r="AZ12" s="619"/>
      <c r="BA12" s="619"/>
      <c r="BB12" s="619"/>
      <c r="BC12" s="619"/>
      <c r="BD12" s="619"/>
      <c r="BE12" s="619"/>
      <c r="BF12" s="620"/>
      <c r="BG12" s="621">
        <v>1960716</v>
      </c>
      <c r="BH12" s="622"/>
      <c r="BI12" s="622"/>
      <c r="BJ12" s="622"/>
      <c r="BK12" s="622"/>
      <c r="BL12" s="622"/>
      <c r="BM12" s="622"/>
      <c r="BN12" s="623"/>
      <c r="BO12" s="659">
        <v>43.4</v>
      </c>
      <c r="BP12" s="659"/>
      <c r="BQ12" s="659"/>
      <c r="BR12" s="659"/>
      <c r="BS12" s="660" t="s">
        <v>129</v>
      </c>
      <c r="BT12" s="660"/>
      <c r="BU12" s="660"/>
      <c r="BV12" s="660"/>
      <c r="BW12" s="660"/>
      <c r="BX12" s="660"/>
      <c r="BY12" s="660"/>
      <c r="BZ12" s="660"/>
      <c r="CA12" s="660"/>
      <c r="CB12" s="695"/>
      <c r="CD12" s="618" t="s">
        <v>254</v>
      </c>
      <c r="CE12" s="619"/>
      <c r="CF12" s="619"/>
      <c r="CG12" s="619"/>
      <c r="CH12" s="619"/>
      <c r="CI12" s="619"/>
      <c r="CJ12" s="619"/>
      <c r="CK12" s="619"/>
      <c r="CL12" s="619"/>
      <c r="CM12" s="619"/>
      <c r="CN12" s="619"/>
      <c r="CO12" s="619"/>
      <c r="CP12" s="619"/>
      <c r="CQ12" s="620"/>
      <c r="CR12" s="621">
        <v>323955</v>
      </c>
      <c r="CS12" s="622"/>
      <c r="CT12" s="622"/>
      <c r="CU12" s="622"/>
      <c r="CV12" s="622"/>
      <c r="CW12" s="622"/>
      <c r="CX12" s="622"/>
      <c r="CY12" s="623"/>
      <c r="CZ12" s="659">
        <v>2</v>
      </c>
      <c r="DA12" s="659"/>
      <c r="DB12" s="659"/>
      <c r="DC12" s="659"/>
      <c r="DD12" s="627">
        <v>748</v>
      </c>
      <c r="DE12" s="622"/>
      <c r="DF12" s="622"/>
      <c r="DG12" s="622"/>
      <c r="DH12" s="622"/>
      <c r="DI12" s="622"/>
      <c r="DJ12" s="622"/>
      <c r="DK12" s="622"/>
      <c r="DL12" s="622"/>
      <c r="DM12" s="622"/>
      <c r="DN12" s="622"/>
      <c r="DO12" s="622"/>
      <c r="DP12" s="623"/>
      <c r="DQ12" s="627">
        <v>217184</v>
      </c>
      <c r="DR12" s="622"/>
      <c r="DS12" s="622"/>
      <c r="DT12" s="622"/>
      <c r="DU12" s="622"/>
      <c r="DV12" s="622"/>
      <c r="DW12" s="622"/>
      <c r="DX12" s="622"/>
      <c r="DY12" s="622"/>
      <c r="DZ12" s="622"/>
      <c r="EA12" s="622"/>
      <c r="EB12" s="622"/>
      <c r="EC12" s="658"/>
    </row>
    <row r="13" spans="2:143" ht="11.25" customHeight="1" x14ac:dyDescent="0.15">
      <c r="B13" s="618" t="s">
        <v>255</v>
      </c>
      <c r="C13" s="619"/>
      <c r="D13" s="619"/>
      <c r="E13" s="619"/>
      <c r="F13" s="619"/>
      <c r="G13" s="619"/>
      <c r="H13" s="619"/>
      <c r="I13" s="619"/>
      <c r="J13" s="619"/>
      <c r="K13" s="619"/>
      <c r="L13" s="619"/>
      <c r="M13" s="619"/>
      <c r="N13" s="619"/>
      <c r="O13" s="619"/>
      <c r="P13" s="619"/>
      <c r="Q13" s="620"/>
      <c r="R13" s="621" t="s">
        <v>129</v>
      </c>
      <c r="S13" s="622"/>
      <c r="T13" s="622"/>
      <c r="U13" s="622"/>
      <c r="V13" s="622"/>
      <c r="W13" s="622"/>
      <c r="X13" s="622"/>
      <c r="Y13" s="623"/>
      <c r="Z13" s="659" t="s">
        <v>129</v>
      </c>
      <c r="AA13" s="659"/>
      <c r="AB13" s="659"/>
      <c r="AC13" s="659"/>
      <c r="AD13" s="660" t="s">
        <v>244</v>
      </c>
      <c r="AE13" s="660"/>
      <c r="AF13" s="660"/>
      <c r="AG13" s="660"/>
      <c r="AH13" s="660"/>
      <c r="AI13" s="660"/>
      <c r="AJ13" s="660"/>
      <c r="AK13" s="660"/>
      <c r="AL13" s="624" t="s">
        <v>244</v>
      </c>
      <c r="AM13" s="625"/>
      <c r="AN13" s="625"/>
      <c r="AO13" s="661"/>
      <c r="AP13" s="618" t="s">
        <v>256</v>
      </c>
      <c r="AQ13" s="619"/>
      <c r="AR13" s="619"/>
      <c r="AS13" s="619"/>
      <c r="AT13" s="619"/>
      <c r="AU13" s="619"/>
      <c r="AV13" s="619"/>
      <c r="AW13" s="619"/>
      <c r="AX13" s="619"/>
      <c r="AY13" s="619"/>
      <c r="AZ13" s="619"/>
      <c r="BA13" s="619"/>
      <c r="BB13" s="619"/>
      <c r="BC13" s="619"/>
      <c r="BD13" s="619"/>
      <c r="BE13" s="619"/>
      <c r="BF13" s="620"/>
      <c r="BG13" s="621">
        <v>1953343</v>
      </c>
      <c r="BH13" s="622"/>
      <c r="BI13" s="622"/>
      <c r="BJ13" s="622"/>
      <c r="BK13" s="622"/>
      <c r="BL13" s="622"/>
      <c r="BM13" s="622"/>
      <c r="BN13" s="623"/>
      <c r="BO13" s="659">
        <v>43.2</v>
      </c>
      <c r="BP13" s="659"/>
      <c r="BQ13" s="659"/>
      <c r="BR13" s="659"/>
      <c r="BS13" s="660" t="s">
        <v>244</v>
      </c>
      <c r="BT13" s="660"/>
      <c r="BU13" s="660"/>
      <c r="BV13" s="660"/>
      <c r="BW13" s="660"/>
      <c r="BX13" s="660"/>
      <c r="BY13" s="660"/>
      <c r="BZ13" s="660"/>
      <c r="CA13" s="660"/>
      <c r="CB13" s="695"/>
      <c r="CD13" s="618" t="s">
        <v>257</v>
      </c>
      <c r="CE13" s="619"/>
      <c r="CF13" s="619"/>
      <c r="CG13" s="619"/>
      <c r="CH13" s="619"/>
      <c r="CI13" s="619"/>
      <c r="CJ13" s="619"/>
      <c r="CK13" s="619"/>
      <c r="CL13" s="619"/>
      <c r="CM13" s="619"/>
      <c r="CN13" s="619"/>
      <c r="CO13" s="619"/>
      <c r="CP13" s="619"/>
      <c r="CQ13" s="620"/>
      <c r="CR13" s="621">
        <v>1467652</v>
      </c>
      <c r="CS13" s="622"/>
      <c r="CT13" s="622"/>
      <c r="CU13" s="622"/>
      <c r="CV13" s="622"/>
      <c r="CW13" s="622"/>
      <c r="CX13" s="622"/>
      <c r="CY13" s="623"/>
      <c r="CZ13" s="659">
        <v>9.3000000000000007</v>
      </c>
      <c r="DA13" s="659"/>
      <c r="DB13" s="659"/>
      <c r="DC13" s="659"/>
      <c r="DD13" s="627">
        <v>623141</v>
      </c>
      <c r="DE13" s="622"/>
      <c r="DF13" s="622"/>
      <c r="DG13" s="622"/>
      <c r="DH13" s="622"/>
      <c r="DI13" s="622"/>
      <c r="DJ13" s="622"/>
      <c r="DK13" s="622"/>
      <c r="DL13" s="622"/>
      <c r="DM13" s="622"/>
      <c r="DN13" s="622"/>
      <c r="DO13" s="622"/>
      <c r="DP13" s="623"/>
      <c r="DQ13" s="627">
        <v>750941</v>
      </c>
      <c r="DR13" s="622"/>
      <c r="DS13" s="622"/>
      <c r="DT13" s="622"/>
      <c r="DU13" s="622"/>
      <c r="DV13" s="622"/>
      <c r="DW13" s="622"/>
      <c r="DX13" s="622"/>
      <c r="DY13" s="622"/>
      <c r="DZ13" s="622"/>
      <c r="EA13" s="622"/>
      <c r="EB13" s="622"/>
      <c r="EC13" s="658"/>
    </row>
    <row r="14" spans="2:143" ht="11.25" customHeight="1" x14ac:dyDescent="0.15">
      <c r="B14" s="618" t="s">
        <v>258</v>
      </c>
      <c r="C14" s="619"/>
      <c r="D14" s="619"/>
      <c r="E14" s="619"/>
      <c r="F14" s="619"/>
      <c r="G14" s="619"/>
      <c r="H14" s="619"/>
      <c r="I14" s="619"/>
      <c r="J14" s="619"/>
      <c r="K14" s="619"/>
      <c r="L14" s="619"/>
      <c r="M14" s="619"/>
      <c r="N14" s="619"/>
      <c r="O14" s="619"/>
      <c r="P14" s="619"/>
      <c r="Q14" s="620"/>
      <c r="R14" s="621">
        <v>2</v>
      </c>
      <c r="S14" s="622"/>
      <c r="T14" s="622"/>
      <c r="U14" s="622"/>
      <c r="V14" s="622"/>
      <c r="W14" s="622"/>
      <c r="X14" s="622"/>
      <c r="Y14" s="623"/>
      <c r="Z14" s="659">
        <v>0</v>
      </c>
      <c r="AA14" s="659"/>
      <c r="AB14" s="659"/>
      <c r="AC14" s="659"/>
      <c r="AD14" s="660">
        <v>2</v>
      </c>
      <c r="AE14" s="660"/>
      <c r="AF14" s="660"/>
      <c r="AG14" s="660"/>
      <c r="AH14" s="660"/>
      <c r="AI14" s="660"/>
      <c r="AJ14" s="660"/>
      <c r="AK14" s="660"/>
      <c r="AL14" s="624">
        <v>0</v>
      </c>
      <c r="AM14" s="625"/>
      <c r="AN14" s="625"/>
      <c r="AO14" s="661"/>
      <c r="AP14" s="618" t="s">
        <v>259</v>
      </c>
      <c r="AQ14" s="619"/>
      <c r="AR14" s="619"/>
      <c r="AS14" s="619"/>
      <c r="AT14" s="619"/>
      <c r="AU14" s="619"/>
      <c r="AV14" s="619"/>
      <c r="AW14" s="619"/>
      <c r="AX14" s="619"/>
      <c r="AY14" s="619"/>
      <c r="AZ14" s="619"/>
      <c r="BA14" s="619"/>
      <c r="BB14" s="619"/>
      <c r="BC14" s="619"/>
      <c r="BD14" s="619"/>
      <c r="BE14" s="619"/>
      <c r="BF14" s="620"/>
      <c r="BG14" s="621">
        <v>120342</v>
      </c>
      <c r="BH14" s="622"/>
      <c r="BI14" s="622"/>
      <c r="BJ14" s="622"/>
      <c r="BK14" s="622"/>
      <c r="BL14" s="622"/>
      <c r="BM14" s="622"/>
      <c r="BN14" s="623"/>
      <c r="BO14" s="659">
        <v>2.7</v>
      </c>
      <c r="BP14" s="659"/>
      <c r="BQ14" s="659"/>
      <c r="BR14" s="659"/>
      <c r="BS14" s="660" t="s">
        <v>244</v>
      </c>
      <c r="BT14" s="660"/>
      <c r="BU14" s="660"/>
      <c r="BV14" s="660"/>
      <c r="BW14" s="660"/>
      <c r="BX14" s="660"/>
      <c r="BY14" s="660"/>
      <c r="BZ14" s="660"/>
      <c r="CA14" s="660"/>
      <c r="CB14" s="695"/>
      <c r="CD14" s="618" t="s">
        <v>260</v>
      </c>
      <c r="CE14" s="619"/>
      <c r="CF14" s="619"/>
      <c r="CG14" s="619"/>
      <c r="CH14" s="619"/>
      <c r="CI14" s="619"/>
      <c r="CJ14" s="619"/>
      <c r="CK14" s="619"/>
      <c r="CL14" s="619"/>
      <c r="CM14" s="619"/>
      <c r="CN14" s="619"/>
      <c r="CO14" s="619"/>
      <c r="CP14" s="619"/>
      <c r="CQ14" s="620"/>
      <c r="CR14" s="621">
        <v>453807</v>
      </c>
      <c r="CS14" s="622"/>
      <c r="CT14" s="622"/>
      <c r="CU14" s="622"/>
      <c r="CV14" s="622"/>
      <c r="CW14" s="622"/>
      <c r="CX14" s="622"/>
      <c r="CY14" s="623"/>
      <c r="CZ14" s="659">
        <v>2.9</v>
      </c>
      <c r="DA14" s="659"/>
      <c r="DB14" s="659"/>
      <c r="DC14" s="659"/>
      <c r="DD14" s="627">
        <v>5332</v>
      </c>
      <c r="DE14" s="622"/>
      <c r="DF14" s="622"/>
      <c r="DG14" s="622"/>
      <c r="DH14" s="622"/>
      <c r="DI14" s="622"/>
      <c r="DJ14" s="622"/>
      <c r="DK14" s="622"/>
      <c r="DL14" s="622"/>
      <c r="DM14" s="622"/>
      <c r="DN14" s="622"/>
      <c r="DO14" s="622"/>
      <c r="DP14" s="623"/>
      <c r="DQ14" s="627">
        <v>442516</v>
      </c>
      <c r="DR14" s="622"/>
      <c r="DS14" s="622"/>
      <c r="DT14" s="622"/>
      <c r="DU14" s="622"/>
      <c r="DV14" s="622"/>
      <c r="DW14" s="622"/>
      <c r="DX14" s="622"/>
      <c r="DY14" s="622"/>
      <c r="DZ14" s="622"/>
      <c r="EA14" s="622"/>
      <c r="EB14" s="622"/>
      <c r="EC14" s="658"/>
    </row>
    <row r="15" spans="2:143" ht="11.25" customHeight="1" x14ac:dyDescent="0.15">
      <c r="B15" s="618" t="s">
        <v>261</v>
      </c>
      <c r="C15" s="619"/>
      <c r="D15" s="619"/>
      <c r="E15" s="619"/>
      <c r="F15" s="619"/>
      <c r="G15" s="619"/>
      <c r="H15" s="619"/>
      <c r="I15" s="619"/>
      <c r="J15" s="619"/>
      <c r="K15" s="619"/>
      <c r="L15" s="619"/>
      <c r="M15" s="619"/>
      <c r="N15" s="619"/>
      <c r="O15" s="619"/>
      <c r="P15" s="619"/>
      <c r="Q15" s="620"/>
      <c r="R15" s="621" t="s">
        <v>129</v>
      </c>
      <c r="S15" s="622"/>
      <c r="T15" s="622"/>
      <c r="U15" s="622"/>
      <c r="V15" s="622"/>
      <c r="W15" s="622"/>
      <c r="X15" s="622"/>
      <c r="Y15" s="623"/>
      <c r="Z15" s="659" t="s">
        <v>244</v>
      </c>
      <c r="AA15" s="659"/>
      <c r="AB15" s="659"/>
      <c r="AC15" s="659"/>
      <c r="AD15" s="660" t="s">
        <v>129</v>
      </c>
      <c r="AE15" s="660"/>
      <c r="AF15" s="660"/>
      <c r="AG15" s="660"/>
      <c r="AH15" s="660"/>
      <c r="AI15" s="660"/>
      <c r="AJ15" s="660"/>
      <c r="AK15" s="660"/>
      <c r="AL15" s="624" t="s">
        <v>129</v>
      </c>
      <c r="AM15" s="625"/>
      <c r="AN15" s="625"/>
      <c r="AO15" s="661"/>
      <c r="AP15" s="618" t="s">
        <v>262</v>
      </c>
      <c r="AQ15" s="619"/>
      <c r="AR15" s="619"/>
      <c r="AS15" s="619"/>
      <c r="AT15" s="619"/>
      <c r="AU15" s="619"/>
      <c r="AV15" s="619"/>
      <c r="AW15" s="619"/>
      <c r="AX15" s="619"/>
      <c r="AY15" s="619"/>
      <c r="AZ15" s="619"/>
      <c r="BA15" s="619"/>
      <c r="BB15" s="619"/>
      <c r="BC15" s="619"/>
      <c r="BD15" s="619"/>
      <c r="BE15" s="619"/>
      <c r="BF15" s="620"/>
      <c r="BG15" s="621">
        <v>273266</v>
      </c>
      <c r="BH15" s="622"/>
      <c r="BI15" s="622"/>
      <c r="BJ15" s="622"/>
      <c r="BK15" s="622"/>
      <c r="BL15" s="622"/>
      <c r="BM15" s="622"/>
      <c r="BN15" s="623"/>
      <c r="BO15" s="659">
        <v>6</v>
      </c>
      <c r="BP15" s="659"/>
      <c r="BQ15" s="659"/>
      <c r="BR15" s="659"/>
      <c r="BS15" s="660" t="s">
        <v>244</v>
      </c>
      <c r="BT15" s="660"/>
      <c r="BU15" s="660"/>
      <c r="BV15" s="660"/>
      <c r="BW15" s="660"/>
      <c r="BX15" s="660"/>
      <c r="BY15" s="660"/>
      <c r="BZ15" s="660"/>
      <c r="CA15" s="660"/>
      <c r="CB15" s="695"/>
      <c r="CD15" s="618" t="s">
        <v>263</v>
      </c>
      <c r="CE15" s="619"/>
      <c r="CF15" s="619"/>
      <c r="CG15" s="619"/>
      <c r="CH15" s="619"/>
      <c r="CI15" s="619"/>
      <c r="CJ15" s="619"/>
      <c r="CK15" s="619"/>
      <c r="CL15" s="619"/>
      <c r="CM15" s="619"/>
      <c r="CN15" s="619"/>
      <c r="CO15" s="619"/>
      <c r="CP15" s="619"/>
      <c r="CQ15" s="620"/>
      <c r="CR15" s="621">
        <v>2060562</v>
      </c>
      <c r="CS15" s="622"/>
      <c r="CT15" s="622"/>
      <c r="CU15" s="622"/>
      <c r="CV15" s="622"/>
      <c r="CW15" s="622"/>
      <c r="CX15" s="622"/>
      <c r="CY15" s="623"/>
      <c r="CZ15" s="659">
        <v>13</v>
      </c>
      <c r="DA15" s="659"/>
      <c r="DB15" s="659"/>
      <c r="DC15" s="659"/>
      <c r="DD15" s="627">
        <v>258326</v>
      </c>
      <c r="DE15" s="622"/>
      <c r="DF15" s="622"/>
      <c r="DG15" s="622"/>
      <c r="DH15" s="622"/>
      <c r="DI15" s="622"/>
      <c r="DJ15" s="622"/>
      <c r="DK15" s="622"/>
      <c r="DL15" s="622"/>
      <c r="DM15" s="622"/>
      <c r="DN15" s="622"/>
      <c r="DO15" s="622"/>
      <c r="DP15" s="623"/>
      <c r="DQ15" s="627">
        <v>1585192</v>
      </c>
      <c r="DR15" s="622"/>
      <c r="DS15" s="622"/>
      <c r="DT15" s="622"/>
      <c r="DU15" s="622"/>
      <c r="DV15" s="622"/>
      <c r="DW15" s="622"/>
      <c r="DX15" s="622"/>
      <c r="DY15" s="622"/>
      <c r="DZ15" s="622"/>
      <c r="EA15" s="622"/>
      <c r="EB15" s="622"/>
      <c r="EC15" s="658"/>
    </row>
    <row r="16" spans="2:143" ht="11.25" customHeight="1" x14ac:dyDescent="0.15">
      <c r="B16" s="618" t="s">
        <v>264</v>
      </c>
      <c r="C16" s="619"/>
      <c r="D16" s="619"/>
      <c r="E16" s="619"/>
      <c r="F16" s="619"/>
      <c r="G16" s="619"/>
      <c r="H16" s="619"/>
      <c r="I16" s="619"/>
      <c r="J16" s="619"/>
      <c r="K16" s="619"/>
      <c r="L16" s="619"/>
      <c r="M16" s="619"/>
      <c r="N16" s="619"/>
      <c r="O16" s="619"/>
      <c r="P16" s="619"/>
      <c r="Q16" s="620"/>
      <c r="R16" s="621">
        <v>12847</v>
      </c>
      <c r="S16" s="622"/>
      <c r="T16" s="622"/>
      <c r="U16" s="622"/>
      <c r="V16" s="622"/>
      <c r="W16" s="622"/>
      <c r="X16" s="622"/>
      <c r="Y16" s="623"/>
      <c r="Z16" s="659">
        <v>0.1</v>
      </c>
      <c r="AA16" s="659"/>
      <c r="AB16" s="659"/>
      <c r="AC16" s="659"/>
      <c r="AD16" s="660">
        <v>12847</v>
      </c>
      <c r="AE16" s="660"/>
      <c r="AF16" s="660"/>
      <c r="AG16" s="660"/>
      <c r="AH16" s="660"/>
      <c r="AI16" s="660"/>
      <c r="AJ16" s="660"/>
      <c r="AK16" s="660"/>
      <c r="AL16" s="624">
        <v>0.2</v>
      </c>
      <c r="AM16" s="625"/>
      <c r="AN16" s="625"/>
      <c r="AO16" s="661"/>
      <c r="AP16" s="618" t="s">
        <v>265</v>
      </c>
      <c r="AQ16" s="619"/>
      <c r="AR16" s="619"/>
      <c r="AS16" s="619"/>
      <c r="AT16" s="619"/>
      <c r="AU16" s="619"/>
      <c r="AV16" s="619"/>
      <c r="AW16" s="619"/>
      <c r="AX16" s="619"/>
      <c r="AY16" s="619"/>
      <c r="AZ16" s="619"/>
      <c r="BA16" s="619"/>
      <c r="BB16" s="619"/>
      <c r="BC16" s="619"/>
      <c r="BD16" s="619"/>
      <c r="BE16" s="619"/>
      <c r="BF16" s="620"/>
      <c r="BG16" s="621" t="s">
        <v>129</v>
      </c>
      <c r="BH16" s="622"/>
      <c r="BI16" s="622"/>
      <c r="BJ16" s="622"/>
      <c r="BK16" s="622"/>
      <c r="BL16" s="622"/>
      <c r="BM16" s="622"/>
      <c r="BN16" s="623"/>
      <c r="BO16" s="659" t="s">
        <v>129</v>
      </c>
      <c r="BP16" s="659"/>
      <c r="BQ16" s="659"/>
      <c r="BR16" s="659"/>
      <c r="BS16" s="660" t="s">
        <v>129</v>
      </c>
      <c r="BT16" s="660"/>
      <c r="BU16" s="660"/>
      <c r="BV16" s="660"/>
      <c r="BW16" s="660"/>
      <c r="BX16" s="660"/>
      <c r="BY16" s="660"/>
      <c r="BZ16" s="660"/>
      <c r="CA16" s="660"/>
      <c r="CB16" s="695"/>
      <c r="CD16" s="618" t="s">
        <v>266</v>
      </c>
      <c r="CE16" s="619"/>
      <c r="CF16" s="619"/>
      <c r="CG16" s="619"/>
      <c r="CH16" s="619"/>
      <c r="CI16" s="619"/>
      <c r="CJ16" s="619"/>
      <c r="CK16" s="619"/>
      <c r="CL16" s="619"/>
      <c r="CM16" s="619"/>
      <c r="CN16" s="619"/>
      <c r="CO16" s="619"/>
      <c r="CP16" s="619"/>
      <c r="CQ16" s="620"/>
      <c r="CR16" s="621">
        <v>114800</v>
      </c>
      <c r="CS16" s="622"/>
      <c r="CT16" s="622"/>
      <c r="CU16" s="622"/>
      <c r="CV16" s="622"/>
      <c r="CW16" s="622"/>
      <c r="CX16" s="622"/>
      <c r="CY16" s="623"/>
      <c r="CZ16" s="659">
        <v>0.7</v>
      </c>
      <c r="DA16" s="659"/>
      <c r="DB16" s="659"/>
      <c r="DC16" s="659"/>
      <c r="DD16" s="627" t="s">
        <v>244</v>
      </c>
      <c r="DE16" s="622"/>
      <c r="DF16" s="622"/>
      <c r="DG16" s="622"/>
      <c r="DH16" s="622"/>
      <c r="DI16" s="622"/>
      <c r="DJ16" s="622"/>
      <c r="DK16" s="622"/>
      <c r="DL16" s="622"/>
      <c r="DM16" s="622"/>
      <c r="DN16" s="622"/>
      <c r="DO16" s="622"/>
      <c r="DP16" s="623"/>
      <c r="DQ16" s="627">
        <v>39848</v>
      </c>
      <c r="DR16" s="622"/>
      <c r="DS16" s="622"/>
      <c r="DT16" s="622"/>
      <c r="DU16" s="622"/>
      <c r="DV16" s="622"/>
      <c r="DW16" s="622"/>
      <c r="DX16" s="622"/>
      <c r="DY16" s="622"/>
      <c r="DZ16" s="622"/>
      <c r="EA16" s="622"/>
      <c r="EB16" s="622"/>
      <c r="EC16" s="658"/>
    </row>
    <row r="17" spans="2:133" ht="11.25" customHeight="1" x14ac:dyDescent="0.15">
      <c r="B17" s="618" t="s">
        <v>267</v>
      </c>
      <c r="C17" s="619"/>
      <c r="D17" s="619"/>
      <c r="E17" s="619"/>
      <c r="F17" s="619"/>
      <c r="G17" s="619"/>
      <c r="H17" s="619"/>
      <c r="I17" s="619"/>
      <c r="J17" s="619"/>
      <c r="K17" s="619"/>
      <c r="L17" s="619"/>
      <c r="M17" s="619"/>
      <c r="N17" s="619"/>
      <c r="O17" s="619"/>
      <c r="P17" s="619"/>
      <c r="Q17" s="620"/>
      <c r="R17" s="621">
        <v>65452</v>
      </c>
      <c r="S17" s="622"/>
      <c r="T17" s="622"/>
      <c r="U17" s="622"/>
      <c r="V17" s="622"/>
      <c r="W17" s="622"/>
      <c r="X17" s="622"/>
      <c r="Y17" s="623"/>
      <c r="Z17" s="659">
        <v>0.4</v>
      </c>
      <c r="AA17" s="659"/>
      <c r="AB17" s="659"/>
      <c r="AC17" s="659"/>
      <c r="AD17" s="660">
        <v>65452</v>
      </c>
      <c r="AE17" s="660"/>
      <c r="AF17" s="660"/>
      <c r="AG17" s="660"/>
      <c r="AH17" s="660"/>
      <c r="AI17" s="660"/>
      <c r="AJ17" s="660"/>
      <c r="AK17" s="660"/>
      <c r="AL17" s="624">
        <v>0.8</v>
      </c>
      <c r="AM17" s="625"/>
      <c r="AN17" s="625"/>
      <c r="AO17" s="661"/>
      <c r="AP17" s="618" t="s">
        <v>268</v>
      </c>
      <c r="AQ17" s="619"/>
      <c r="AR17" s="619"/>
      <c r="AS17" s="619"/>
      <c r="AT17" s="619"/>
      <c r="AU17" s="619"/>
      <c r="AV17" s="619"/>
      <c r="AW17" s="619"/>
      <c r="AX17" s="619"/>
      <c r="AY17" s="619"/>
      <c r="AZ17" s="619"/>
      <c r="BA17" s="619"/>
      <c r="BB17" s="619"/>
      <c r="BC17" s="619"/>
      <c r="BD17" s="619"/>
      <c r="BE17" s="619"/>
      <c r="BF17" s="620"/>
      <c r="BG17" s="621" t="s">
        <v>129</v>
      </c>
      <c r="BH17" s="622"/>
      <c r="BI17" s="622"/>
      <c r="BJ17" s="622"/>
      <c r="BK17" s="622"/>
      <c r="BL17" s="622"/>
      <c r="BM17" s="622"/>
      <c r="BN17" s="623"/>
      <c r="BO17" s="659" t="s">
        <v>244</v>
      </c>
      <c r="BP17" s="659"/>
      <c r="BQ17" s="659"/>
      <c r="BR17" s="659"/>
      <c r="BS17" s="660" t="s">
        <v>129</v>
      </c>
      <c r="BT17" s="660"/>
      <c r="BU17" s="660"/>
      <c r="BV17" s="660"/>
      <c r="BW17" s="660"/>
      <c r="BX17" s="660"/>
      <c r="BY17" s="660"/>
      <c r="BZ17" s="660"/>
      <c r="CA17" s="660"/>
      <c r="CB17" s="695"/>
      <c r="CD17" s="618" t="s">
        <v>269</v>
      </c>
      <c r="CE17" s="619"/>
      <c r="CF17" s="619"/>
      <c r="CG17" s="619"/>
      <c r="CH17" s="619"/>
      <c r="CI17" s="619"/>
      <c r="CJ17" s="619"/>
      <c r="CK17" s="619"/>
      <c r="CL17" s="619"/>
      <c r="CM17" s="619"/>
      <c r="CN17" s="619"/>
      <c r="CO17" s="619"/>
      <c r="CP17" s="619"/>
      <c r="CQ17" s="620"/>
      <c r="CR17" s="621">
        <v>1472474</v>
      </c>
      <c r="CS17" s="622"/>
      <c r="CT17" s="622"/>
      <c r="CU17" s="622"/>
      <c r="CV17" s="622"/>
      <c r="CW17" s="622"/>
      <c r="CX17" s="622"/>
      <c r="CY17" s="623"/>
      <c r="CZ17" s="659">
        <v>9.3000000000000007</v>
      </c>
      <c r="DA17" s="659"/>
      <c r="DB17" s="659"/>
      <c r="DC17" s="659"/>
      <c r="DD17" s="627" t="s">
        <v>129</v>
      </c>
      <c r="DE17" s="622"/>
      <c r="DF17" s="622"/>
      <c r="DG17" s="622"/>
      <c r="DH17" s="622"/>
      <c r="DI17" s="622"/>
      <c r="DJ17" s="622"/>
      <c r="DK17" s="622"/>
      <c r="DL17" s="622"/>
      <c r="DM17" s="622"/>
      <c r="DN17" s="622"/>
      <c r="DO17" s="622"/>
      <c r="DP17" s="623"/>
      <c r="DQ17" s="627">
        <v>1348161</v>
      </c>
      <c r="DR17" s="622"/>
      <c r="DS17" s="622"/>
      <c r="DT17" s="622"/>
      <c r="DU17" s="622"/>
      <c r="DV17" s="622"/>
      <c r="DW17" s="622"/>
      <c r="DX17" s="622"/>
      <c r="DY17" s="622"/>
      <c r="DZ17" s="622"/>
      <c r="EA17" s="622"/>
      <c r="EB17" s="622"/>
      <c r="EC17" s="658"/>
    </row>
    <row r="18" spans="2:133" ht="11.25" customHeight="1" x14ac:dyDescent="0.15">
      <c r="B18" s="618" t="s">
        <v>270</v>
      </c>
      <c r="C18" s="619"/>
      <c r="D18" s="619"/>
      <c r="E18" s="619"/>
      <c r="F18" s="619"/>
      <c r="G18" s="619"/>
      <c r="H18" s="619"/>
      <c r="I18" s="619"/>
      <c r="J18" s="619"/>
      <c r="K18" s="619"/>
      <c r="L18" s="619"/>
      <c r="M18" s="619"/>
      <c r="N18" s="619"/>
      <c r="O18" s="619"/>
      <c r="P18" s="619"/>
      <c r="Q18" s="620"/>
      <c r="R18" s="621">
        <v>48820</v>
      </c>
      <c r="S18" s="622"/>
      <c r="T18" s="622"/>
      <c r="U18" s="622"/>
      <c r="V18" s="622"/>
      <c r="W18" s="622"/>
      <c r="X18" s="622"/>
      <c r="Y18" s="623"/>
      <c r="Z18" s="659">
        <v>0.3</v>
      </c>
      <c r="AA18" s="659"/>
      <c r="AB18" s="659"/>
      <c r="AC18" s="659"/>
      <c r="AD18" s="660">
        <v>48820</v>
      </c>
      <c r="AE18" s="660"/>
      <c r="AF18" s="660"/>
      <c r="AG18" s="660"/>
      <c r="AH18" s="660"/>
      <c r="AI18" s="660"/>
      <c r="AJ18" s="660"/>
      <c r="AK18" s="660"/>
      <c r="AL18" s="624">
        <v>0.6</v>
      </c>
      <c r="AM18" s="625"/>
      <c r="AN18" s="625"/>
      <c r="AO18" s="661"/>
      <c r="AP18" s="618" t="s">
        <v>271</v>
      </c>
      <c r="AQ18" s="619"/>
      <c r="AR18" s="619"/>
      <c r="AS18" s="619"/>
      <c r="AT18" s="619"/>
      <c r="AU18" s="619"/>
      <c r="AV18" s="619"/>
      <c r="AW18" s="619"/>
      <c r="AX18" s="619"/>
      <c r="AY18" s="619"/>
      <c r="AZ18" s="619"/>
      <c r="BA18" s="619"/>
      <c r="BB18" s="619"/>
      <c r="BC18" s="619"/>
      <c r="BD18" s="619"/>
      <c r="BE18" s="619"/>
      <c r="BF18" s="620"/>
      <c r="BG18" s="621" t="s">
        <v>129</v>
      </c>
      <c r="BH18" s="622"/>
      <c r="BI18" s="622"/>
      <c r="BJ18" s="622"/>
      <c r="BK18" s="622"/>
      <c r="BL18" s="622"/>
      <c r="BM18" s="622"/>
      <c r="BN18" s="623"/>
      <c r="BO18" s="659" t="s">
        <v>129</v>
      </c>
      <c r="BP18" s="659"/>
      <c r="BQ18" s="659"/>
      <c r="BR18" s="659"/>
      <c r="BS18" s="660" t="s">
        <v>129</v>
      </c>
      <c r="BT18" s="660"/>
      <c r="BU18" s="660"/>
      <c r="BV18" s="660"/>
      <c r="BW18" s="660"/>
      <c r="BX18" s="660"/>
      <c r="BY18" s="660"/>
      <c r="BZ18" s="660"/>
      <c r="CA18" s="660"/>
      <c r="CB18" s="695"/>
      <c r="CD18" s="618" t="s">
        <v>272</v>
      </c>
      <c r="CE18" s="619"/>
      <c r="CF18" s="619"/>
      <c r="CG18" s="619"/>
      <c r="CH18" s="619"/>
      <c r="CI18" s="619"/>
      <c r="CJ18" s="619"/>
      <c r="CK18" s="619"/>
      <c r="CL18" s="619"/>
      <c r="CM18" s="619"/>
      <c r="CN18" s="619"/>
      <c r="CO18" s="619"/>
      <c r="CP18" s="619"/>
      <c r="CQ18" s="620"/>
      <c r="CR18" s="621" t="s">
        <v>244</v>
      </c>
      <c r="CS18" s="622"/>
      <c r="CT18" s="622"/>
      <c r="CU18" s="622"/>
      <c r="CV18" s="622"/>
      <c r="CW18" s="622"/>
      <c r="CX18" s="622"/>
      <c r="CY18" s="623"/>
      <c r="CZ18" s="659" t="s">
        <v>244</v>
      </c>
      <c r="DA18" s="659"/>
      <c r="DB18" s="659"/>
      <c r="DC18" s="659"/>
      <c r="DD18" s="627" t="s">
        <v>244</v>
      </c>
      <c r="DE18" s="622"/>
      <c r="DF18" s="622"/>
      <c r="DG18" s="622"/>
      <c r="DH18" s="622"/>
      <c r="DI18" s="622"/>
      <c r="DJ18" s="622"/>
      <c r="DK18" s="622"/>
      <c r="DL18" s="622"/>
      <c r="DM18" s="622"/>
      <c r="DN18" s="622"/>
      <c r="DO18" s="622"/>
      <c r="DP18" s="623"/>
      <c r="DQ18" s="627" t="s">
        <v>244</v>
      </c>
      <c r="DR18" s="622"/>
      <c r="DS18" s="622"/>
      <c r="DT18" s="622"/>
      <c r="DU18" s="622"/>
      <c r="DV18" s="622"/>
      <c r="DW18" s="622"/>
      <c r="DX18" s="622"/>
      <c r="DY18" s="622"/>
      <c r="DZ18" s="622"/>
      <c r="EA18" s="622"/>
      <c r="EB18" s="622"/>
      <c r="EC18" s="658"/>
    </row>
    <row r="19" spans="2:133" ht="11.25" customHeight="1" x14ac:dyDescent="0.15">
      <c r="B19" s="618" t="s">
        <v>273</v>
      </c>
      <c r="C19" s="619"/>
      <c r="D19" s="619"/>
      <c r="E19" s="619"/>
      <c r="F19" s="619"/>
      <c r="G19" s="619"/>
      <c r="H19" s="619"/>
      <c r="I19" s="619"/>
      <c r="J19" s="619"/>
      <c r="K19" s="619"/>
      <c r="L19" s="619"/>
      <c r="M19" s="619"/>
      <c r="N19" s="619"/>
      <c r="O19" s="619"/>
      <c r="P19" s="619"/>
      <c r="Q19" s="620"/>
      <c r="R19" s="621">
        <v>48548</v>
      </c>
      <c r="S19" s="622"/>
      <c r="T19" s="622"/>
      <c r="U19" s="622"/>
      <c r="V19" s="622"/>
      <c r="W19" s="622"/>
      <c r="X19" s="622"/>
      <c r="Y19" s="623"/>
      <c r="Z19" s="659">
        <v>0.3</v>
      </c>
      <c r="AA19" s="659"/>
      <c r="AB19" s="659"/>
      <c r="AC19" s="659"/>
      <c r="AD19" s="660">
        <v>48548</v>
      </c>
      <c r="AE19" s="660"/>
      <c r="AF19" s="660"/>
      <c r="AG19" s="660"/>
      <c r="AH19" s="660"/>
      <c r="AI19" s="660"/>
      <c r="AJ19" s="660"/>
      <c r="AK19" s="660"/>
      <c r="AL19" s="624">
        <v>0.6</v>
      </c>
      <c r="AM19" s="625"/>
      <c r="AN19" s="625"/>
      <c r="AO19" s="661"/>
      <c r="AP19" s="618" t="s">
        <v>274</v>
      </c>
      <c r="AQ19" s="619"/>
      <c r="AR19" s="619"/>
      <c r="AS19" s="619"/>
      <c r="AT19" s="619"/>
      <c r="AU19" s="619"/>
      <c r="AV19" s="619"/>
      <c r="AW19" s="619"/>
      <c r="AX19" s="619"/>
      <c r="AY19" s="619"/>
      <c r="AZ19" s="619"/>
      <c r="BA19" s="619"/>
      <c r="BB19" s="619"/>
      <c r="BC19" s="619"/>
      <c r="BD19" s="619"/>
      <c r="BE19" s="619"/>
      <c r="BF19" s="620"/>
      <c r="BG19" s="621">
        <v>356090</v>
      </c>
      <c r="BH19" s="622"/>
      <c r="BI19" s="622"/>
      <c r="BJ19" s="622"/>
      <c r="BK19" s="622"/>
      <c r="BL19" s="622"/>
      <c r="BM19" s="622"/>
      <c r="BN19" s="623"/>
      <c r="BO19" s="659">
        <v>7.9</v>
      </c>
      <c r="BP19" s="659"/>
      <c r="BQ19" s="659"/>
      <c r="BR19" s="659"/>
      <c r="BS19" s="660" t="s">
        <v>129</v>
      </c>
      <c r="BT19" s="660"/>
      <c r="BU19" s="660"/>
      <c r="BV19" s="660"/>
      <c r="BW19" s="660"/>
      <c r="BX19" s="660"/>
      <c r="BY19" s="660"/>
      <c r="BZ19" s="660"/>
      <c r="CA19" s="660"/>
      <c r="CB19" s="695"/>
      <c r="CD19" s="618" t="s">
        <v>275</v>
      </c>
      <c r="CE19" s="619"/>
      <c r="CF19" s="619"/>
      <c r="CG19" s="619"/>
      <c r="CH19" s="619"/>
      <c r="CI19" s="619"/>
      <c r="CJ19" s="619"/>
      <c r="CK19" s="619"/>
      <c r="CL19" s="619"/>
      <c r="CM19" s="619"/>
      <c r="CN19" s="619"/>
      <c r="CO19" s="619"/>
      <c r="CP19" s="619"/>
      <c r="CQ19" s="620"/>
      <c r="CR19" s="621" t="s">
        <v>244</v>
      </c>
      <c r="CS19" s="622"/>
      <c r="CT19" s="622"/>
      <c r="CU19" s="622"/>
      <c r="CV19" s="622"/>
      <c r="CW19" s="622"/>
      <c r="CX19" s="622"/>
      <c r="CY19" s="623"/>
      <c r="CZ19" s="659" t="s">
        <v>244</v>
      </c>
      <c r="DA19" s="659"/>
      <c r="DB19" s="659"/>
      <c r="DC19" s="659"/>
      <c r="DD19" s="627" t="s">
        <v>244</v>
      </c>
      <c r="DE19" s="622"/>
      <c r="DF19" s="622"/>
      <c r="DG19" s="622"/>
      <c r="DH19" s="622"/>
      <c r="DI19" s="622"/>
      <c r="DJ19" s="622"/>
      <c r="DK19" s="622"/>
      <c r="DL19" s="622"/>
      <c r="DM19" s="622"/>
      <c r="DN19" s="622"/>
      <c r="DO19" s="622"/>
      <c r="DP19" s="623"/>
      <c r="DQ19" s="627" t="s">
        <v>244</v>
      </c>
      <c r="DR19" s="622"/>
      <c r="DS19" s="622"/>
      <c r="DT19" s="622"/>
      <c r="DU19" s="622"/>
      <c r="DV19" s="622"/>
      <c r="DW19" s="622"/>
      <c r="DX19" s="622"/>
      <c r="DY19" s="622"/>
      <c r="DZ19" s="622"/>
      <c r="EA19" s="622"/>
      <c r="EB19" s="622"/>
      <c r="EC19" s="658"/>
    </row>
    <row r="20" spans="2:133" ht="11.25" customHeight="1" x14ac:dyDescent="0.15">
      <c r="B20" s="696" t="s">
        <v>276</v>
      </c>
      <c r="C20" s="697"/>
      <c r="D20" s="697"/>
      <c r="E20" s="697"/>
      <c r="F20" s="697"/>
      <c r="G20" s="697"/>
      <c r="H20" s="697"/>
      <c r="I20" s="697"/>
      <c r="J20" s="697"/>
      <c r="K20" s="697"/>
      <c r="L20" s="697"/>
      <c r="M20" s="697"/>
      <c r="N20" s="697"/>
      <c r="O20" s="697"/>
      <c r="P20" s="697"/>
      <c r="Q20" s="698"/>
      <c r="R20" s="621">
        <v>272</v>
      </c>
      <c r="S20" s="622"/>
      <c r="T20" s="622"/>
      <c r="U20" s="622"/>
      <c r="V20" s="622"/>
      <c r="W20" s="622"/>
      <c r="X20" s="622"/>
      <c r="Y20" s="623"/>
      <c r="Z20" s="659">
        <v>0</v>
      </c>
      <c r="AA20" s="659"/>
      <c r="AB20" s="659"/>
      <c r="AC20" s="659"/>
      <c r="AD20" s="660">
        <v>272</v>
      </c>
      <c r="AE20" s="660"/>
      <c r="AF20" s="660"/>
      <c r="AG20" s="660"/>
      <c r="AH20" s="660"/>
      <c r="AI20" s="660"/>
      <c r="AJ20" s="660"/>
      <c r="AK20" s="660"/>
      <c r="AL20" s="624">
        <v>0</v>
      </c>
      <c r="AM20" s="625"/>
      <c r="AN20" s="625"/>
      <c r="AO20" s="661"/>
      <c r="AP20" s="618" t="s">
        <v>277</v>
      </c>
      <c r="AQ20" s="619"/>
      <c r="AR20" s="619"/>
      <c r="AS20" s="619"/>
      <c r="AT20" s="619"/>
      <c r="AU20" s="619"/>
      <c r="AV20" s="619"/>
      <c r="AW20" s="619"/>
      <c r="AX20" s="619"/>
      <c r="AY20" s="619"/>
      <c r="AZ20" s="619"/>
      <c r="BA20" s="619"/>
      <c r="BB20" s="619"/>
      <c r="BC20" s="619"/>
      <c r="BD20" s="619"/>
      <c r="BE20" s="619"/>
      <c r="BF20" s="620"/>
      <c r="BG20" s="621">
        <v>356090</v>
      </c>
      <c r="BH20" s="622"/>
      <c r="BI20" s="622"/>
      <c r="BJ20" s="622"/>
      <c r="BK20" s="622"/>
      <c r="BL20" s="622"/>
      <c r="BM20" s="622"/>
      <c r="BN20" s="623"/>
      <c r="BO20" s="659">
        <v>7.9</v>
      </c>
      <c r="BP20" s="659"/>
      <c r="BQ20" s="659"/>
      <c r="BR20" s="659"/>
      <c r="BS20" s="660" t="s">
        <v>129</v>
      </c>
      <c r="BT20" s="660"/>
      <c r="BU20" s="660"/>
      <c r="BV20" s="660"/>
      <c r="BW20" s="660"/>
      <c r="BX20" s="660"/>
      <c r="BY20" s="660"/>
      <c r="BZ20" s="660"/>
      <c r="CA20" s="660"/>
      <c r="CB20" s="695"/>
      <c r="CD20" s="618" t="s">
        <v>278</v>
      </c>
      <c r="CE20" s="619"/>
      <c r="CF20" s="619"/>
      <c r="CG20" s="619"/>
      <c r="CH20" s="619"/>
      <c r="CI20" s="619"/>
      <c r="CJ20" s="619"/>
      <c r="CK20" s="619"/>
      <c r="CL20" s="619"/>
      <c r="CM20" s="619"/>
      <c r="CN20" s="619"/>
      <c r="CO20" s="619"/>
      <c r="CP20" s="619"/>
      <c r="CQ20" s="620"/>
      <c r="CR20" s="621">
        <v>15826078</v>
      </c>
      <c r="CS20" s="622"/>
      <c r="CT20" s="622"/>
      <c r="CU20" s="622"/>
      <c r="CV20" s="622"/>
      <c r="CW20" s="622"/>
      <c r="CX20" s="622"/>
      <c r="CY20" s="623"/>
      <c r="CZ20" s="659">
        <v>100</v>
      </c>
      <c r="DA20" s="659"/>
      <c r="DB20" s="659"/>
      <c r="DC20" s="659"/>
      <c r="DD20" s="627">
        <v>1470359</v>
      </c>
      <c r="DE20" s="622"/>
      <c r="DF20" s="622"/>
      <c r="DG20" s="622"/>
      <c r="DH20" s="622"/>
      <c r="DI20" s="622"/>
      <c r="DJ20" s="622"/>
      <c r="DK20" s="622"/>
      <c r="DL20" s="622"/>
      <c r="DM20" s="622"/>
      <c r="DN20" s="622"/>
      <c r="DO20" s="622"/>
      <c r="DP20" s="623"/>
      <c r="DQ20" s="627">
        <v>9690388</v>
      </c>
      <c r="DR20" s="622"/>
      <c r="DS20" s="622"/>
      <c r="DT20" s="622"/>
      <c r="DU20" s="622"/>
      <c r="DV20" s="622"/>
      <c r="DW20" s="622"/>
      <c r="DX20" s="622"/>
      <c r="DY20" s="622"/>
      <c r="DZ20" s="622"/>
      <c r="EA20" s="622"/>
      <c r="EB20" s="622"/>
      <c r="EC20" s="658"/>
    </row>
    <row r="21" spans="2:133" ht="11.25" customHeight="1" x14ac:dyDescent="0.15">
      <c r="B21" s="618" t="s">
        <v>279</v>
      </c>
      <c r="C21" s="619"/>
      <c r="D21" s="619"/>
      <c r="E21" s="619"/>
      <c r="F21" s="619"/>
      <c r="G21" s="619"/>
      <c r="H21" s="619"/>
      <c r="I21" s="619"/>
      <c r="J21" s="619"/>
      <c r="K21" s="619"/>
      <c r="L21" s="619"/>
      <c r="M21" s="619"/>
      <c r="N21" s="619"/>
      <c r="O21" s="619"/>
      <c r="P21" s="619"/>
      <c r="Q21" s="620"/>
      <c r="R21" s="621">
        <v>3194160</v>
      </c>
      <c r="S21" s="622"/>
      <c r="T21" s="622"/>
      <c r="U21" s="622"/>
      <c r="V21" s="622"/>
      <c r="W21" s="622"/>
      <c r="X21" s="622"/>
      <c r="Y21" s="623"/>
      <c r="Z21" s="659">
        <v>19.7</v>
      </c>
      <c r="AA21" s="659"/>
      <c r="AB21" s="659"/>
      <c r="AC21" s="659"/>
      <c r="AD21" s="660">
        <v>2914315</v>
      </c>
      <c r="AE21" s="660"/>
      <c r="AF21" s="660"/>
      <c r="AG21" s="660"/>
      <c r="AH21" s="660"/>
      <c r="AI21" s="660"/>
      <c r="AJ21" s="660"/>
      <c r="AK21" s="660"/>
      <c r="AL21" s="624">
        <v>34.799999999999997</v>
      </c>
      <c r="AM21" s="625"/>
      <c r="AN21" s="625"/>
      <c r="AO21" s="661"/>
      <c r="AP21" s="618" t="s">
        <v>280</v>
      </c>
      <c r="AQ21" s="699"/>
      <c r="AR21" s="699"/>
      <c r="AS21" s="699"/>
      <c r="AT21" s="699"/>
      <c r="AU21" s="699"/>
      <c r="AV21" s="699"/>
      <c r="AW21" s="699"/>
      <c r="AX21" s="699"/>
      <c r="AY21" s="699"/>
      <c r="AZ21" s="699"/>
      <c r="BA21" s="699"/>
      <c r="BB21" s="699"/>
      <c r="BC21" s="699"/>
      <c r="BD21" s="699"/>
      <c r="BE21" s="699"/>
      <c r="BF21" s="700"/>
      <c r="BG21" s="621" t="s">
        <v>244</v>
      </c>
      <c r="BH21" s="622"/>
      <c r="BI21" s="622"/>
      <c r="BJ21" s="622"/>
      <c r="BK21" s="622"/>
      <c r="BL21" s="622"/>
      <c r="BM21" s="622"/>
      <c r="BN21" s="623"/>
      <c r="BO21" s="659" t="s">
        <v>244</v>
      </c>
      <c r="BP21" s="659"/>
      <c r="BQ21" s="659"/>
      <c r="BR21" s="659"/>
      <c r="BS21" s="660" t="s">
        <v>129</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281</v>
      </c>
      <c r="C22" s="619"/>
      <c r="D22" s="619"/>
      <c r="E22" s="619"/>
      <c r="F22" s="619"/>
      <c r="G22" s="619"/>
      <c r="H22" s="619"/>
      <c r="I22" s="619"/>
      <c r="J22" s="619"/>
      <c r="K22" s="619"/>
      <c r="L22" s="619"/>
      <c r="M22" s="619"/>
      <c r="N22" s="619"/>
      <c r="O22" s="619"/>
      <c r="P22" s="619"/>
      <c r="Q22" s="620"/>
      <c r="R22" s="621">
        <v>2914315</v>
      </c>
      <c r="S22" s="622"/>
      <c r="T22" s="622"/>
      <c r="U22" s="622"/>
      <c r="V22" s="622"/>
      <c r="W22" s="622"/>
      <c r="X22" s="622"/>
      <c r="Y22" s="623"/>
      <c r="Z22" s="659">
        <v>18</v>
      </c>
      <c r="AA22" s="659"/>
      <c r="AB22" s="659"/>
      <c r="AC22" s="659"/>
      <c r="AD22" s="660">
        <v>2914315</v>
      </c>
      <c r="AE22" s="660"/>
      <c r="AF22" s="660"/>
      <c r="AG22" s="660"/>
      <c r="AH22" s="660"/>
      <c r="AI22" s="660"/>
      <c r="AJ22" s="660"/>
      <c r="AK22" s="660"/>
      <c r="AL22" s="624">
        <v>34.799999999999997</v>
      </c>
      <c r="AM22" s="625"/>
      <c r="AN22" s="625"/>
      <c r="AO22" s="661"/>
      <c r="AP22" s="618" t="s">
        <v>282</v>
      </c>
      <c r="AQ22" s="699"/>
      <c r="AR22" s="699"/>
      <c r="AS22" s="699"/>
      <c r="AT22" s="699"/>
      <c r="AU22" s="699"/>
      <c r="AV22" s="699"/>
      <c r="AW22" s="699"/>
      <c r="AX22" s="699"/>
      <c r="AY22" s="699"/>
      <c r="AZ22" s="699"/>
      <c r="BA22" s="699"/>
      <c r="BB22" s="699"/>
      <c r="BC22" s="699"/>
      <c r="BD22" s="699"/>
      <c r="BE22" s="699"/>
      <c r="BF22" s="700"/>
      <c r="BG22" s="621" t="s">
        <v>129</v>
      </c>
      <c r="BH22" s="622"/>
      <c r="BI22" s="622"/>
      <c r="BJ22" s="622"/>
      <c r="BK22" s="622"/>
      <c r="BL22" s="622"/>
      <c r="BM22" s="622"/>
      <c r="BN22" s="623"/>
      <c r="BO22" s="659" t="s">
        <v>129</v>
      </c>
      <c r="BP22" s="659"/>
      <c r="BQ22" s="659"/>
      <c r="BR22" s="659"/>
      <c r="BS22" s="660" t="s">
        <v>244</v>
      </c>
      <c r="BT22" s="660"/>
      <c r="BU22" s="660"/>
      <c r="BV22" s="660"/>
      <c r="BW22" s="660"/>
      <c r="BX22" s="660"/>
      <c r="BY22" s="660"/>
      <c r="BZ22" s="660"/>
      <c r="CA22" s="660"/>
      <c r="CB22" s="695"/>
      <c r="CD22" s="673" t="s">
        <v>283</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284</v>
      </c>
      <c r="C23" s="619"/>
      <c r="D23" s="619"/>
      <c r="E23" s="619"/>
      <c r="F23" s="619"/>
      <c r="G23" s="619"/>
      <c r="H23" s="619"/>
      <c r="I23" s="619"/>
      <c r="J23" s="619"/>
      <c r="K23" s="619"/>
      <c r="L23" s="619"/>
      <c r="M23" s="619"/>
      <c r="N23" s="619"/>
      <c r="O23" s="619"/>
      <c r="P23" s="619"/>
      <c r="Q23" s="620"/>
      <c r="R23" s="621">
        <v>261779</v>
      </c>
      <c r="S23" s="622"/>
      <c r="T23" s="622"/>
      <c r="U23" s="622"/>
      <c r="V23" s="622"/>
      <c r="W23" s="622"/>
      <c r="X23" s="622"/>
      <c r="Y23" s="623"/>
      <c r="Z23" s="659">
        <v>1.6</v>
      </c>
      <c r="AA23" s="659"/>
      <c r="AB23" s="659"/>
      <c r="AC23" s="659"/>
      <c r="AD23" s="660" t="s">
        <v>129</v>
      </c>
      <c r="AE23" s="660"/>
      <c r="AF23" s="660"/>
      <c r="AG23" s="660"/>
      <c r="AH23" s="660"/>
      <c r="AI23" s="660"/>
      <c r="AJ23" s="660"/>
      <c r="AK23" s="660"/>
      <c r="AL23" s="624" t="s">
        <v>129</v>
      </c>
      <c r="AM23" s="625"/>
      <c r="AN23" s="625"/>
      <c r="AO23" s="661"/>
      <c r="AP23" s="618" t="s">
        <v>285</v>
      </c>
      <c r="AQ23" s="699"/>
      <c r="AR23" s="699"/>
      <c r="AS23" s="699"/>
      <c r="AT23" s="699"/>
      <c r="AU23" s="699"/>
      <c r="AV23" s="699"/>
      <c r="AW23" s="699"/>
      <c r="AX23" s="699"/>
      <c r="AY23" s="699"/>
      <c r="AZ23" s="699"/>
      <c r="BA23" s="699"/>
      <c r="BB23" s="699"/>
      <c r="BC23" s="699"/>
      <c r="BD23" s="699"/>
      <c r="BE23" s="699"/>
      <c r="BF23" s="700"/>
      <c r="BG23" s="621">
        <v>356090</v>
      </c>
      <c r="BH23" s="622"/>
      <c r="BI23" s="622"/>
      <c r="BJ23" s="622"/>
      <c r="BK23" s="622"/>
      <c r="BL23" s="622"/>
      <c r="BM23" s="622"/>
      <c r="BN23" s="623"/>
      <c r="BO23" s="659">
        <v>7.9</v>
      </c>
      <c r="BP23" s="659"/>
      <c r="BQ23" s="659"/>
      <c r="BR23" s="659"/>
      <c r="BS23" s="660" t="s">
        <v>129</v>
      </c>
      <c r="BT23" s="660"/>
      <c r="BU23" s="660"/>
      <c r="BV23" s="660"/>
      <c r="BW23" s="660"/>
      <c r="BX23" s="660"/>
      <c r="BY23" s="660"/>
      <c r="BZ23" s="660"/>
      <c r="CA23" s="660"/>
      <c r="CB23" s="695"/>
      <c r="CD23" s="673" t="s">
        <v>224</v>
      </c>
      <c r="CE23" s="674"/>
      <c r="CF23" s="674"/>
      <c r="CG23" s="674"/>
      <c r="CH23" s="674"/>
      <c r="CI23" s="674"/>
      <c r="CJ23" s="674"/>
      <c r="CK23" s="674"/>
      <c r="CL23" s="674"/>
      <c r="CM23" s="674"/>
      <c r="CN23" s="674"/>
      <c r="CO23" s="674"/>
      <c r="CP23" s="674"/>
      <c r="CQ23" s="675"/>
      <c r="CR23" s="673" t="s">
        <v>286</v>
      </c>
      <c r="CS23" s="674"/>
      <c r="CT23" s="674"/>
      <c r="CU23" s="674"/>
      <c r="CV23" s="674"/>
      <c r="CW23" s="674"/>
      <c r="CX23" s="674"/>
      <c r="CY23" s="675"/>
      <c r="CZ23" s="673" t="s">
        <v>287</v>
      </c>
      <c r="DA23" s="674"/>
      <c r="DB23" s="674"/>
      <c r="DC23" s="675"/>
      <c r="DD23" s="673" t="s">
        <v>288</v>
      </c>
      <c r="DE23" s="674"/>
      <c r="DF23" s="674"/>
      <c r="DG23" s="674"/>
      <c r="DH23" s="674"/>
      <c r="DI23" s="674"/>
      <c r="DJ23" s="674"/>
      <c r="DK23" s="675"/>
      <c r="DL23" s="711" t="s">
        <v>289</v>
      </c>
      <c r="DM23" s="712"/>
      <c r="DN23" s="712"/>
      <c r="DO23" s="712"/>
      <c r="DP23" s="712"/>
      <c r="DQ23" s="712"/>
      <c r="DR23" s="712"/>
      <c r="DS23" s="712"/>
      <c r="DT23" s="712"/>
      <c r="DU23" s="712"/>
      <c r="DV23" s="713"/>
      <c r="DW23" s="673" t="s">
        <v>290</v>
      </c>
      <c r="DX23" s="674"/>
      <c r="DY23" s="674"/>
      <c r="DZ23" s="674"/>
      <c r="EA23" s="674"/>
      <c r="EB23" s="674"/>
      <c r="EC23" s="675"/>
    </row>
    <row r="24" spans="2:133" ht="11.25" customHeight="1" x14ac:dyDescent="0.15">
      <c r="B24" s="618" t="s">
        <v>291</v>
      </c>
      <c r="C24" s="619"/>
      <c r="D24" s="619"/>
      <c r="E24" s="619"/>
      <c r="F24" s="619"/>
      <c r="G24" s="619"/>
      <c r="H24" s="619"/>
      <c r="I24" s="619"/>
      <c r="J24" s="619"/>
      <c r="K24" s="619"/>
      <c r="L24" s="619"/>
      <c r="M24" s="619"/>
      <c r="N24" s="619"/>
      <c r="O24" s="619"/>
      <c r="P24" s="619"/>
      <c r="Q24" s="620"/>
      <c r="R24" s="621">
        <v>18066</v>
      </c>
      <c r="S24" s="622"/>
      <c r="T24" s="622"/>
      <c r="U24" s="622"/>
      <c r="V24" s="622"/>
      <c r="W24" s="622"/>
      <c r="X24" s="622"/>
      <c r="Y24" s="623"/>
      <c r="Z24" s="659">
        <v>0.1</v>
      </c>
      <c r="AA24" s="659"/>
      <c r="AB24" s="659"/>
      <c r="AC24" s="659"/>
      <c r="AD24" s="660" t="s">
        <v>129</v>
      </c>
      <c r="AE24" s="660"/>
      <c r="AF24" s="660"/>
      <c r="AG24" s="660"/>
      <c r="AH24" s="660"/>
      <c r="AI24" s="660"/>
      <c r="AJ24" s="660"/>
      <c r="AK24" s="660"/>
      <c r="AL24" s="624" t="s">
        <v>129</v>
      </c>
      <c r="AM24" s="625"/>
      <c r="AN24" s="625"/>
      <c r="AO24" s="661"/>
      <c r="AP24" s="618" t="s">
        <v>292</v>
      </c>
      <c r="AQ24" s="699"/>
      <c r="AR24" s="699"/>
      <c r="AS24" s="699"/>
      <c r="AT24" s="699"/>
      <c r="AU24" s="699"/>
      <c r="AV24" s="699"/>
      <c r="AW24" s="699"/>
      <c r="AX24" s="699"/>
      <c r="AY24" s="699"/>
      <c r="AZ24" s="699"/>
      <c r="BA24" s="699"/>
      <c r="BB24" s="699"/>
      <c r="BC24" s="699"/>
      <c r="BD24" s="699"/>
      <c r="BE24" s="699"/>
      <c r="BF24" s="700"/>
      <c r="BG24" s="621" t="s">
        <v>244</v>
      </c>
      <c r="BH24" s="622"/>
      <c r="BI24" s="622"/>
      <c r="BJ24" s="622"/>
      <c r="BK24" s="622"/>
      <c r="BL24" s="622"/>
      <c r="BM24" s="622"/>
      <c r="BN24" s="623"/>
      <c r="BO24" s="659" t="s">
        <v>129</v>
      </c>
      <c r="BP24" s="659"/>
      <c r="BQ24" s="659"/>
      <c r="BR24" s="659"/>
      <c r="BS24" s="660" t="s">
        <v>244</v>
      </c>
      <c r="BT24" s="660"/>
      <c r="BU24" s="660"/>
      <c r="BV24" s="660"/>
      <c r="BW24" s="660"/>
      <c r="BX24" s="660"/>
      <c r="BY24" s="660"/>
      <c r="BZ24" s="660"/>
      <c r="CA24" s="660"/>
      <c r="CB24" s="695"/>
      <c r="CD24" s="679" t="s">
        <v>293</v>
      </c>
      <c r="CE24" s="680"/>
      <c r="CF24" s="680"/>
      <c r="CG24" s="680"/>
      <c r="CH24" s="680"/>
      <c r="CI24" s="680"/>
      <c r="CJ24" s="680"/>
      <c r="CK24" s="680"/>
      <c r="CL24" s="680"/>
      <c r="CM24" s="680"/>
      <c r="CN24" s="680"/>
      <c r="CO24" s="680"/>
      <c r="CP24" s="680"/>
      <c r="CQ24" s="681"/>
      <c r="CR24" s="676">
        <v>6289214</v>
      </c>
      <c r="CS24" s="677"/>
      <c r="CT24" s="677"/>
      <c r="CU24" s="677"/>
      <c r="CV24" s="677"/>
      <c r="CW24" s="677"/>
      <c r="CX24" s="677"/>
      <c r="CY24" s="702"/>
      <c r="CZ24" s="703">
        <v>39.700000000000003</v>
      </c>
      <c r="DA24" s="685"/>
      <c r="DB24" s="685"/>
      <c r="DC24" s="705"/>
      <c r="DD24" s="701">
        <v>4244310</v>
      </c>
      <c r="DE24" s="677"/>
      <c r="DF24" s="677"/>
      <c r="DG24" s="677"/>
      <c r="DH24" s="677"/>
      <c r="DI24" s="677"/>
      <c r="DJ24" s="677"/>
      <c r="DK24" s="702"/>
      <c r="DL24" s="701">
        <v>4224182</v>
      </c>
      <c r="DM24" s="677"/>
      <c r="DN24" s="677"/>
      <c r="DO24" s="677"/>
      <c r="DP24" s="677"/>
      <c r="DQ24" s="677"/>
      <c r="DR24" s="677"/>
      <c r="DS24" s="677"/>
      <c r="DT24" s="677"/>
      <c r="DU24" s="677"/>
      <c r="DV24" s="702"/>
      <c r="DW24" s="703">
        <v>49.5</v>
      </c>
      <c r="DX24" s="685"/>
      <c r="DY24" s="685"/>
      <c r="DZ24" s="685"/>
      <c r="EA24" s="685"/>
      <c r="EB24" s="685"/>
      <c r="EC24" s="704"/>
    </row>
    <row r="25" spans="2:133" ht="11.25" customHeight="1" x14ac:dyDescent="0.15">
      <c r="B25" s="618" t="s">
        <v>294</v>
      </c>
      <c r="C25" s="619"/>
      <c r="D25" s="619"/>
      <c r="E25" s="619"/>
      <c r="F25" s="619"/>
      <c r="G25" s="619"/>
      <c r="H25" s="619"/>
      <c r="I25" s="619"/>
      <c r="J25" s="619"/>
      <c r="K25" s="619"/>
      <c r="L25" s="619"/>
      <c r="M25" s="619"/>
      <c r="N25" s="619"/>
      <c r="O25" s="619"/>
      <c r="P25" s="619"/>
      <c r="Q25" s="620"/>
      <c r="R25" s="621">
        <v>8945016</v>
      </c>
      <c r="S25" s="622"/>
      <c r="T25" s="622"/>
      <c r="U25" s="622"/>
      <c r="V25" s="622"/>
      <c r="W25" s="622"/>
      <c r="X25" s="622"/>
      <c r="Y25" s="623"/>
      <c r="Z25" s="659">
        <v>55.1</v>
      </c>
      <c r="AA25" s="659"/>
      <c r="AB25" s="659"/>
      <c r="AC25" s="659"/>
      <c r="AD25" s="660">
        <v>8309081</v>
      </c>
      <c r="AE25" s="660"/>
      <c r="AF25" s="660"/>
      <c r="AG25" s="660"/>
      <c r="AH25" s="660"/>
      <c r="AI25" s="660"/>
      <c r="AJ25" s="660"/>
      <c r="AK25" s="660"/>
      <c r="AL25" s="624">
        <v>99.3</v>
      </c>
      <c r="AM25" s="625"/>
      <c r="AN25" s="625"/>
      <c r="AO25" s="661"/>
      <c r="AP25" s="618" t="s">
        <v>295</v>
      </c>
      <c r="AQ25" s="699"/>
      <c r="AR25" s="699"/>
      <c r="AS25" s="699"/>
      <c r="AT25" s="699"/>
      <c r="AU25" s="699"/>
      <c r="AV25" s="699"/>
      <c r="AW25" s="699"/>
      <c r="AX25" s="699"/>
      <c r="AY25" s="699"/>
      <c r="AZ25" s="699"/>
      <c r="BA25" s="699"/>
      <c r="BB25" s="699"/>
      <c r="BC25" s="699"/>
      <c r="BD25" s="699"/>
      <c r="BE25" s="699"/>
      <c r="BF25" s="700"/>
      <c r="BG25" s="621" t="s">
        <v>129</v>
      </c>
      <c r="BH25" s="622"/>
      <c r="BI25" s="622"/>
      <c r="BJ25" s="622"/>
      <c r="BK25" s="622"/>
      <c r="BL25" s="622"/>
      <c r="BM25" s="622"/>
      <c r="BN25" s="623"/>
      <c r="BO25" s="659" t="s">
        <v>129</v>
      </c>
      <c r="BP25" s="659"/>
      <c r="BQ25" s="659"/>
      <c r="BR25" s="659"/>
      <c r="BS25" s="660" t="s">
        <v>244</v>
      </c>
      <c r="BT25" s="660"/>
      <c r="BU25" s="660"/>
      <c r="BV25" s="660"/>
      <c r="BW25" s="660"/>
      <c r="BX25" s="660"/>
      <c r="BY25" s="660"/>
      <c r="BZ25" s="660"/>
      <c r="CA25" s="660"/>
      <c r="CB25" s="695"/>
      <c r="CD25" s="618" t="s">
        <v>296</v>
      </c>
      <c r="CE25" s="619"/>
      <c r="CF25" s="619"/>
      <c r="CG25" s="619"/>
      <c r="CH25" s="619"/>
      <c r="CI25" s="619"/>
      <c r="CJ25" s="619"/>
      <c r="CK25" s="619"/>
      <c r="CL25" s="619"/>
      <c r="CM25" s="619"/>
      <c r="CN25" s="619"/>
      <c r="CO25" s="619"/>
      <c r="CP25" s="619"/>
      <c r="CQ25" s="620"/>
      <c r="CR25" s="621">
        <v>2550242</v>
      </c>
      <c r="CS25" s="634"/>
      <c r="CT25" s="634"/>
      <c r="CU25" s="634"/>
      <c r="CV25" s="634"/>
      <c r="CW25" s="634"/>
      <c r="CX25" s="634"/>
      <c r="CY25" s="635"/>
      <c r="CZ25" s="624">
        <v>16.100000000000001</v>
      </c>
      <c r="DA25" s="636"/>
      <c r="DB25" s="636"/>
      <c r="DC25" s="637"/>
      <c r="DD25" s="627">
        <v>2354098</v>
      </c>
      <c r="DE25" s="634"/>
      <c r="DF25" s="634"/>
      <c r="DG25" s="634"/>
      <c r="DH25" s="634"/>
      <c r="DI25" s="634"/>
      <c r="DJ25" s="634"/>
      <c r="DK25" s="635"/>
      <c r="DL25" s="627">
        <v>2339295</v>
      </c>
      <c r="DM25" s="634"/>
      <c r="DN25" s="634"/>
      <c r="DO25" s="634"/>
      <c r="DP25" s="634"/>
      <c r="DQ25" s="634"/>
      <c r="DR25" s="634"/>
      <c r="DS25" s="634"/>
      <c r="DT25" s="634"/>
      <c r="DU25" s="634"/>
      <c r="DV25" s="635"/>
      <c r="DW25" s="624">
        <v>27.4</v>
      </c>
      <c r="DX25" s="636"/>
      <c r="DY25" s="636"/>
      <c r="DZ25" s="636"/>
      <c r="EA25" s="636"/>
      <c r="EB25" s="636"/>
      <c r="EC25" s="648"/>
    </row>
    <row r="26" spans="2:133" ht="11.25" customHeight="1" x14ac:dyDescent="0.15">
      <c r="B26" s="618" t="s">
        <v>297</v>
      </c>
      <c r="C26" s="619"/>
      <c r="D26" s="619"/>
      <c r="E26" s="619"/>
      <c r="F26" s="619"/>
      <c r="G26" s="619"/>
      <c r="H26" s="619"/>
      <c r="I26" s="619"/>
      <c r="J26" s="619"/>
      <c r="K26" s="619"/>
      <c r="L26" s="619"/>
      <c r="M26" s="619"/>
      <c r="N26" s="619"/>
      <c r="O26" s="619"/>
      <c r="P26" s="619"/>
      <c r="Q26" s="620"/>
      <c r="R26" s="621">
        <v>5092</v>
      </c>
      <c r="S26" s="622"/>
      <c r="T26" s="622"/>
      <c r="U26" s="622"/>
      <c r="V26" s="622"/>
      <c r="W26" s="622"/>
      <c r="X26" s="622"/>
      <c r="Y26" s="623"/>
      <c r="Z26" s="659">
        <v>0</v>
      </c>
      <c r="AA26" s="659"/>
      <c r="AB26" s="659"/>
      <c r="AC26" s="659"/>
      <c r="AD26" s="660">
        <v>5092</v>
      </c>
      <c r="AE26" s="660"/>
      <c r="AF26" s="660"/>
      <c r="AG26" s="660"/>
      <c r="AH26" s="660"/>
      <c r="AI26" s="660"/>
      <c r="AJ26" s="660"/>
      <c r="AK26" s="660"/>
      <c r="AL26" s="624">
        <v>0.1</v>
      </c>
      <c r="AM26" s="625"/>
      <c r="AN26" s="625"/>
      <c r="AO26" s="661"/>
      <c r="AP26" s="618" t="s">
        <v>298</v>
      </c>
      <c r="AQ26" s="699"/>
      <c r="AR26" s="699"/>
      <c r="AS26" s="699"/>
      <c r="AT26" s="699"/>
      <c r="AU26" s="699"/>
      <c r="AV26" s="699"/>
      <c r="AW26" s="699"/>
      <c r="AX26" s="699"/>
      <c r="AY26" s="699"/>
      <c r="AZ26" s="699"/>
      <c r="BA26" s="699"/>
      <c r="BB26" s="699"/>
      <c r="BC26" s="699"/>
      <c r="BD26" s="699"/>
      <c r="BE26" s="699"/>
      <c r="BF26" s="700"/>
      <c r="BG26" s="621" t="s">
        <v>129</v>
      </c>
      <c r="BH26" s="622"/>
      <c r="BI26" s="622"/>
      <c r="BJ26" s="622"/>
      <c r="BK26" s="622"/>
      <c r="BL26" s="622"/>
      <c r="BM26" s="622"/>
      <c r="BN26" s="623"/>
      <c r="BO26" s="659" t="s">
        <v>129</v>
      </c>
      <c r="BP26" s="659"/>
      <c r="BQ26" s="659"/>
      <c r="BR26" s="659"/>
      <c r="BS26" s="660" t="s">
        <v>244</v>
      </c>
      <c r="BT26" s="660"/>
      <c r="BU26" s="660"/>
      <c r="BV26" s="660"/>
      <c r="BW26" s="660"/>
      <c r="BX26" s="660"/>
      <c r="BY26" s="660"/>
      <c r="BZ26" s="660"/>
      <c r="CA26" s="660"/>
      <c r="CB26" s="695"/>
      <c r="CD26" s="618" t="s">
        <v>299</v>
      </c>
      <c r="CE26" s="619"/>
      <c r="CF26" s="619"/>
      <c r="CG26" s="619"/>
      <c r="CH26" s="619"/>
      <c r="CI26" s="619"/>
      <c r="CJ26" s="619"/>
      <c r="CK26" s="619"/>
      <c r="CL26" s="619"/>
      <c r="CM26" s="619"/>
      <c r="CN26" s="619"/>
      <c r="CO26" s="619"/>
      <c r="CP26" s="619"/>
      <c r="CQ26" s="620"/>
      <c r="CR26" s="621">
        <v>1439115</v>
      </c>
      <c r="CS26" s="622"/>
      <c r="CT26" s="622"/>
      <c r="CU26" s="622"/>
      <c r="CV26" s="622"/>
      <c r="CW26" s="622"/>
      <c r="CX26" s="622"/>
      <c r="CY26" s="623"/>
      <c r="CZ26" s="624">
        <v>9.1</v>
      </c>
      <c r="DA26" s="636"/>
      <c r="DB26" s="636"/>
      <c r="DC26" s="637"/>
      <c r="DD26" s="627">
        <v>1326566</v>
      </c>
      <c r="DE26" s="622"/>
      <c r="DF26" s="622"/>
      <c r="DG26" s="622"/>
      <c r="DH26" s="622"/>
      <c r="DI26" s="622"/>
      <c r="DJ26" s="622"/>
      <c r="DK26" s="623"/>
      <c r="DL26" s="627" t="s">
        <v>129</v>
      </c>
      <c r="DM26" s="622"/>
      <c r="DN26" s="622"/>
      <c r="DO26" s="622"/>
      <c r="DP26" s="622"/>
      <c r="DQ26" s="622"/>
      <c r="DR26" s="622"/>
      <c r="DS26" s="622"/>
      <c r="DT26" s="622"/>
      <c r="DU26" s="622"/>
      <c r="DV26" s="623"/>
      <c r="DW26" s="624" t="s">
        <v>129</v>
      </c>
      <c r="DX26" s="636"/>
      <c r="DY26" s="636"/>
      <c r="DZ26" s="636"/>
      <c r="EA26" s="636"/>
      <c r="EB26" s="636"/>
      <c r="EC26" s="648"/>
    </row>
    <row r="27" spans="2:133" ht="11.25" customHeight="1" x14ac:dyDescent="0.15">
      <c r="B27" s="618" t="s">
        <v>300</v>
      </c>
      <c r="C27" s="619"/>
      <c r="D27" s="619"/>
      <c r="E27" s="619"/>
      <c r="F27" s="619"/>
      <c r="G27" s="619"/>
      <c r="H27" s="619"/>
      <c r="I27" s="619"/>
      <c r="J27" s="619"/>
      <c r="K27" s="619"/>
      <c r="L27" s="619"/>
      <c r="M27" s="619"/>
      <c r="N27" s="619"/>
      <c r="O27" s="619"/>
      <c r="P27" s="619"/>
      <c r="Q27" s="620"/>
      <c r="R27" s="621">
        <v>37666</v>
      </c>
      <c r="S27" s="622"/>
      <c r="T27" s="622"/>
      <c r="U27" s="622"/>
      <c r="V27" s="622"/>
      <c r="W27" s="622"/>
      <c r="X27" s="622"/>
      <c r="Y27" s="623"/>
      <c r="Z27" s="659">
        <v>0.2</v>
      </c>
      <c r="AA27" s="659"/>
      <c r="AB27" s="659"/>
      <c r="AC27" s="659"/>
      <c r="AD27" s="660">
        <v>1</v>
      </c>
      <c r="AE27" s="660"/>
      <c r="AF27" s="660"/>
      <c r="AG27" s="660"/>
      <c r="AH27" s="660"/>
      <c r="AI27" s="660"/>
      <c r="AJ27" s="660"/>
      <c r="AK27" s="660"/>
      <c r="AL27" s="624">
        <v>0</v>
      </c>
      <c r="AM27" s="625"/>
      <c r="AN27" s="625"/>
      <c r="AO27" s="661"/>
      <c r="AP27" s="618" t="s">
        <v>301</v>
      </c>
      <c r="AQ27" s="619"/>
      <c r="AR27" s="619"/>
      <c r="AS27" s="619"/>
      <c r="AT27" s="619"/>
      <c r="AU27" s="619"/>
      <c r="AV27" s="619"/>
      <c r="AW27" s="619"/>
      <c r="AX27" s="619"/>
      <c r="AY27" s="619"/>
      <c r="AZ27" s="619"/>
      <c r="BA27" s="619"/>
      <c r="BB27" s="619"/>
      <c r="BC27" s="619"/>
      <c r="BD27" s="619"/>
      <c r="BE27" s="619"/>
      <c r="BF27" s="620"/>
      <c r="BG27" s="621">
        <v>4519613</v>
      </c>
      <c r="BH27" s="622"/>
      <c r="BI27" s="622"/>
      <c r="BJ27" s="622"/>
      <c r="BK27" s="622"/>
      <c r="BL27" s="622"/>
      <c r="BM27" s="622"/>
      <c r="BN27" s="623"/>
      <c r="BO27" s="659">
        <v>100</v>
      </c>
      <c r="BP27" s="659"/>
      <c r="BQ27" s="659"/>
      <c r="BR27" s="659"/>
      <c r="BS27" s="660" t="s">
        <v>129</v>
      </c>
      <c r="BT27" s="660"/>
      <c r="BU27" s="660"/>
      <c r="BV27" s="660"/>
      <c r="BW27" s="660"/>
      <c r="BX27" s="660"/>
      <c r="BY27" s="660"/>
      <c r="BZ27" s="660"/>
      <c r="CA27" s="660"/>
      <c r="CB27" s="695"/>
      <c r="CD27" s="618" t="s">
        <v>302</v>
      </c>
      <c r="CE27" s="619"/>
      <c r="CF27" s="619"/>
      <c r="CG27" s="619"/>
      <c r="CH27" s="619"/>
      <c r="CI27" s="619"/>
      <c r="CJ27" s="619"/>
      <c r="CK27" s="619"/>
      <c r="CL27" s="619"/>
      <c r="CM27" s="619"/>
      <c r="CN27" s="619"/>
      <c r="CO27" s="619"/>
      <c r="CP27" s="619"/>
      <c r="CQ27" s="620"/>
      <c r="CR27" s="621">
        <v>2266498</v>
      </c>
      <c r="CS27" s="634"/>
      <c r="CT27" s="634"/>
      <c r="CU27" s="634"/>
      <c r="CV27" s="634"/>
      <c r="CW27" s="634"/>
      <c r="CX27" s="634"/>
      <c r="CY27" s="635"/>
      <c r="CZ27" s="624">
        <v>14.3</v>
      </c>
      <c r="DA27" s="636"/>
      <c r="DB27" s="636"/>
      <c r="DC27" s="637"/>
      <c r="DD27" s="627">
        <v>542051</v>
      </c>
      <c r="DE27" s="634"/>
      <c r="DF27" s="634"/>
      <c r="DG27" s="634"/>
      <c r="DH27" s="634"/>
      <c r="DI27" s="634"/>
      <c r="DJ27" s="634"/>
      <c r="DK27" s="635"/>
      <c r="DL27" s="627">
        <v>536726</v>
      </c>
      <c r="DM27" s="634"/>
      <c r="DN27" s="634"/>
      <c r="DO27" s="634"/>
      <c r="DP27" s="634"/>
      <c r="DQ27" s="634"/>
      <c r="DR27" s="634"/>
      <c r="DS27" s="634"/>
      <c r="DT27" s="634"/>
      <c r="DU27" s="634"/>
      <c r="DV27" s="635"/>
      <c r="DW27" s="624">
        <v>6.3</v>
      </c>
      <c r="DX27" s="636"/>
      <c r="DY27" s="636"/>
      <c r="DZ27" s="636"/>
      <c r="EA27" s="636"/>
      <c r="EB27" s="636"/>
      <c r="EC27" s="648"/>
    </row>
    <row r="28" spans="2:133" ht="11.25" customHeight="1" x14ac:dyDescent="0.15">
      <c r="B28" s="618" t="s">
        <v>303</v>
      </c>
      <c r="C28" s="619"/>
      <c r="D28" s="619"/>
      <c r="E28" s="619"/>
      <c r="F28" s="619"/>
      <c r="G28" s="619"/>
      <c r="H28" s="619"/>
      <c r="I28" s="619"/>
      <c r="J28" s="619"/>
      <c r="K28" s="619"/>
      <c r="L28" s="619"/>
      <c r="M28" s="619"/>
      <c r="N28" s="619"/>
      <c r="O28" s="619"/>
      <c r="P28" s="619"/>
      <c r="Q28" s="620"/>
      <c r="R28" s="621">
        <v>196668</v>
      </c>
      <c r="S28" s="622"/>
      <c r="T28" s="622"/>
      <c r="U28" s="622"/>
      <c r="V28" s="622"/>
      <c r="W28" s="622"/>
      <c r="X28" s="622"/>
      <c r="Y28" s="623"/>
      <c r="Z28" s="659">
        <v>1.2</v>
      </c>
      <c r="AA28" s="659"/>
      <c r="AB28" s="659"/>
      <c r="AC28" s="659"/>
      <c r="AD28" s="660">
        <v>21725</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304</v>
      </c>
      <c r="CE28" s="619"/>
      <c r="CF28" s="619"/>
      <c r="CG28" s="619"/>
      <c r="CH28" s="619"/>
      <c r="CI28" s="619"/>
      <c r="CJ28" s="619"/>
      <c r="CK28" s="619"/>
      <c r="CL28" s="619"/>
      <c r="CM28" s="619"/>
      <c r="CN28" s="619"/>
      <c r="CO28" s="619"/>
      <c r="CP28" s="619"/>
      <c r="CQ28" s="620"/>
      <c r="CR28" s="621">
        <v>1472474</v>
      </c>
      <c r="CS28" s="622"/>
      <c r="CT28" s="622"/>
      <c r="CU28" s="622"/>
      <c r="CV28" s="622"/>
      <c r="CW28" s="622"/>
      <c r="CX28" s="622"/>
      <c r="CY28" s="623"/>
      <c r="CZ28" s="624">
        <v>9.3000000000000007</v>
      </c>
      <c r="DA28" s="636"/>
      <c r="DB28" s="636"/>
      <c r="DC28" s="637"/>
      <c r="DD28" s="627">
        <v>1348161</v>
      </c>
      <c r="DE28" s="622"/>
      <c r="DF28" s="622"/>
      <c r="DG28" s="622"/>
      <c r="DH28" s="622"/>
      <c r="DI28" s="622"/>
      <c r="DJ28" s="622"/>
      <c r="DK28" s="623"/>
      <c r="DL28" s="627">
        <v>1348161</v>
      </c>
      <c r="DM28" s="622"/>
      <c r="DN28" s="622"/>
      <c r="DO28" s="622"/>
      <c r="DP28" s="622"/>
      <c r="DQ28" s="622"/>
      <c r="DR28" s="622"/>
      <c r="DS28" s="622"/>
      <c r="DT28" s="622"/>
      <c r="DU28" s="622"/>
      <c r="DV28" s="623"/>
      <c r="DW28" s="624">
        <v>15.8</v>
      </c>
      <c r="DX28" s="636"/>
      <c r="DY28" s="636"/>
      <c r="DZ28" s="636"/>
      <c r="EA28" s="636"/>
      <c r="EB28" s="636"/>
      <c r="EC28" s="648"/>
    </row>
    <row r="29" spans="2:133" ht="11.25" customHeight="1" x14ac:dyDescent="0.15">
      <c r="B29" s="618" t="s">
        <v>305</v>
      </c>
      <c r="C29" s="619"/>
      <c r="D29" s="619"/>
      <c r="E29" s="619"/>
      <c r="F29" s="619"/>
      <c r="G29" s="619"/>
      <c r="H29" s="619"/>
      <c r="I29" s="619"/>
      <c r="J29" s="619"/>
      <c r="K29" s="619"/>
      <c r="L29" s="619"/>
      <c r="M29" s="619"/>
      <c r="N29" s="619"/>
      <c r="O29" s="619"/>
      <c r="P29" s="619"/>
      <c r="Q29" s="620"/>
      <c r="R29" s="621">
        <v>43239</v>
      </c>
      <c r="S29" s="622"/>
      <c r="T29" s="622"/>
      <c r="U29" s="622"/>
      <c r="V29" s="622"/>
      <c r="W29" s="622"/>
      <c r="X29" s="622"/>
      <c r="Y29" s="623"/>
      <c r="Z29" s="659">
        <v>0.3</v>
      </c>
      <c r="AA29" s="659"/>
      <c r="AB29" s="659"/>
      <c r="AC29" s="659"/>
      <c r="AD29" s="660">
        <v>3</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306</v>
      </c>
      <c r="CE29" s="641"/>
      <c r="CF29" s="618" t="s">
        <v>71</v>
      </c>
      <c r="CG29" s="619"/>
      <c r="CH29" s="619"/>
      <c r="CI29" s="619"/>
      <c r="CJ29" s="619"/>
      <c r="CK29" s="619"/>
      <c r="CL29" s="619"/>
      <c r="CM29" s="619"/>
      <c r="CN29" s="619"/>
      <c r="CO29" s="619"/>
      <c r="CP29" s="619"/>
      <c r="CQ29" s="620"/>
      <c r="CR29" s="621">
        <v>1472474</v>
      </c>
      <c r="CS29" s="634"/>
      <c r="CT29" s="634"/>
      <c r="CU29" s="634"/>
      <c r="CV29" s="634"/>
      <c r="CW29" s="634"/>
      <c r="CX29" s="634"/>
      <c r="CY29" s="635"/>
      <c r="CZ29" s="624">
        <v>9.3000000000000007</v>
      </c>
      <c r="DA29" s="636"/>
      <c r="DB29" s="636"/>
      <c r="DC29" s="637"/>
      <c r="DD29" s="627">
        <v>1348161</v>
      </c>
      <c r="DE29" s="634"/>
      <c r="DF29" s="634"/>
      <c r="DG29" s="634"/>
      <c r="DH29" s="634"/>
      <c r="DI29" s="634"/>
      <c r="DJ29" s="634"/>
      <c r="DK29" s="635"/>
      <c r="DL29" s="627">
        <v>1348161</v>
      </c>
      <c r="DM29" s="634"/>
      <c r="DN29" s="634"/>
      <c r="DO29" s="634"/>
      <c r="DP29" s="634"/>
      <c r="DQ29" s="634"/>
      <c r="DR29" s="634"/>
      <c r="DS29" s="634"/>
      <c r="DT29" s="634"/>
      <c r="DU29" s="634"/>
      <c r="DV29" s="635"/>
      <c r="DW29" s="624">
        <v>15.8</v>
      </c>
      <c r="DX29" s="636"/>
      <c r="DY29" s="636"/>
      <c r="DZ29" s="636"/>
      <c r="EA29" s="636"/>
      <c r="EB29" s="636"/>
      <c r="EC29" s="648"/>
    </row>
    <row r="30" spans="2:133" ht="11.25" customHeight="1" x14ac:dyDescent="0.15">
      <c r="B30" s="618" t="s">
        <v>307</v>
      </c>
      <c r="C30" s="619"/>
      <c r="D30" s="619"/>
      <c r="E30" s="619"/>
      <c r="F30" s="619"/>
      <c r="G30" s="619"/>
      <c r="H30" s="619"/>
      <c r="I30" s="619"/>
      <c r="J30" s="619"/>
      <c r="K30" s="619"/>
      <c r="L30" s="619"/>
      <c r="M30" s="619"/>
      <c r="N30" s="619"/>
      <c r="O30" s="619"/>
      <c r="P30" s="619"/>
      <c r="Q30" s="620"/>
      <c r="R30" s="621">
        <v>2657358</v>
      </c>
      <c r="S30" s="622"/>
      <c r="T30" s="622"/>
      <c r="U30" s="622"/>
      <c r="V30" s="622"/>
      <c r="W30" s="622"/>
      <c r="X30" s="622"/>
      <c r="Y30" s="623"/>
      <c r="Z30" s="659">
        <v>16.399999999999999</v>
      </c>
      <c r="AA30" s="659"/>
      <c r="AB30" s="659"/>
      <c r="AC30" s="659"/>
      <c r="AD30" s="660" t="s">
        <v>129</v>
      </c>
      <c r="AE30" s="660"/>
      <c r="AF30" s="660"/>
      <c r="AG30" s="660"/>
      <c r="AH30" s="660"/>
      <c r="AI30" s="660"/>
      <c r="AJ30" s="660"/>
      <c r="AK30" s="660"/>
      <c r="AL30" s="624" t="s">
        <v>244</v>
      </c>
      <c r="AM30" s="625"/>
      <c r="AN30" s="625"/>
      <c r="AO30" s="661"/>
      <c r="AP30" s="673" t="s">
        <v>224</v>
      </c>
      <c r="AQ30" s="674"/>
      <c r="AR30" s="674"/>
      <c r="AS30" s="674"/>
      <c r="AT30" s="674"/>
      <c r="AU30" s="674"/>
      <c r="AV30" s="674"/>
      <c r="AW30" s="674"/>
      <c r="AX30" s="674"/>
      <c r="AY30" s="674"/>
      <c r="AZ30" s="674"/>
      <c r="BA30" s="674"/>
      <c r="BB30" s="674"/>
      <c r="BC30" s="674"/>
      <c r="BD30" s="674"/>
      <c r="BE30" s="674"/>
      <c r="BF30" s="675"/>
      <c r="BG30" s="673" t="s">
        <v>308</v>
      </c>
      <c r="BH30" s="693"/>
      <c r="BI30" s="693"/>
      <c r="BJ30" s="693"/>
      <c r="BK30" s="693"/>
      <c r="BL30" s="693"/>
      <c r="BM30" s="693"/>
      <c r="BN30" s="693"/>
      <c r="BO30" s="693"/>
      <c r="BP30" s="693"/>
      <c r="BQ30" s="694"/>
      <c r="BR30" s="673" t="s">
        <v>309</v>
      </c>
      <c r="BS30" s="693"/>
      <c r="BT30" s="693"/>
      <c r="BU30" s="693"/>
      <c r="BV30" s="693"/>
      <c r="BW30" s="693"/>
      <c r="BX30" s="693"/>
      <c r="BY30" s="693"/>
      <c r="BZ30" s="693"/>
      <c r="CA30" s="693"/>
      <c r="CB30" s="694"/>
      <c r="CD30" s="642"/>
      <c r="CE30" s="643"/>
      <c r="CF30" s="618" t="s">
        <v>310</v>
      </c>
      <c r="CG30" s="619"/>
      <c r="CH30" s="619"/>
      <c r="CI30" s="619"/>
      <c r="CJ30" s="619"/>
      <c r="CK30" s="619"/>
      <c r="CL30" s="619"/>
      <c r="CM30" s="619"/>
      <c r="CN30" s="619"/>
      <c r="CO30" s="619"/>
      <c r="CP30" s="619"/>
      <c r="CQ30" s="620"/>
      <c r="CR30" s="621">
        <v>1400169</v>
      </c>
      <c r="CS30" s="622"/>
      <c r="CT30" s="622"/>
      <c r="CU30" s="622"/>
      <c r="CV30" s="622"/>
      <c r="CW30" s="622"/>
      <c r="CX30" s="622"/>
      <c r="CY30" s="623"/>
      <c r="CZ30" s="624">
        <v>8.8000000000000007</v>
      </c>
      <c r="DA30" s="636"/>
      <c r="DB30" s="636"/>
      <c r="DC30" s="637"/>
      <c r="DD30" s="627">
        <v>1291363</v>
      </c>
      <c r="DE30" s="622"/>
      <c r="DF30" s="622"/>
      <c r="DG30" s="622"/>
      <c r="DH30" s="622"/>
      <c r="DI30" s="622"/>
      <c r="DJ30" s="622"/>
      <c r="DK30" s="623"/>
      <c r="DL30" s="627">
        <v>1291363</v>
      </c>
      <c r="DM30" s="622"/>
      <c r="DN30" s="622"/>
      <c r="DO30" s="622"/>
      <c r="DP30" s="622"/>
      <c r="DQ30" s="622"/>
      <c r="DR30" s="622"/>
      <c r="DS30" s="622"/>
      <c r="DT30" s="622"/>
      <c r="DU30" s="622"/>
      <c r="DV30" s="623"/>
      <c r="DW30" s="624">
        <v>15.1</v>
      </c>
      <c r="DX30" s="636"/>
      <c r="DY30" s="636"/>
      <c r="DZ30" s="636"/>
      <c r="EA30" s="636"/>
      <c r="EB30" s="636"/>
      <c r="EC30" s="648"/>
    </row>
    <row r="31" spans="2:133" ht="11.25" customHeight="1" x14ac:dyDescent="0.15">
      <c r="B31" s="696" t="s">
        <v>311</v>
      </c>
      <c r="C31" s="697"/>
      <c r="D31" s="697"/>
      <c r="E31" s="697"/>
      <c r="F31" s="697"/>
      <c r="G31" s="697"/>
      <c r="H31" s="697"/>
      <c r="I31" s="697"/>
      <c r="J31" s="697"/>
      <c r="K31" s="697"/>
      <c r="L31" s="697"/>
      <c r="M31" s="697"/>
      <c r="N31" s="697"/>
      <c r="O31" s="697"/>
      <c r="P31" s="697"/>
      <c r="Q31" s="698"/>
      <c r="R31" s="621">
        <v>8674</v>
      </c>
      <c r="S31" s="622"/>
      <c r="T31" s="622"/>
      <c r="U31" s="622"/>
      <c r="V31" s="622"/>
      <c r="W31" s="622"/>
      <c r="X31" s="622"/>
      <c r="Y31" s="623"/>
      <c r="Z31" s="659">
        <v>0.1</v>
      </c>
      <c r="AA31" s="659"/>
      <c r="AB31" s="659"/>
      <c r="AC31" s="659"/>
      <c r="AD31" s="660">
        <v>8674</v>
      </c>
      <c r="AE31" s="660"/>
      <c r="AF31" s="660"/>
      <c r="AG31" s="660"/>
      <c r="AH31" s="660"/>
      <c r="AI31" s="660"/>
      <c r="AJ31" s="660"/>
      <c r="AK31" s="660"/>
      <c r="AL31" s="624">
        <v>0.1</v>
      </c>
      <c r="AM31" s="625"/>
      <c r="AN31" s="625"/>
      <c r="AO31" s="661"/>
      <c r="AP31" s="687" t="s">
        <v>312</v>
      </c>
      <c r="AQ31" s="688"/>
      <c r="AR31" s="688"/>
      <c r="AS31" s="688"/>
      <c r="AT31" s="689" t="s">
        <v>313</v>
      </c>
      <c r="AU31" s="218"/>
      <c r="AV31" s="218"/>
      <c r="AW31" s="218"/>
      <c r="AX31" s="679" t="s">
        <v>188</v>
      </c>
      <c r="AY31" s="680"/>
      <c r="AZ31" s="680"/>
      <c r="BA31" s="680"/>
      <c r="BB31" s="680"/>
      <c r="BC31" s="680"/>
      <c r="BD31" s="680"/>
      <c r="BE31" s="680"/>
      <c r="BF31" s="681"/>
      <c r="BG31" s="683">
        <v>99.1</v>
      </c>
      <c r="BH31" s="684"/>
      <c r="BI31" s="684"/>
      <c r="BJ31" s="684"/>
      <c r="BK31" s="684"/>
      <c r="BL31" s="684"/>
      <c r="BM31" s="685">
        <v>96.9</v>
      </c>
      <c r="BN31" s="684"/>
      <c r="BO31" s="684"/>
      <c r="BP31" s="684"/>
      <c r="BQ31" s="686"/>
      <c r="BR31" s="683">
        <v>99</v>
      </c>
      <c r="BS31" s="684"/>
      <c r="BT31" s="684"/>
      <c r="BU31" s="684"/>
      <c r="BV31" s="684"/>
      <c r="BW31" s="684"/>
      <c r="BX31" s="685">
        <v>96.6</v>
      </c>
      <c r="BY31" s="684"/>
      <c r="BZ31" s="684"/>
      <c r="CA31" s="684"/>
      <c r="CB31" s="686"/>
      <c r="CD31" s="642"/>
      <c r="CE31" s="643"/>
      <c r="CF31" s="618" t="s">
        <v>314</v>
      </c>
      <c r="CG31" s="619"/>
      <c r="CH31" s="619"/>
      <c r="CI31" s="619"/>
      <c r="CJ31" s="619"/>
      <c r="CK31" s="619"/>
      <c r="CL31" s="619"/>
      <c r="CM31" s="619"/>
      <c r="CN31" s="619"/>
      <c r="CO31" s="619"/>
      <c r="CP31" s="619"/>
      <c r="CQ31" s="620"/>
      <c r="CR31" s="621">
        <v>72305</v>
      </c>
      <c r="CS31" s="634"/>
      <c r="CT31" s="634"/>
      <c r="CU31" s="634"/>
      <c r="CV31" s="634"/>
      <c r="CW31" s="634"/>
      <c r="CX31" s="634"/>
      <c r="CY31" s="635"/>
      <c r="CZ31" s="624">
        <v>0.5</v>
      </c>
      <c r="DA31" s="636"/>
      <c r="DB31" s="636"/>
      <c r="DC31" s="637"/>
      <c r="DD31" s="627">
        <v>56798</v>
      </c>
      <c r="DE31" s="634"/>
      <c r="DF31" s="634"/>
      <c r="DG31" s="634"/>
      <c r="DH31" s="634"/>
      <c r="DI31" s="634"/>
      <c r="DJ31" s="634"/>
      <c r="DK31" s="635"/>
      <c r="DL31" s="627">
        <v>56798</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15">
      <c r="B32" s="618" t="s">
        <v>315</v>
      </c>
      <c r="C32" s="619"/>
      <c r="D32" s="619"/>
      <c r="E32" s="619"/>
      <c r="F32" s="619"/>
      <c r="G32" s="619"/>
      <c r="H32" s="619"/>
      <c r="I32" s="619"/>
      <c r="J32" s="619"/>
      <c r="K32" s="619"/>
      <c r="L32" s="619"/>
      <c r="M32" s="619"/>
      <c r="N32" s="619"/>
      <c r="O32" s="619"/>
      <c r="P32" s="619"/>
      <c r="Q32" s="620"/>
      <c r="R32" s="621">
        <v>880515</v>
      </c>
      <c r="S32" s="622"/>
      <c r="T32" s="622"/>
      <c r="U32" s="622"/>
      <c r="V32" s="622"/>
      <c r="W32" s="622"/>
      <c r="X32" s="622"/>
      <c r="Y32" s="623"/>
      <c r="Z32" s="659">
        <v>5.4</v>
      </c>
      <c r="AA32" s="659"/>
      <c r="AB32" s="659"/>
      <c r="AC32" s="659"/>
      <c r="AD32" s="660" t="s">
        <v>244</v>
      </c>
      <c r="AE32" s="660"/>
      <c r="AF32" s="660"/>
      <c r="AG32" s="660"/>
      <c r="AH32" s="660"/>
      <c r="AI32" s="660"/>
      <c r="AJ32" s="660"/>
      <c r="AK32" s="660"/>
      <c r="AL32" s="624" t="s">
        <v>129</v>
      </c>
      <c r="AM32" s="625"/>
      <c r="AN32" s="625"/>
      <c r="AO32" s="661"/>
      <c r="AP32" s="662"/>
      <c r="AQ32" s="663"/>
      <c r="AR32" s="663"/>
      <c r="AS32" s="663"/>
      <c r="AT32" s="690"/>
      <c r="AU32" s="214" t="s">
        <v>316</v>
      </c>
      <c r="AX32" s="618" t="s">
        <v>317</v>
      </c>
      <c r="AY32" s="619"/>
      <c r="AZ32" s="619"/>
      <c r="BA32" s="619"/>
      <c r="BB32" s="619"/>
      <c r="BC32" s="619"/>
      <c r="BD32" s="619"/>
      <c r="BE32" s="619"/>
      <c r="BF32" s="620"/>
      <c r="BG32" s="692">
        <v>98.9</v>
      </c>
      <c r="BH32" s="634"/>
      <c r="BI32" s="634"/>
      <c r="BJ32" s="634"/>
      <c r="BK32" s="634"/>
      <c r="BL32" s="634"/>
      <c r="BM32" s="625">
        <v>96</v>
      </c>
      <c r="BN32" s="634"/>
      <c r="BO32" s="634"/>
      <c r="BP32" s="634"/>
      <c r="BQ32" s="657"/>
      <c r="BR32" s="692">
        <v>98.8</v>
      </c>
      <c r="BS32" s="634"/>
      <c r="BT32" s="634"/>
      <c r="BU32" s="634"/>
      <c r="BV32" s="634"/>
      <c r="BW32" s="634"/>
      <c r="BX32" s="625">
        <v>95.6</v>
      </c>
      <c r="BY32" s="634"/>
      <c r="BZ32" s="634"/>
      <c r="CA32" s="634"/>
      <c r="CB32" s="657"/>
      <c r="CD32" s="644"/>
      <c r="CE32" s="645"/>
      <c r="CF32" s="618" t="s">
        <v>318</v>
      </c>
      <c r="CG32" s="619"/>
      <c r="CH32" s="619"/>
      <c r="CI32" s="619"/>
      <c r="CJ32" s="619"/>
      <c r="CK32" s="619"/>
      <c r="CL32" s="619"/>
      <c r="CM32" s="619"/>
      <c r="CN32" s="619"/>
      <c r="CO32" s="619"/>
      <c r="CP32" s="619"/>
      <c r="CQ32" s="620"/>
      <c r="CR32" s="621" t="s">
        <v>244</v>
      </c>
      <c r="CS32" s="622"/>
      <c r="CT32" s="622"/>
      <c r="CU32" s="622"/>
      <c r="CV32" s="622"/>
      <c r="CW32" s="622"/>
      <c r="CX32" s="622"/>
      <c r="CY32" s="623"/>
      <c r="CZ32" s="624" t="s">
        <v>244</v>
      </c>
      <c r="DA32" s="636"/>
      <c r="DB32" s="636"/>
      <c r="DC32" s="637"/>
      <c r="DD32" s="627" t="s">
        <v>129</v>
      </c>
      <c r="DE32" s="622"/>
      <c r="DF32" s="622"/>
      <c r="DG32" s="622"/>
      <c r="DH32" s="622"/>
      <c r="DI32" s="622"/>
      <c r="DJ32" s="622"/>
      <c r="DK32" s="623"/>
      <c r="DL32" s="627" t="s">
        <v>244</v>
      </c>
      <c r="DM32" s="622"/>
      <c r="DN32" s="622"/>
      <c r="DO32" s="622"/>
      <c r="DP32" s="622"/>
      <c r="DQ32" s="622"/>
      <c r="DR32" s="622"/>
      <c r="DS32" s="622"/>
      <c r="DT32" s="622"/>
      <c r="DU32" s="622"/>
      <c r="DV32" s="623"/>
      <c r="DW32" s="624" t="s">
        <v>129</v>
      </c>
      <c r="DX32" s="636"/>
      <c r="DY32" s="636"/>
      <c r="DZ32" s="636"/>
      <c r="EA32" s="636"/>
      <c r="EB32" s="636"/>
      <c r="EC32" s="648"/>
    </row>
    <row r="33" spans="2:133" ht="11.25" customHeight="1" x14ac:dyDescent="0.15">
      <c r="B33" s="618" t="s">
        <v>319</v>
      </c>
      <c r="C33" s="619"/>
      <c r="D33" s="619"/>
      <c r="E33" s="619"/>
      <c r="F33" s="619"/>
      <c r="G33" s="619"/>
      <c r="H33" s="619"/>
      <c r="I33" s="619"/>
      <c r="J33" s="619"/>
      <c r="K33" s="619"/>
      <c r="L33" s="619"/>
      <c r="M33" s="619"/>
      <c r="N33" s="619"/>
      <c r="O33" s="619"/>
      <c r="P33" s="619"/>
      <c r="Q33" s="620"/>
      <c r="R33" s="621">
        <v>26111</v>
      </c>
      <c r="S33" s="622"/>
      <c r="T33" s="622"/>
      <c r="U33" s="622"/>
      <c r="V33" s="622"/>
      <c r="W33" s="622"/>
      <c r="X33" s="622"/>
      <c r="Y33" s="623"/>
      <c r="Z33" s="659">
        <v>0.2</v>
      </c>
      <c r="AA33" s="659"/>
      <c r="AB33" s="659"/>
      <c r="AC33" s="659"/>
      <c r="AD33" s="660">
        <v>19083</v>
      </c>
      <c r="AE33" s="660"/>
      <c r="AF33" s="660"/>
      <c r="AG33" s="660"/>
      <c r="AH33" s="660"/>
      <c r="AI33" s="660"/>
      <c r="AJ33" s="660"/>
      <c r="AK33" s="660"/>
      <c r="AL33" s="624">
        <v>0.2</v>
      </c>
      <c r="AM33" s="625"/>
      <c r="AN33" s="625"/>
      <c r="AO33" s="661"/>
      <c r="AP33" s="664"/>
      <c r="AQ33" s="665"/>
      <c r="AR33" s="665"/>
      <c r="AS33" s="665"/>
      <c r="AT33" s="691"/>
      <c r="AU33" s="219"/>
      <c r="AV33" s="219"/>
      <c r="AW33" s="219"/>
      <c r="AX33" s="602" t="s">
        <v>320</v>
      </c>
      <c r="AY33" s="603"/>
      <c r="AZ33" s="603"/>
      <c r="BA33" s="603"/>
      <c r="BB33" s="603"/>
      <c r="BC33" s="603"/>
      <c r="BD33" s="603"/>
      <c r="BE33" s="603"/>
      <c r="BF33" s="604"/>
      <c r="BG33" s="682">
        <v>99.2</v>
      </c>
      <c r="BH33" s="606"/>
      <c r="BI33" s="606"/>
      <c r="BJ33" s="606"/>
      <c r="BK33" s="606"/>
      <c r="BL33" s="606"/>
      <c r="BM33" s="652">
        <v>97.4</v>
      </c>
      <c r="BN33" s="606"/>
      <c r="BO33" s="606"/>
      <c r="BP33" s="606"/>
      <c r="BQ33" s="669"/>
      <c r="BR33" s="682">
        <v>99.1</v>
      </c>
      <c r="BS33" s="606"/>
      <c r="BT33" s="606"/>
      <c r="BU33" s="606"/>
      <c r="BV33" s="606"/>
      <c r="BW33" s="606"/>
      <c r="BX33" s="652">
        <v>97.2</v>
      </c>
      <c r="BY33" s="606"/>
      <c r="BZ33" s="606"/>
      <c r="CA33" s="606"/>
      <c r="CB33" s="669"/>
      <c r="CD33" s="618" t="s">
        <v>321</v>
      </c>
      <c r="CE33" s="619"/>
      <c r="CF33" s="619"/>
      <c r="CG33" s="619"/>
      <c r="CH33" s="619"/>
      <c r="CI33" s="619"/>
      <c r="CJ33" s="619"/>
      <c r="CK33" s="619"/>
      <c r="CL33" s="619"/>
      <c r="CM33" s="619"/>
      <c r="CN33" s="619"/>
      <c r="CO33" s="619"/>
      <c r="CP33" s="619"/>
      <c r="CQ33" s="620"/>
      <c r="CR33" s="621">
        <v>7951705</v>
      </c>
      <c r="CS33" s="634"/>
      <c r="CT33" s="634"/>
      <c r="CU33" s="634"/>
      <c r="CV33" s="634"/>
      <c r="CW33" s="634"/>
      <c r="CX33" s="634"/>
      <c r="CY33" s="635"/>
      <c r="CZ33" s="624">
        <v>50.2</v>
      </c>
      <c r="DA33" s="636"/>
      <c r="DB33" s="636"/>
      <c r="DC33" s="637"/>
      <c r="DD33" s="627">
        <v>5201992</v>
      </c>
      <c r="DE33" s="634"/>
      <c r="DF33" s="634"/>
      <c r="DG33" s="634"/>
      <c r="DH33" s="634"/>
      <c r="DI33" s="634"/>
      <c r="DJ33" s="634"/>
      <c r="DK33" s="635"/>
      <c r="DL33" s="627">
        <v>3761109</v>
      </c>
      <c r="DM33" s="634"/>
      <c r="DN33" s="634"/>
      <c r="DO33" s="634"/>
      <c r="DP33" s="634"/>
      <c r="DQ33" s="634"/>
      <c r="DR33" s="634"/>
      <c r="DS33" s="634"/>
      <c r="DT33" s="634"/>
      <c r="DU33" s="634"/>
      <c r="DV33" s="635"/>
      <c r="DW33" s="624">
        <v>44.1</v>
      </c>
      <c r="DX33" s="636"/>
      <c r="DY33" s="636"/>
      <c r="DZ33" s="636"/>
      <c r="EA33" s="636"/>
      <c r="EB33" s="636"/>
      <c r="EC33" s="648"/>
    </row>
    <row r="34" spans="2:133" ht="11.25" customHeight="1" x14ac:dyDescent="0.15">
      <c r="B34" s="618" t="s">
        <v>322</v>
      </c>
      <c r="C34" s="619"/>
      <c r="D34" s="619"/>
      <c r="E34" s="619"/>
      <c r="F34" s="619"/>
      <c r="G34" s="619"/>
      <c r="H34" s="619"/>
      <c r="I34" s="619"/>
      <c r="J34" s="619"/>
      <c r="K34" s="619"/>
      <c r="L34" s="619"/>
      <c r="M34" s="619"/>
      <c r="N34" s="619"/>
      <c r="O34" s="619"/>
      <c r="P34" s="619"/>
      <c r="Q34" s="620"/>
      <c r="R34" s="621">
        <v>1282725</v>
      </c>
      <c r="S34" s="622"/>
      <c r="T34" s="622"/>
      <c r="U34" s="622"/>
      <c r="V34" s="622"/>
      <c r="W34" s="622"/>
      <c r="X34" s="622"/>
      <c r="Y34" s="623"/>
      <c r="Z34" s="659">
        <v>7.9</v>
      </c>
      <c r="AA34" s="659"/>
      <c r="AB34" s="659"/>
      <c r="AC34" s="659"/>
      <c r="AD34" s="660" t="s">
        <v>244</v>
      </c>
      <c r="AE34" s="660"/>
      <c r="AF34" s="660"/>
      <c r="AG34" s="660"/>
      <c r="AH34" s="660"/>
      <c r="AI34" s="660"/>
      <c r="AJ34" s="660"/>
      <c r="AK34" s="660"/>
      <c r="AL34" s="624" t="s">
        <v>129</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323</v>
      </c>
      <c r="CE34" s="619"/>
      <c r="CF34" s="619"/>
      <c r="CG34" s="619"/>
      <c r="CH34" s="619"/>
      <c r="CI34" s="619"/>
      <c r="CJ34" s="619"/>
      <c r="CK34" s="619"/>
      <c r="CL34" s="619"/>
      <c r="CM34" s="619"/>
      <c r="CN34" s="619"/>
      <c r="CO34" s="619"/>
      <c r="CP34" s="619"/>
      <c r="CQ34" s="620"/>
      <c r="CR34" s="621">
        <v>2512514</v>
      </c>
      <c r="CS34" s="622"/>
      <c r="CT34" s="622"/>
      <c r="CU34" s="622"/>
      <c r="CV34" s="622"/>
      <c r="CW34" s="622"/>
      <c r="CX34" s="622"/>
      <c r="CY34" s="623"/>
      <c r="CZ34" s="624">
        <v>15.9</v>
      </c>
      <c r="DA34" s="636"/>
      <c r="DB34" s="636"/>
      <c r="DC34" s="637"/>
      <c r="DD34" s="627">
        <v>1653035</v>
      </c>
      <c r="DE34" s="622"/>
      <c r="DF34" s="622"/>
      <c r="DG34" s="622"/>
      <c r="DH34" s="622"/>
      <c r="DI34" s="622"/>
      <c r="DJ34" s="622"/>
      <c r="DK34" s="623"/>
      <c r="DL34" s="627">
        <v>1233600</v>
      </c>
      <c r="DM34" s="622"/>
      <c r="DN34" s="622"/>
      <c r="DO34" s="622"/>
      <c r="DP34" s="622"/>
      <c r="DQ34" s="622"/>
      <c r="DR34" s="622"/>
      <c r="DS34" s="622"/>
      <c r="DT34" s="622"/>
      <c r="DU34" s="622"/>
      <c r="DV34" s="623"/>
      <c r="DW34" s="624">
        <v>14.5</v>
      </c>
      <c r="DX34" s="636"/>
      <c r="DY34" s="636"/>
      <c r="DZ34" s="636"/>
      <c r="EA34" s="636"/>
      <c r="EB34" s="636"/>
      <c r="EC34" s="648"/>
    </row>
    <row r="35" spans="2:133" ht="11.25" customHeight="1" x14ac:dyDescent="0.15">
      <c r="B35" s="618" t="s">
        <v>324</v>
      </c>
      <c r="C35" s="619"/>
      <c r="D35" s="619"/>
      <c r="E35" s="619"/>
      <c r="F35" s="619"/>
      <c r="G35" s="619"/>
      <c r="H35" s="619"/>
      <c r="I35" s="619"/>
      <c r="J35" s="619"/>
      <c r="K35" s="619"/>
      <c r="L35" s="619"/>
      <c r="M35" s="619"/>
      <c r="N35" s="619"/>
      <c r="O35" s="619"/>
      <c r="P35" s="619"/>
      <c r="Q35" s="620"/>
      <c r="R35" s="621">
        <v>1000431</v>
      </c>
      <c r="S35" s="622"/>
      <c r="T35" s="622"/>
      <c r="U35" s="622"/>
      <c r="V35" s="622"/>
      <c r="W35" s="622"/>
      <c r="X35" s="622"/>
      <c r="Y35" s="623"/>
      <c r="Z35" s="659">
        <v>6.2</v>
      </c>
      <c r="AA35" s="659"/>
      <c r="AB35" s="659"/>
      <c r="AC35" s="659"/>
      <c r="AD35" s="660" t="s">
        <v>129</v>
      </c>
      <c r="AE35" s="660"/>
      <c r="AF35" s="660"/>
      <c r="AG35" s="660"/>
      <c r="AH35" s="660"/>
      <c r="AI35" s="660"/>
      <c r="AJ35" s="660"/>
      <c r="AK35" s="660"/>
      <c r="AL35" s="624" t="s">
        <v>244</v>
      </c>
      <c r="AM35" s="625"/>
      <c r="AN35" s="625"/>
      <c r="AO35" s="661"/>
      <c r="AP35" s="222"/>
      <c r="AQ35" s="673" t="s">
        <v>325</v>
      </c>
      <c r="AR35" s="674"/>
      <c r="AS35" s="674"/>
      <c r="AT35" s="674"/>
      <c r="AU35" s="674"/>
      <c r="AV35" s="674"/>
      <c r="AW35" s="674"/>
      <c r="AX35" s="674"/>
      <c r="AY35" s="674"/>
      <c r="AZ35" s="674"/>
      <c r="BA35" s="674"/>
      <c r="BB35" s="674"/>
      <c r="BC35" s="674"/>
      <c r="BD35" s="674"/>
      <c r="BE35" s="674"/>
      <c r="BF35" s="675"/>
      <c r="BG35" s="673" t="s">
        <v>326</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327</v>
      </c>
      <c r="CE35" s="619"/>
      <c r="CF35" s="619"/>
      <c r="CG35" s="619"/>
      <c r="CH35" s="619"/>
      <c r="CI35" s="619"/>
      <c r="CJ35" s="619"/>
      <c r="CK35" s="619"/>
      <c r="CL35" s="619"/>
      <c r="CM35" s="619"/>
      <c r="CN35" s="619"/>
      <c r="CO35" s="619"/>
      <c r="CP35" s="619"/>
      <c r="CQ35" s="620"/>
      <c r="CR35" s="621">
        <v>235728</v>
      </c>
      <c r="CS35" s="634"/>
      <c r="CT35" s="634"/>
      <c r="CU35" s="634"/>
      <c r="CV35" s="634"/>
      <c r="CW35" s="634"/>
      <c r="CX35" s="634"/>
      <c r="CY35" s="635"/>
      <c r="CZ35" s="624">
        <v>1.5</v>
      </c>
      <c r="DA35" s="636"/>
      <c r="DB35" s="636"/>
      <c r="DC35" s="637"/>
      <c r="DD35" s="627">
        <v>157162</v>
      </c>
      <c r="DE35" s="634"/>
      <c r="DF35" s="634"/>
      <c r="DG35" s="634"/>
      <c r="DH35" s="634"/>
      <c r="DI35" s="634"/>
      <c r="DJ35" s="634"/>
      <c r="DK35" s="635"/>
      <c r="DL35" s="627">
        <v>157077</v>
      </c>
      <c r="DM35" s="634"/>
      <c r="DN35" s="634"/>
      <c r="DO35" s="634"/>
      <c r="DP35" s="634"/>
      <c r="DQ35" s="634"/>
      <c r="DR35" s="634"/>
      <c r="DS35" s="634"/>
      <c r="DT35" s="634"/>
      <c r="DU35" s="634"/>
      <c r="DV35" s="635"/>
      <c r="DW35" s="624">
        <v>1.8</v>
      </c>
      <c r="DX35" s="636"/>
      <c r="DY35" s="636"/>
      <c r="DZ35" s="636"/>
      <c r="EA35" s="636"/>
      <c r="EB35" s="636"/>
      <c r="EC35" s="648"/>
    </row>
    <row r="36" spans="2:133" ht="11.25" customHeight="1" x14ac:dyDescent="0.15">
      <c r="B36" s="618" t="s">
        <v>328</v>
      </c>
      <c r="C36" s="619"/>
      <c r="D36" s="619"/>
      <c r="E36" s="619"/>
      <c r="F36" s="619"/>
      <c r="G36" s="619"/>
      <c r="H36" s="619"/>
      <c r="I36" s="619"/>
      <c r="J36" s="619"/>
      <c r="K36" s="619"/>
      <c r="L36" s="619"/>
      <c r="M36" s="619"/>
      <c r="N36" s="619"/>
      <c r="O36" s="619"/>
      <c r="P36" s="619"/>
      <c r="Q36" s="620"/>
      <c r="R36" s="621">
        <v>247064</v>
      </c>
      <c r="S36" s="622"/>
      <c r="T36" s="622"/>
      <c r="U36" s="622"/>
      <c r="V36" s="622"/>
      <c r="W36" s="622"/>
      <c r="X36" s="622"/>
      <c r="Y36" s="623"/>
      <c r="Z36" s="659">
        <v>1.5</v>
      </c>
      <c r="AA36" s="659"/>
      <c r="AB36" s="659"/>
      <c r="AC36" s="659"/>
      <c r="AD36" s="660" t="s">
        <v>244</v>
      </c>
      <c r="AE36" s="660"/>
      <c r="AF36" s="660"/>
      <c r="AG36" s="660"/>
      <c r="AH36" s="660"/>
      <c r="AI36" s="660"/>
      <c r="AJ36" s="660"/>
      <c r="AK36" s="660"/>
      <c r="AL36" s="624" t="s">
        <v>244</v>
      </c>
      <c r="AM36" s="625"/>
      <c r="AN36" s="625"/>
      <c r="AO36" s="661"/>
      <c r="AP36" s="222"/>
      <c r="AQ36" s="670" t="s">
        <v>329</v>
      </c>
      <c r="AR36" s="671"/>
      <c r="AS36" s="671"/>
      <c r="AT36" s="671"/>
      <c r="AU36" s="671"/>
      <c r="AV36" s="671"/>
      <c r="AW36" s="671"/>
      <c r="AX36" s="671"/>
      <c r="AY36" s="672"/>
      <c r="AZ36" s="676">
        <v>2279442</v>
      </c>
      <c r="BA36" s="677"/>
      <c r="BB36" s="677"/>
      <c r="BC36" s="677"/>
      <c r="BD36" s="677"/>
      <c r="BE36" s="677"/>
      <c r="BF36" s="678"/>
      <c r="BG36" s="679" t="s">
        <v>330</v>
      </c>
      <c r="BH36" s="680"/>
      <c r="BI36" s="680"/>
      <c r="BJ36" s="680"/>
      <c r="BK36" s="680"/>
      <c r="BL36" s="680"/>
      <c r="BM36" s="680"/>
      <c r="BN36" s="680"/>
      <c r="BO36" s="680"/>
      <c r="BP36" s="680"/>
      <c r="BQ36" s="680"/>
      <c r="BR36" s="680"/>
      <c r="BS36" s="680"/>
      <c r="BT36" s="680"/>
      <c r="BU36" s="681"/>
      <c r="BV36" s="676">
        <v>11082</v>
      </c>
      <c r="BW36" s="677"/>
      <c r="BX36" s="677"/>
      <c r="BY36" s="677"/>
      <c r="BZ36" s="677"/>
      <c r="CA36" s="677"/>
      <c r="CB36" s="678"/>
      <c r="CD36" s="618" t="s">
        <v>331</v>
      </c>
      <c r="CE36" s="619"/>
      <c r="CF36" s="619"/>
      <c r="CG36" s="619"/>
      <c r="CH36" s="619"/>
      <c r="CI36" s="619"/>
      <c r="CJ36" s="619"/>
      <c r="CK36" s="619"/>
      <c r="CL36" s="619"/>
      <c r="CM36" s="619"/>
      <c r="CN36" s="619"/>
      <c r="CO36" s="619"/>
      <c r="CP36" s="619"/>
      <c r="CQ36" s="620"/>
      <c r="CR36" s="621">
        <v>2489997</v>
      </c>
      <c r="CS36" s="622"/>
      <c r="CT36" s="622"/>
      <c r="CU36" s="622"/>
      <c r="CV36" s="622"/>
      <c r="CW36" s="622"/>
      <c r="CX36" s="622"/>
      <c r="CY36" s="623"/>
      <c r="CZ36" s="624">
        <v>15.7</v>
      </c>
      <c r="DA36" s="636"/>
      <c r="DB36" s="636"/>
      <c r="DC36" s="637"/>
      <c r="DD36" s="627">
        <v>1670800</v>
      </c>
      <c r="DE36" s="622"/>
      <c r="DF36" s="622"/>
      <c r="DG36" s="622"/>
      <c r="DH36" s="622"/>
      <c r="DI36" s="622"/>
      <c r="DJ36" s="622"/>
      <c r="DK36" s="623"/>
      <c r="DL36" s="627">
        <v>1211599</v>
      </c>
      <c r="DM36" s="622"/>
      <c r="DN36" s="622"/>
      <c r="DO36" s="622"/>
      <c r="DP36" s="622"/>
      <c r="DQ36" s="622"/>
      <c r="DR36" s="622"/>
      <c r="DS36" s="622"/>
      <c r="DT36" s="622"/>
      <c r="DU36" s="622"/>
      <c r="DV36" s="623"/>
      <c r="DW36" s="624">
        <v>14.2</v>
      </c>
      <c r="DX36" s="636"/>
      <c r="DY36" s="636"/>
      <c r="DZ36" s="636"/>
      <c r="EA36" s="636"/>
      <c r="EB36" s="636"/>
      <c r="EC36" s="648"/>
    </row>
    <row r="37" spans="2:133" ht="11.25" customHeight="1" x14ac:dyDescent="0.15">
      <c r="B37" s="618" t="s">
        <v>332</v>
      </c>
      <c r="C37" s="619"/>
      <c r="D37" s="619"/>
      <c r="E37" s="619"/>
      <c r="F37" s="619"/>
      <c r="G37" s="619"/>
      <c r="H37" s="619"/>
      <c r="I37" s="619"/>
      <c r="J37" s="619"/>
      <c r="K37" s="619"/>
      <c r="L37" s="619"/>
      <c r="M37" s="619"/>
      <c r="N37" s="619"/>
      <c r="O37" s="619"/>
      <c r="P37" s="619"/>
      <c r="Q37" s="620"/>
      <c r="R37" s="621">
        <v>261232</v>
      </c>
      <c r="S37" s="622"/>
      <c r="T37" s="622"/>
      <c r="U37" s="622"/>
      <c r="V37" s="622"/>
      <c r="W37" s="622"/>
      <c r="X37" s="622"/>
      <c r="Y37" s="623"/>
      <c r="Z37" s="659">
        <v>1.6</v>
      </c>
      <c r="AA37" s="659"/>
      <c r="AB37" s="659"/>
      <c r="AC37" s="659"/>
      <c r="AD37" s="660">
        <v>125</v>
      </c>
      <c r="AE37" s="660"/>
      <c r="AF37" s="660"/>
      <c r="AG37" s="660"/>
      <c r="AH37" s="660"/>
      <c r="AI37" s="660"/>
      <c r="AJ37" s="660"/>
      <c r="AK37" s="660"/>
      <c r="AL37" s="624">
        <v>0</v>
      </c>
      <c r="AM37" s="625"/>
      <c r="AN37" s="625"/>
      <c r="AO37" s="661"/>
      <c r="AQ37" s="654" t="s">
        <v>333</v>
      </c>
      <c r="AR37" s="655"/>
      <c r="AS37" s="655"/>
      <c r="AT37" s="655"/>
      <c r="AU37" s="655"/>
      <c r="AV37" s="655"/>
      <c r="AW37" s="655"/>
      <c r="AX37" s="655"/>
      <c r="AY37" s="656"/>
      <c r="AZ37" s="621">
        <v>551205</v>
      </c>
      <c r="BA37" s="622"/>
      <c r="BB37" s="622"/>
      <c r="BC37" s="622"/>
      <c r="BD37" s="634"/>
      <c r="BE37" s="634"/>
      <c r="BF37" s="657"/>
      <c r="BG37" s="618" t="s">
        <v>334</v>
      </c>
      <c r="BH37" s="619"/>
      <c r="BI37" s="619"/>
      <c r="BJ37" s="619"/>
      <c r="BK37" s="619"/>
      <c r="BL37" s="619"/>
      <c r="BM37" s="619"/>
      <c r="BN37" s="619"/>
      <c r="BO37" s="619"/>
      <c r="BP37" s="619"/>
      <c r="BQ37" s="619"/>
      <c r="BR37" s="619"/>
      <c r="BS37" s="619"/>
      <c r="BT37" s="619"/>
      <c r="BU37" s="620"/>
      <c r="BV37" s="621">
        <v>-53841</v>
      </c>
      <c r="BW37" s="622"/>
      <c r="BX37" s="622"/>
      <c r="BY37" s="622"/>
      <c r="BZ37" s="622"/>
      <c r="CA37" s="622"/>
      <c r="CB37" s="658"/>
      <c r="CD37" s="618" t="s">
        <v>335</v>
      </c>
      <c r="CE37" s="619"/>
      <c r="CF37" s="619"/>
      <c r="CG37" s="619"/>
      <c r="CH37" s="619"/>
      <c r="CI37" s="619"/>
      <c r="CJ37" s="619"/>
      <c r="CK37" s="619"/>
      <c r="CL37" s="619"/>
      <c r="CM37" s="619"/>
      <c r="CN37" s="619"/>
      <c r="CO37" s="619"/>
      <c r="CP37" s="619"/>
      <c r="CQ37" s="620"/>
      <c r="CR37" s="621">
        <v>686666</v>
      </c>
      <c r="CS37" s="634"/>
      <c r="CT37" s="634"/>
      <c r="CU37" s="634"/>
      <c r="CV37" s="634"/>
      <c r="CW37" s="634"/>
      <c r="CX37" s="634"/>
      <c r="CY37" s="635"/>
      <c r="CZ37" s="624">
        <v>4.3</v>
      </c>
      <c r="DA37" s="636"/>
      <c r="DB37" s="636"/>
      <c r="DC37" s="637"/>
      <c r="DD37" s="627">
        <v>670604</v>
      </c>
      <c r="DE37" s="634"/>
      <c r="DF37" s="634"/>
      <c r="DG37" s="634"/>
      <c r="DH37" s="634"/>
      <c r="DI37" s="634"/>
      <c r="DJ37" s="634"/>
      <c r="DK37" s="635"/>
      <c r="DL37" s="627">
        <v>606483</v>
      </c>
      <c r="DM37" s="634"/>
      <c r="DN37" s="634"/>
      <c r="DO37" s="634"/>
      <c r="DP37" s="634"/>
      <c r="DQ37" s="634"/>
      <c r="DR37" s="634"/>
      <c r="DS37" s="634"/>
      <c r="DT37" s="634"/>
      <c r="DU37" s="634"/>
      <c r="DV37" s="635"/>
      <c r="DW37" s="624">
        <v>7.1</v>
      </c>
      <c r="DX37" s="636"/>
      <c r="DY37" s="636"/>
      <c r="DZ37" s="636"/>
      <c r="EA37" s="636"/>
      <c r="EB37" s="636"/>
      <c r="EC37" s="648"/>
    </row>
    <row r="38" spans="2:133" ht="11.25" customHeight="1" x14ac:dyDescent="0.15">
      <c r="B38" s="618" t="s">
        <v>336</v>
      </c>
      <c r="C38" s="619"/>
      <c r="D38" s="619"/>
      <c r="E38" s="619"/>
      <c r="F38" s="619"/>
      <c r="G38" s="619"/>
      <c r="H38" s="619"/>
      <c r="I38" s="619"/>
      <c r="J38" s="619"/>
      <c r="K38" s="619"/>
      <c r="L38" s="619"/>
      <c r="M38" s="619"/>
      <c r="N38" s="619"/>
      <c r="O38" s="619"/>
      <c r="P38" s="619"/>
      <c r="Q38" s="620"/>
      <c r="R38" s="621">
        <v>643900</v>
      </c>
      <c r="S38" s="622"/>
      <c r="T38" s="622"/>
      <c r="U38" s="622"/>
      <c r="V38" s="622"/>
      <c r="W38" s="622"/>
      <c r="X38" s="622"/>
      <c r="Y38" s="623"/>
      <c r="Z38" s="659">
        <v>4</v>
      </c>
      <c r="AA38" s="659"/>
      <c r="AB38" s="659"/>
      <c r="AC38" s="659"/>
      <c r="AD38" s="660" t="s">
        <v>129</v>
      </c>
      <c r="AE38" s="660"/>
      <c r="AF38" s="660"/>
      <c r="AG38" s="660"/>
      <c r="AH38" s="660"/>
      <c r="AI38" s="660"/>
      <c r="AJ38" s="660"/>
      <c r="AK38" s="660"/>
      <c r="AL38" s="624" t="s">
        <v>129</v>
      </c>
      <c r="AM38" s="625"/>
      <c r="AN38" s="625"/>
      <c r="AO38" s="661"/>
      <c r="AQ38" s="654" t="s">
        <v>337</v>
      </c>
      <c r="AR38" s="655"/>
      <c r="AS38" s="655"/>
      <c r="AT38" s="655"/>
      <c r="AU38" s="655"/>
      <c r="AV38" s="655"/>
      <c r="AW38" s="655"/>
      <c r="AX38" s="655"/>
      <c r="AY38" s="656"/>
      <c r="AZ38" s="621">
        <v>439440</v>
      </c>
      <c r="BA38" s="622"/>
      <c r="BB38" s="622"/>
      <c r="BC38" s="622"/>
      <c r="BD38" s="634"/>
      <c r="BE38" s="634"/>
      <c r="BF38" s="657"/>
      <c r="BG38" s="618" t="s">
        <v>338</v>
      </c>
      <c r="BH38" s="619"/>
      <c r="BI38" s="619"/>
      <c r="BJ38" s="619"/>
      <c r="BK38" s="619"/>
      <c r="BL38" s="619"/>
      <c r="BM38" s="619"/>
      <c r="BN38" s="619"/>
      <c r="BO38" s="619"/>
      <c r="BP38" s="619"/>
      <c r="BQ38" s="619"/>
      <c r="BR38" s="619"/>
      <c r="BS38" s="619"/>
      <c r="BT38" s="619"/>
      <c r="BU38" s="620"/>
      <c r="BV38" s="621">
        <v>4869</v>
      </c>
      <c r="BW38" s="622"/>
      <c r="BX38" s="622"/>
      <c r="BY38" s="622"/>
      <c r="BZ38" s="622"/>
      <c r="CA38" s="622"/>
      <c r="CB38" s="658"/>
      <c r="CD38" s="618" t="s">
        <v>339</v>
      </c>
      <c r="CE38" s="619"/>
      <c r="CF38" s="619"/>
      <c r="CG38" s="619"/>
      <c r="CH38" s="619"/>
      <c r="CI38" s="619"/>
      <c r="CJ38" s="619"/>
      <c r="CK38" s="619"/>
      <c r="CL38" s="619"/>
      <c r="CM38" s="619"/>
      <c r="CN38" s="619"/>
      <c r="CO38" s="619"/>
      <c r="CP38" s="619"/>
      <c r="CQ38" s="620"/>
      <c r="CR38" s="621">
        <v>1288557</v>
      </c>
      <c r="CS38" s="622"/>
      <c r="CT38" s="622"/>
      <c r="CU38" s="622"/>
      <c r="CV38" s="622"/>
      <c r="CW38" s="622"/>
      <c r="CX38" s="622"/>
      <c r="CY38" s="623"/>
      <c r="CZ38" s="624">
        <v>8.1</v>
      </c>
      <c r="DA38" s="636"/>
      <c r="DB38" s="636"/>
      <c r="DC38" s="637"/>
      <c r="DD38" s="627">
        <v>999505</v>
      </c>
      <c r="DE38" s="622"/>
      <c r="DF38" s="622"/>
      <c r="DG38" s="622"/>
      <c r="DH38" s="622"/>
      <c r="DI38" s="622"/>
      <c r="DJ38" s="622"/>
      <c r="DK38" s="623"/>
      <c r="DL38" s="627">
        <v>932078</v>
      </c>
      <c r="DM38" s="622"/>
      <c r="DN38" s="622"/>
      <c r="DO38" s="622"/>
      <c r="DP38" s="622"/>
      <c r="DQ38" s="622"/>
      <c r="DR38" s="622"/>
      <c r="DS38" s="622"/>
      <c r="DT38" s="622"/>
      <c r="DU38" s="622"/>
      <c r="DV38" s="623"/>
      <c r="DW38" s="624">
        <v>10.9</v>
      </c>
      <c r="DX38" s="636"/>
      <c r="DY38" s="636"/>
      <c r="DZ38" s="636"/>
      <c r="EA38" s="636"/>
      <c r="EB38" s="636"/>
      <c r="EC38" s="648"/>
    </row>
    <row r="39" spans="2:133" ht="11.25" customHeight="1" x14ac:dyDescent="0.15">
      <c r="B39" s="618" t="s">
        <v>340</v>
      </c>
      <c r="C39" s="619"/>
      <c r="D39" s="619"/>
      <c r="E39" s="619"/>
      <c r="F39" s="619"/>
      <c r="G39" s="619"/>
      <c r="H39" s="619"/>
      <c r="I39" s="619"/>
      <c r="J39" s="619"/>
      <c r="K39" s="619"/>
      <c r="L39" s="619"/>
      <c r="M39" s="619"/>
      <c r="N39" s="619"/>
      <c r="O39" s="619"/>
      <c r="P39" s="619"/>
      <c r="Q39" s="620"/>
      <c r="R39" s="621" t="s">
        <v>129</v>
      </c>
      <c r="S39" s="622"/>
      <c r="T39" s="622"/>
      <c r="U39" s="622"/>
      <c r="V39" s="622"/>
      <c r="W39" s="622"/>
      <c r="X39" s="622"/>
      <c r="Y39" s="623"/>
      <c r="Z39" s="659" t="s">
        <v>129</v>
      </c>
      <c r="AA39" s="659"/>
      <c r="AB39" s="659"/>
      <c r="AC39" s="659"/>
      <c r="AD39" s="660" t="s">
        <v>129</v>
      </c>
      <c r="AE39" s="660"/>
      <c r="AF39" s="660"/>
      <c r="AG39" s="660"/>
      <c r="AH39" s="660"/>
      <c r="AI39" s="660"/>
      <c r="AJ39" s="660"/>
      <c r="AK39" s="660"/>
      <c r="AL39" s="624" t="s">
        <v>129</v>
      </c>
      <c r="AM39" s="625"/>
      <c r="AN39" s="625"/>
      <c r="AO39" s="661"/>
      <c r="AQ39" s="654" t="s">
        <v>341</v>
      </c>
      <c r="AR39" s="655"/>
      <c r="AS39" s="655"/>
      <c r="AT39" s="655"/>
      <c r="AU39" s="655"/>
      <c r="AV39" s="655"/>
      <c r="AW39" s="655"/>
      <c r="AX39" s="655"/>
      <c r="AY39" s="656"/>
      <c r="AZ39" s="621">
        <v>240</v>
      </c>
      <c r="BA39" s="622"/>
      <c r="BB39" s="622"/>
      <c r="BC39" s="622"/>
      <c r="BD39" s="634"/>
      <c r="BE39" s="634"/>
      <c r="BF39" s="657"/>
      <c r="BG39" s="618" t="s">
        <v>342</v>
      </c>
      <c r="BH39" s="619"/>
      <c r="BI39" s="619"/>
      <c r="BJ39" s="619"/>
      <c r="BK39" s="619"/>
      <c r="BL39" s="619"/>
      <c r="BM39" s="619"/>
      <c r="BN39" s="619"/>
      <c r="BO39" s="619"/>
      <c r="BP39" s="619"/>
      <c r="BQ39" s="619"/>
      <c r="BR39" s="619"/>
      <c r="BS39" s="619"/>
      <c r="BT39" s="619"/>
      <c r="BU39" s="620"/>
      <c r="BV39" s="621">
        <v>7474</v>
      </c>
      <c r="BW39" s="622"/>
      <c r="BX39" s="622"/>
      <c r="BY39" s="622"/>
      <c r="BZ39" s="622"/>
      <c r="CA39" s="622"/>
      <c r="CB39" s="658"/>
      <c r="CD39" s="618" t="s">
        <v>343</v>
      </c>
      <c r="CE39" s="619"/>
      <c r="CF39" s="619"/>
      <c r="CG39" s="619"/>
      <c r="CH39" s="619"/>
      <c r="CI39" s="619"/>
      <c r="CJ39" s="619"/>
      <c r="CK39" s="619"/>
      <c r="CL39" s="619"/>
      <c r="CM39" s="619"/>
      <c r="CN39" s="619"/>
      <c r="CO39" s="619"/>
      <c r="CP39" s="619"/>
      <c r="CQ39" s="620"/>
      <c r="CR39" s="621">
        <v>874857</v>
      </c>
      <c r="CS39" s="634"/>
      <c r="CT39" s="634"/>
      <c r="CU39" s="634"/>
      <c r="CV39" s="634"/>
      <c r="CW39" s="634"/>
      <c r="CX39" s="634"/>
      <c r="CY39" s="635"/>
      <c r="CZ39" s="624">
        <v>5.5</v>
      </c>
      <c r="DA39" s="636"/>
      <c r="DB39" s="636"/>
      <c r="DC39" s="637"/>
      <c r="DD39" s="627">
        <v>231438</v>
      </c>
      <c r="DE39" s="634"/>
      <c r="DF39" s="634"/>
      <c r="DG39" s="634"/>
      <c r="DH39" s="634"/>
      <c r="DI39" s="634"/>
      <c r="DJ39" s="634"/>
      <c r="DK39" s="635"/>
      <c r="DL39" s="627" t="s">
        <v>244</v>
      </c>
      <c r="DM39" s="634"/>
      <c r="DN39" s="634"/>
      <c r="DO39" s="634"/>
      <c r="DP39" s="634"/>
      <c r="DQ39" s="634"/>
      <c r="DR39" s="634"/>
      <c r="DS39" s="634"/>
      <c r="DT39" s="634"/>
      <c r="DU39" s="634"/>
      <c r="DV39" s="635"/>
      <c r="DW39" s="624" t="s">
        <v>244</v>
      </c>
      <c r="DX39" s="636"/>
      <c r="DY39" s="636"/>
      <c r="DZ39" s="636"/>
      <c r="EA39" s="636"/>
      <c r="EB39" s="636"/>
      <c r="EC39" s="648"/>
    </row>
    <row r="40" spans="2:133" ht="11.25" customHeight="1" x14ac:dyDescent="0.15">
      <c r="B40" s="618" t="s">
        <v>344</v>
      </c>
      <c r="C40" s="619"/>
      <c r="D40" s="619"/>
      <c r="E40" s="619"/>
      <c r="F40" s="619"/>
      <c r="G40" s="619"/>
      <c r="H40" s="619"/>
      <c r="I40" s="619"/>
      <c r="J40" s="619"/>
      <c r="K40" s="619"/>
      <c r="L40" s="619"/>
      <c r="M40" s="619"/>
      <c r="N40" s="619"/>
      <c r="O40" s="619"/>
      <c r="P40" s="619"/>
      <c r="Q40" s="620"/>
      <c r="R40" s="621">
        <v>167300</v>
      </c>
      <c r="S40" s="622"/>
      <c r="T40" s="622"/>
      <c r="U40" s="622"/>
      <c r="V40" s="622"/>
      <c r="W40" s="622"/>
      <c r="X40" s="622"/>
      <c r="Y40" s="623"/>
      <c r="Z40" s="659">
        <v>1</v>
      </c>
      <c r="AA40" s="659"/>
      <c r="AB40" s="659"/>
      <c r="AC40" s="659"/>
      <c r="AD40" s="660" t="s">
        <v>129</v>
      </c>
      <c r="AE40" s="660"/>
      <c r="AF40" s="660"/>
      <c r="AG40" s="660"/>
      <c r="AH40" s="660"/>
      <c r="AI40" s="660"/>
      <c r="AJ40" s="660"/>
      <c r="AK40" s="660"/>
      <c r="AL40" s="624" t="s">
        <v>129</v>
      </c>
      <c r="AM40" s="625"/>
      <c r="AN40" s="625"/>
      <c r="AO40" s="661"/>
      <c r="AQ40" s="654" t="s">
        <v>345</v>
      </c>
      <c r="AR40" s="655"/>
      <c r="AS40" s="655"/>
      <c r="AT40" s="655"/>
      <c r="AU40" s="655"/>
      <c r="AV40" s="655"/>
      <c r="AW40" s="655"/>
      <c r="AX40" s="655"/>
      <c r="AY40" s="656"/>
      <c r="AZ40" s="621" t="s">
        <v>244</v>
      </c>
      <c r="BA40" s="622"/>
      <c r="BB40" s="622"/>
      <c r="BC40" s="622"/>
      <c r="BD40" s="634"/>
      <c r="BE40" s="634"/>
      <c r="BF40" s="657"/>
      <c r="BG40" s="662" t="s">
        <v>346</v>
      </c>
      <c r="BH40" s="663"/>
      <c r="BI40" s="663"/>
      <c r="BJ40" s="663"/>
      <c r="BK40" s="663"/>
      <c r="BL40" s="223"/>
      <c r="BM40" s="619" t="s">
        <v>347</v>
      </c>
      <c r="BN40" s="619"/>
      <c r="BO40" s="619"/>
      <c r="BP40" s="619"/>
      <c r="BQ40" s="619"/>
      <c r="BR40" s="619"/>
      <c r="BS40" s="619"/>
      <c r="BT40" s="619"/>
      <c r="BU40" s="620"/>
      <c r="BV40" s="621">
        <v>77</v>
      </c>
      <c r="BW40" s="622"/>
      <c r="BX40" s="622"/>
      <c r="BY40" s="622"/>
      <c r="BZ40" s="622"/>
      <c r="CA40" s="622"/>
      <c r="CB40" s="658"/>
      <c r="CD40" s="618" t="s">
        <v>348</v>
      </c>
      <c r="CE40" s="619"/>
      <c r="CF40" s="619"/>
      <c r="CG40" s="619"/>
      <c r="CH40" s="619"/>
      <c r="CI40" s="619"/>
      <c r="CJ40" s="619"/>
      <c r="CK40" s="619"/>
      <c r="CL40" s="619"/>
      <c r="CM40" s="619"/>
      <c r="CN40" s="619"/>
      <c r="CO40" s="619"/>
      <c r="CP40" s="619"/>
      <c r="CQ40" s="620"/>
      <c r="CR40" s="621">
        <v>550052</v>
      </c>
      <c r="CS40" s="622"/>
      <c r="CT40" s="622"/>
      <c r="CU40" s="622"/>
      <c r="CV40" s="622"/>
      <c r="CW40" s="622"/>
      <c r="CX40" s="622"/>
      <c r="CY40" s="623"/>
      <c r="CZ40" s="624">
        <v>3.5</v>
      </c>
      <c r="DA40" s="636"/>
      <c r="DB40" s="636"/>
      <c r="DC40" s="637"/>
      <c r="DD40" s="627">
        <v>490052</v>
      </c>
      <c r="DE40" s="622"/>
      <c r="DF40" s="622"/>
      <c r="DG40" s="622"/>
      <c r="DH40" s="622"/>
      <c r="DI40" s="622"/>
      <c r="DJ40" s="622"/>
      <c r="DK40" s="623"/>
      <c r="DL40" s="627">
        <v>226755</v>
      </c>
      <c r="DM40" s="622"/>
      <c r="DN40" s="622"/>
      <c r="DO40" s="622"/>
      <c r="DP40" s="622"/>
      <c r="DQ40" s="622"/>
      <c r="DR40" s="622"/>
      <c r="DS40" s="622"/>
      <c r="DT40" s="622"/>
      <c r="DU40" s="622"/>
      <c r="DV40" s="623"/>
      <c r="DW40" s="624">
        <v>2.7</v>
      </c>
      <c r="DX40" s="636"/>
      <c r="DY40" s="636"/>
      <c r="DZ40" s="636"/>
      <c r="EA40" s="636"/>
      <c r="EB40" s="636"/>
      <c r="EC40" s="648"/>
    </row>
    <row r="41" spans="2:133" ht="11.25" customHeight="1" x14ac:dyDescent="0.15">
      <c r="B41" s="602" t="s">
        <v>349</v>
      </c>
      <c r="C41" s="603"/>
      <c r="D41" s="603"/>
      <c r="E41" s="603"/>
      <c r="F41" s="603"/>
      <c r="G41" s="603"/>
      <c r="H41" s="603"/>
      <c r="I41" s="603"/>
      <c r="J41" s="603"/>
      <c r="K41" s="603"/>
      <c r="L41" s="603"/>
      <c r="M41" s="603"/>
      <c r="N41" s="603"/>
      <c r="O41" s="603"/>
      <c r="P41" s="603"/>
      <c r="Q41" s="604"/>
      <c r="R41" s="605">
        <v>16235691</v>
      </c>
      <c r="S41" s="646"/>
      <c r="T41" s="646"/>
      <c r="U41" s="646"/>
      <c r="V41" s="646"/>
      <c r="W41" s="646"/>
      <c r="X41" s="646"/>
      <c r="Y41" s="649"/>
      <c r="Z41" s="650">
        <v>100</v>
      </c>
      <c r="AA41" s="650"/>
      <c r="AB41" s="650"/>
      <c r="AC41" s="650"/>
      <c r="AD41" s="651">
        <v>8363784</v>
      </c>
      <c r="AE41" s="651"/>
      <c r="AF41" s="651"/>
      <c r="AG41" s="651"/>
      <c r="AH41" s="651"/>
      <c r="AI41" s="651"/>
      <c r="AJ41" s="651"/>
      <c r="AK41" s="651"/>
      <c r="AL41" s="608">
        <v>100</v>
      </c>
      <c r="AM41" s="652"/>
      <c r="AN41" s="652"/>
      <c r="AO41" s="653"/>
      <c r="AQ41" s="654" t="s">
        <v>350</v>
      </c>
      <c r="AR41" s="655"/>
      <c r="AS41" s="655"/>
      <c r="AT41" s="655"/>
      <c r="AU41" s="655"/>
      <c r="AV41" s="655"/>
      <c r="AW41" s="655"/>
      <c r="AX41" s="655"/>
      <c r="AY41" s="656"/>
      <c r="AZ41" s="621">
        <v>327783</v>
      </c>
      <c r="BA41" s="622"/>
      <c r="BB41" s="622"/>
      <c r="BC41" s="622"/>
      <c r="BD41" s="634"/>
      <c r="BE41" s="634"/>
      <c r="BF41" s="657"/>
      <c r="BG41" s="662"/>
      <c r="BH41" s="663"/>
      <c r="BI41" s="663"/>
      <c r="BJ41" s="663"/>
      <c r="BK41" s="663"/>
      <c r="BL41" s="223"/>
      <c r="BM41" s="619" t="s">
        <v>351</v>
      </c>
      <c r="BN41" s="619"/>
      <c r="BO41" s="619"/>
      <c r="BP41" s="619"/>
      <c r="BQ41" s="619"/>
      <c r="BR41" s="619"/>
      <c r="BS41" s="619"/>
      <c r="BT41" s="619"/>
      <c r="BU41" s="620"/>
      <c r="BV41" s="621" t="s">
        <v>244</v>
      </c>
      <c r="BW41" s="622"/>
      <c r="BX41" s="622"/>
      <c r="BY41" s="622"/>
      <c r="BZ41" s="622"/>
      <c r="CA41" s="622"/>
      <c r="CB41" s="658"/>
      <c r="CD41" s="618" t="s">
        <v>352</v>
      </c>
      <c r="CE41" s="619"/>
      <c r="CF41" s="619"/>
      <c r="CG41" s="619"/>
      <c r="CH41" s="619"/>
      <c r="CI41" s="619"/>
      <c r="CJ41" s="619"/>
      <c r="CK41" s="619"/>
      <c r="CL41" s="619"/>
      <c r="CM41" s="619"/>
      <c r="CN41" s="619"/>
      <c r="CO41" s="619"/>
      <c r="CP41" s="619"/>
      <c r="CQ41" s="620"/>
      <c r="CR41" s="621" t="s">
        <v>129</v>
      </c>
      <c r="CS41" s="634"/>
      <c r="CT41" s="634"/>
      <c r="CU41" s="634"/>
      <c r="CV41" s="634"/>
      <c r="CW41" s="634"/>
      <c r="CX41" s="634"/>
      <c r="CY41" s="635"/>
      <c r="CZ41" s="624" t="s">
        <v>129</v>
      </c>
      <c r="DA41" s="636"/>
      <c r="DB41" s="636"/>
      <c r="DC41" s="637"/>
      <c r="DD41" s="627" t="s">
        <v>244</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353</v>
      </c>
      <c r="AR42" s="667"/>
      <c r="AS42" s="667"/>
      <c r="AT42" s="667"/>
      <c r="AU42" s="667"/>
      <c r="AV42" s="667"/>
      <c r="AW42" s="667"/>
      <c r="AX42" s="667"/>
      <c r="AY42" s="668"/>
      <c r="AZ42" s="605">
        <v>960774</v>
      </c>
      <c r="BA42" s="646"/>
      <c r="BB42" s="646"/>
      <c r="BC42" s="646"/>
      <c r="BD42" s="606"/>
      <c r="BE42" s="606"/>
      <c r="BF42" s="669"/>
      <c r="BG42" s="664"/>
      <c r="BH42" s="665"/>
      <c r="BI42" s="665"/>
      <c r="BJ42" s="665"/>
      <c r="BK42" s="665"/>
      <c r="BL42" s="224"/>
      <c r="BM42" s="603" t="s">
        <v>354</v>
      </c>
      <c r="BN42" s="603"/>
      <c r="BO42" s="603"/>
      <c r="BP42" s="603"/>
      <c r="BQ42" s="603"/>
      <c r="BR42" s="603"/>
      <c r="BS42" s="603"/>
      <c r="BT42" s="603"/>
      <c r="BU42" s="604"/>
      <c r="BV42" s="605">
        <v>375</v>
      </c>
      <c r="BW42" s="646"/>
      <c r="BX42" s="646"/>
      <c r="BY42" s="646"/>
      <c r="BZ42" s="646"/>
      <c r="CA42" s="646"/>
      <c r="CB42" s="647"/>
      <c r="CD42" s="618" t="s">
        <v>355</v>
      </c>
      <c r="CE42" s="619"/>
      <c r="CF42" s="619"/>
      <c r="CG42" s="619"/>
      <c r="CH42" s="619"/>
      <c r="CI42" s="619"/>
      <c r="CJ42" s="619"/>
      <c r="CK42" s="619"/>
      <c r="CL42" s="619"/>
      <c r="CM42" s="619"/>
      <c r="CN42" s="619"/>
      <c r="CO42" s="619"/>
      <c r="CP42" s="619"/>
      <c r="CQ42" s="620"/>
      <c r="CR42" s="621">
        <v>1585159</v>
      </c>
      <c r="CS42" s="634"/>
      <c r="CT42" s="634"/>
      <c r="CU42" s="634"/>
      <c r="CV42" s="634"/>
      <c r="CW42" s="634"/>
      <c r="CX42" s="634"/>
      <c r="CY42" s="635"/>
      <c r="CZ42" s="624">
        <v>10</v>
      </c>
      <c r="DA42" s="636"/>
      <c r="DB42" s="636"/>
      <c r="DC42" s="637"/>
      <c r="DD42" s="627">
        <v>244086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356</v>
      </c>
      <c r="CD43" s="618" t="s">
        <v>357</v>
      </c>
      <c r="CE43" s="619"/>
      <c r="CF43" s="619"/>
      <c r="CG43" s="619"/>
      <c r="CH43" s="619"/>
      <c r="CI43" s="619"/>
      <c r="CJ43" s="619"/>
      <c r="CK43" s="619"/>
      <c r="CL43" s="619"/>
      <c r="CM43" s="619"/>
      <c r="CN43" s="619"/>
      <c r="CO43" s="619"/>
      <c r="CP43" s="619"/>
      <c r="CQ43" s="620"/>
      <c r="CR43" s="621">
        <v>51621</v>
      </c>
      <c r="CS43" s="634"/>
      <c r="CT43" s="634"/>
      <c r="CU43" s="634"/>
      <c r="CV43" s="634"/>
      <c r="CW43" s="634"/>
      <c r="CX43" s="634"/>
      <c r="CY43" s="635"/>
      <c r="CZ43" s="624">
        <v>0.3</v>
      </c>
      <c r="DA43" s="636"/>
      <c r="DB43" s="636"/>
      <c r="DC43" s="637"/>
      <c r="DD43" s="627">
        <v>51621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358</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306</v>
      </c>
      <c r="CE44" s="641"/>
      <c r="CF44" s="618" t="s">
        <v>359</v>
      </c>
      <c r="CG44" s="619"/>
      <c r="CH44" s="619"/>
      <c r="CI44" s="619"/>
      <c r="CJ44" s="619"/>
      <c r="CK44" s="619"/>
      <c r="CL44" s="619"/>
      <c r="CM44" s="619"/>
      <c r="CN44" s="619"/>
      <c r="CO44" s="619"/>
      <c r="CP44" s="619"/>
      <c r="CQ44" s="620"/>
      <c r="CR44" s="621">
        <v>1470359</v>
      </c>
      <c r="CS44" s="622"/>
      <c r="CT44" s="622"/>
      <c r="CU44" s="622"/>
      <c r="CV44" s="622"/>
      <c r="CW44" s="622"/>
      <c r="CX44" s="622"/>
      <c r="CY44" s="623"/>
      <c r="CZ44" s="624">
        <v>9.3000000000000007</v>
      </c>
      <c r="DA44" s="625"/>
      <c r="DB44" s="625"/>
      <c r="DC44" s="626"/>
      <c r="DD44" s="627">
        <v>204238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360</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361</v>
      </c>
      <c r="CG45" s="619"/>
      <c r="CH45" s="619"/>
      <c r="CI45" s="619"/>
      <c r="CJ45" s="619"/>
      <c r="CK45" s="619"/>
      <c r="CL45" s="619"/>
      <c r="CM45" s="619"/>
      <c r="CN45" s="619"/>
      <c r="CO45" s="619"/>
      <c r="CP45" s="619"/>
      <c r="CQ45" s="620"/>
      <c r="CR45" s="621">
        <v>849358</v>
      </c>
      <c r="CS45" s="634"/>
      <c r="CT45" s="634"/>
      <c r="CU45" s="634"/>
      <c r="CV45" s="634"/>
      <c r="CW45" s="634"/>
      <c r="CX45" s="634"/>
      <c r="CY45" s="635"/>
      <c r="CZ45" s="624">
        <v>5.4</v>
      </c>
      <c r="DA45" s="636"/>
      <c r="DB45" s="636"/>
      <c r="DC45" s="637"/>
      <c r="DD45" s="627">
        <v>39619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362</v>
      </c>
      <c r="CG46" s="619"/>
      <c r="CH46" s="619"/>
      <c r="CI46" s="619"/>
      <c r="CJ46" s="619"/>
      <c r="CK46" s="619"/>
      <c r="CL46" s="619"/>
      <c r="CM46" s="619"/>
      <c r="CN46" s="619"/>
      <c r="CO46" s="619"/>
      <c r="CP46" s="619"/>
      <c r="CQ46" s="620"/>
      <c r="CR46" s="621">
        <v>556134</v>
      </c>
      <c r="CS46" s="622"/>
      <c r="CT46" s="622"/>
      <c r="CU46" s="622"/>
      <c r="CV46" s="622"/>
      <c r="CW46" s="622"/>
      <c r="CX46" s="622"/>
      <c r="CY46" s="623"/>
      <c r="CZ46" s="624">
        <v>3.5</v>
      </c>
      <c r="DA46" s="625"/>
      <c r="DB46" s="625"/>
      <c r="DC46" s="626"/>
      <c r="DD46" s="627">
        <v>147352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363</v>
      </c>
      <c r="CG47" s="619"/>
      <c r="CH47" s="619"/>
      <c r="CI47" s="619"/>
      <c r="CJ47" s="619"/>
      <c r="CK47" s="619"/>
      <c r="CL47" s="619"/>
      <c r="CM47" s="619"/>
      <c r="CN47" s="619"/>
      <c r="CO47" s="619"/>
      <c r="CP47" s="619"/>
      <c r="CQ47" s="620"/>
      <c r="CR47" s="621">
        <v>114800</v>
      </c>
      <c r="CS47" s="634"/>
      <c r="CT47" s="634"/>
      <c r="CU47" s="634"/>
      <c r="CV47" s="634"/>
      <c r="CW47" s="634"/>
      <c r="CX47" s="634"/>
      <c r="CY47" s="635"/>
      <c r="CZ47" s="624">
        <v>0.7</v>
      </c>
      <c r="DA47" s="636"/>
      <c r="DB47" s="636"/>
      <c r="DC47" s="637"/>
      <c r="DD47" s="627">
        <v>39848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364</v>
      </c>
      <c r="CG48" s="619"/>
      <c r="CH48" s="619"/>
      <c r="CI48" s="619"/>
      <c r="CJ48" s="619"/>
      <c r="CK48" s="619"/>
      <c r="CL48" s="619"/>
      <c r="CM48" s="619"/>
      <c r="CN48" s="619"/>
      <c r="CO48" s="619"/>
      <c r="CP48" s="619"/>
      <c r="CQ48" s="620"/>
      <c r="CR48" s="621" t="s">
        <v>244</v>
      </c>
      <c r="CS48" s="622"/>
      <c r="CT48" s="622"/>
      <c r="CU48" s="622"/>
      <c r="CV48" s="622"/>
      <c r="CW48" s="622"/>
      <c r="CX48" s="622"/>
      <c r="CY48" s="623"/>
      <c r="CZ48" s="624" t="s">
        <v>129</v>
      </c>
      <c r="DA48" s="625"/>
      <c r="DB48" s="625"/>
      <c r="DC48" s="626"/>
      <c r="DD48" s="627" t="s">
        <v>244</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365</v>
      </c>
      <c r="CE49" s="603"/>
      <c r="CF49" s="603"/>
      <c r="CG49" s="603"/>
      <c r="CH49" s="603"/>
      <c r="CI49" s="603"/>
      <c r="CJ49" s="603"/>
      <c r="CK49" s="603"/>
      <c r="CL49" s="603"/>
      <c r="CM49" s="603"/>
      <c r="CN49" s="603"/>
      <c r="CO49" s="603"/>
      <c r="CP49" s="603"/>
      <c r="CQ49" s="604"/>
      <c r="CR49" s="605">
        <v>15826078</v>
      </c>
      <c r="CS49" s="606"/>
      <c r="CT49" s="606"/>
      <c r="CU49" s="606"/>
      <c r="CV49" s="606"/>
      <c r="CW49" s="606"/>
      <c r="CX49" s="606"/>
      <c r="CY49" s="607"/>
      <c r="CZ49" s="608">
        <v>100</v>
      </c>
      <c r="DA49" s="609"/>
      <c r="DB49" s="609"/>
      <c r="DC49" s="610"/>
      <c r="DD49" s="611">
        <v>9690388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8fvEmDRXrAL434F2qTK7IiBynyiL2mXy6V2i70UkyUSMOmIUq+zAu6jL6qSbxkShXO3VIr2/pA8oRJj+Waaq9Q==" saltValue="+wzUJnfcyaIG3gcjqYRe5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3" t="s">
        <v>366</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4" t="s">
        <v>367</v>
      </c>
      <c r="DK2" s="1105"/>
      <c r="DL2" s="1105"/>
      <c r="DM2" s="1105"/>
      <c r="DN2" s="1105"/>
      <c r="DO2" s="1106"/>
      <c r="DP2" s="228"/>
      <c r="DQ2" s="1104" t="s">
        <v>368</v>
      </c>
      <c r="DR2" s="1105"/>
      <c r="DS2" s="1105"/>
      <c r="DT2" s="1105"/>
      <c r="DU2" s="1105"/>
      <c r="DV2" s="1105"/>
      <c r="DW2" s="1105"/>
      <c r="DX2" s="1105"/>
      <c r="DY2" s="1105"/>
      <c r="DZ2" s="1106"/>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71" t="s">
        <v>369</v>
      </c>
      <c r="B4" s="1071"/>
      <c r="C4" s="1071"/>
      <c r="D4" s="1071"/>
      <c r="E4" s="1071"/>
      <c r="F4" s="1071"/>
      <c r="G4" s="1071"/>
      <c r="H4" s="1071"/>
      <c r="I4" s="1071"/>
      <c r="J4" s="1071"/>
      <c r="K4" s="1071"/>
      <c r="L4" s="1071"/>
      <c r="M4" s="1071"/>
      <c r="N4" s="1071"/>
      <c r="O4" s="1071"/>
      <c r="P4" s="1071"/>
      <c r="Q4" s="1071"/>
      <c r="R4" s="1071"/>
      <c r="S4" s="1071"/>
      <c r="T4" s="1071"/>
      <c r="U4" s="1071"/>
      <c r="V4" s="1071"/>
      <c r="W4" s="1071"/>
      <c r="X4" s="1071"/>
      <c r="Y4" s="1071"/>
      <c r="Z4" s="1071"/>
      <c r="AA4" s="1071"/>
      <c r="AB4" s="1071"/>
      <c r="AC4" s="1071"/>
      <c r="AD4" s="1071"/>
      <c r="AE4" s="1071"/>
      <c r="AF4" s="1071"/>
      <c r="AG4" s="1071"/>
      <c r="AH4" s="1071"/>
      <c r="AI4" s="1071"/>
      <c r="AJ4" s="1071"/>
      <c r="AK4" s="1071"/>
      <c r="AL4" s="1071"/>
      <c r="AM4" s="1071"/>
      <c r="AN4" s="1071"/>
      <c r="AO4" s="1071"/>
      <c r="AP4" s="1071"/>
      <c r="AQ4" s="1071"/>
      <c r="AR4" s="1071"/>
      <c r="AS4" s="1071"/>
      <c r="AT4" s="1071"/>
      <c r="AU4" s="1071"/>
      <c r="AV4" s="1071"/>
      <c r="AW4" s="1071"/>
      <c r="AX4" s="1071"/>
      <c r="AY4" s="1071"/>
      <c r="AZ4" s="232"/>
      <c r="BA4" s="232"/>
      <c r="BB4" s="232"/>
      <c r="BC4" s="232"/>
      <c r="BD4" s="232"/>
      <c r="BE4" s="233"/>
      <c r="BF4" s="233"/>
      <c r="BG4" s="233"/>
      <c r="BH4" s="233"/>
      <c r="BI4" s="233"/>
      <c r="BJ4" s="233"/>
      <c r="BK4" s="233"/>
      <c r="BL4" s="233"/>
      <c r="BM4" s="233"/>
      <c r="BN4" s="233"/>
      <c r="BO4" s="233"/>
      <c r="BP4" s="233"/>
      <c r="BQ4" s="730" t="s">
        <v>370</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7" t="s">
        <v>371</v>
      </c>
      <c r="B5" s="998"/>
      <c r="C5" s="998"/>
      <c r="D5" s="998"/>
      <c r="E5" s="998"/>
      <c r="F5" s="998"/>
      <c r="G5" s="998"/>
      <c r="H5" s="998"/>
      <c r="I5" s="998"/>
      <c r="J5" s="998"/>
      <c r="K5" s="998"/>
      <c r="L5" s="998"/>
      <c r="M5" s="998"/>
      <c r="N5" s="998"/>
      <c r="O5" s="998"/>
      <c r="P5" s="999"/>
      <c r="Q5" s="1003" t="s">
        <v>372</v>
      </c>
      <c r="R5" s="1004"/>
      <c r="S5" s="1004"/>
      <c r="T5" s="1004"/>
      <c r="U5" s="1005"/>
      <c r="V5" s="1003" t="s">
        <v>373</v>
      </c>
      <c r="W5" s="1004"/>
      <c r="X5" s="1004"/>
      <c r="Y5" s="1004"/>
      <c r="Z5" s="1005"/>
      <c r="AA5" s="1003" t="s">
        <v>374</v>
      </c>
      <c r="AB5" s="1004"/>
      <c r="AC5" s="1004"/>
      <c r="AD5" s="1004"/>
      <c r="AE5" s="1004"/>
      <c r="AF5" s="1107" t="s">
        <v>375</v>
      </c>
      <c r="AG5" s="1004"/>
      <c r="AH5" s="1004"/>
      <c r="AI5" s="1004"/>
      <c r="AJ5" s="1017"/>
      <c r="AK5" s="1004" t="s">
        <v>376</v>
      </c>
      <c r="AL5" s="1004"/>
      <c r="AM5" s="1004"/>
      <c r="AN5" s="1004"/>
      <c r="AO5" s="1005"/>
      <c r="AP5" s="1003" t="s">
        <v>377</v>
      </c>
      <c r="AQ5" s="1004"/>
      <c r="AR5" s="1004"/>
      <c r="AS5" s="1004"/>
      <c r="AT5" s="1005"/>
      <c r="AU5" s="1003" t="s">
        <v>378</v>
      </c>
      <c r="AV5" s="1004"/>
      <c r="AW5" s="1004"/>
      <c r="AX5" s="1004"/>
      <c r="AY5" s="1017"/>
      <c r="AZ5" s="232"/>
      <c r="BA5" s="232"/>
      <c r="BB5" s="232"/>
      <c r="BC5" s="232"/>
      <c r="BD5" s="232"/>
      <c r="BE5" s="233"/>
      <c r="BF5" s="233"/>
      <c r="BG5" s="233"/>
      <c r="BH5" s="233"/>
      <c r="BI5" s="233"/>
      <c r="BJ5" s="233"/>
      <c r="BK5" s="233"/>
      <c r="BL5" s="233"/>
      <c r="BM5" s="233"/>
      <c r="BN5" s="233"/>
      <c r="BO5" s="233"/>
      <c r="BP5" s="233"/>
      <c r="BQ5" s="997" t="s">
        <v>379</v>
      </c>
      <c r="BR5" s="998"/>
      <c r="BS5" s="998"/>
      <c r="BT5" s="998"/>
      <c r="BU5" s="998"/>
      <c r="BV5" s="998"/>
      <c r="BW5" s="998"/>
      <c r="BX5" s="998"/>
      <c r="BY5" s="998"/>
      <c r="BZ5" s="998"/>
      <c r="CA5" s="998"/>
      <c r="CB5" s="998"/>
      <c r="CC5" s="998"/>
      <c r="CD5" s="998"/>
      <c r="CE5" s="998"/>
      <c r="CF5" s="998"/>
      <c r="CG5" s="999"/>
      <c r="CH5" s="1003" t="s">
        <v>380</v>
      </c>
      <c r="CI5" s="1004"/>
      <c r="CJ5" s="1004"/>
      <c r="CK5" s="1004"/>
      <c r="CL5" s="1005"/>
      <c r="CM5" s="1003" t="s">
        <v>381</v>
      </c>
      <c r="CN5" s="1004"/>
      <c r="CO5" s="1004"/>
      <c r="CP5" s="1004"/>
      <c r="CQ5" s="1005"/>
      <c r="CR5" s="1003" t="s">
        <v>382</v>
      </c>
      <c r="CS5" s="1004"/>
      <c r="CT5" s="1004"/>
      <c r="CU5" s="1004"/>
      <c r="CV5" s="1005"/>
      <c r="CW5" s="1003" t="s">
        <v>383</v>
      </c>
      <c r="CX5" s="1004"/>
      <c r="CY5" s="1004"/>
      <c r="CZ5" s="1004"/>
      <c r="DA5" s="1005"/>
      <c r="DB5" s="1003" t="s">
        <v>384</v>
      </c>
      <c r="DC5" s="1004"/>
      <c r="DD5" s="1004"/>
      <c r="DE5" s="1004"/>
      <c r="DF5" s="1005"/>
      <c r="DG5" s="1097" t="s">
        <v>385</v>
      </c>
      <c r="DH5" s="1098"/>
      <c r="DI5" s="1098"/>
      <c r="DJ5" s="1098"/>
      <c r="DK5" s="1099"/>
      <c r="DL5" s="1097" t="s">
        <v>386</v>
      </c>
      <c r="DM5" s="1098"/>
      <c r="DN5" s="1098"/>
      <c r="DO5" s="1098"/>
      <c r="DP5" s="1099"/>
      <c r="DQ5" s="1003" t="s">
        <v>387</v>
      </c>
      <c r="DR5" s="1004"/>
      <c r="DS5" s="1004"/>
      <c r="DT5" s="1004"/>
      <c r="DU5" s="1005"/>
      <c r="DV5" s="1003" t="s">
        <v>378</v>
      </c>
      <c r="DW5" s="1004"/>
      <c r="DX5" s="1004"/>
      <c r="DY5" s="1004"/>
      <c r="DZ5" s="1017"/>
      <c r="EA5" s="234"/>
    </row>
    <row r="6" spans="1:131" s="235" customFormat="1" ht="26.25" customHeight="1" thickBot="1" x14ac:dyDescent="0.2">
      <c r="A6" s="1000"/>
      <c r="B6" s="1001"/>
      <c r="C6" s="1001"/>
      <c r="D6" s="1001"/>
      <c r="E6" s="1001"/>
      <c r="F6" s="1001"/>
      <c r="G6" s="1001"/>
      <c r="H6" s="1001"/>
      <c r="I6" s="1001"/>
      <c r="J6" s="1001"/>
      <c r="K6" s="1001"/>
      <c r="L6" s="1001"/>
      <c r="M6" s="1001"/>
      <c r="N6" s="1001"/>
      <c r="O6" s="1001"/>
      <c r="P6" s="1002"/>
      <c r="Q6" s="1006"/>
      <c r="R6" s="1007"/>
      <c r="S6" s="1007"/>
      <c r="T6" s="1007"/>
      <c r="U6" s="1008"/>
      <c r="V6" s="1006"/>
      <c r="W6" s="1007"/>
      <c r="X6" s="1007"/>
      <c r="Y6" s="1007"/>
      <c r="Z6" s="1008"/>
      <c r="AA6" s="1006"/>
      <c r="AB6" s="1007"/>
      <c r="AC6" s="1007"/>
      <c r="AD6" s="1007"/>
      <c r="AE6" s="1007"/>
      <c r="AF6" s="1108"/>
      <c r="AG6" s="1007"/>
      <c r="AH6" s="1007"/>
      <c r="AI6" s="1007"/>
      <c r="AJ6" s="1018"/>
      <c r="AK6" s="1007"/>
      <c r="AL6" s="1007"/>
      <c r="AM6" s="1007"/>
      <c r="AN6" s="1007"/>
      <c r="AO6" s="1008"/>
      <c r="AP6" s="1006"/>
      <c r="AQ6" s="1007"/>
      <c r="AR6" s="1007"/>
      <c r="AS6" s="1007"/>
      <c r="AT6" s="1008"/>
      <c r="AU6" s="1006"/>
      <c r="AV6" s="1007"/>
      <c r="AW6" s="1007"/>
      <c r="AX6" s="1007"/>
      <c r="AY6" s="1018"/>
      <c r="AZ6" s="232"/>
      <c r="BA6" s="232"/>
      <c r="BB6" s="232"/>
      <c r="BC6" s="232"/>
      <c r="BD6" s="232"/>
      <c r="BE6" s="233"/>
      <c r="BF6" s="233"/>
      <c r="BG6" s="233"/>
      <c r="BH6" s="233"/>
      <c r="BI6" s="233"/>
      <c r="BJ6" s="233"/>
      <c r="BK6" s="233"/>
      <c r="BL6" s="233"/>
      <c r="BM6" s="233"/>
      <c r="BN6" s="233"/>
      <c r="BO6" s="233"/>
      <c r="BP6" s="233"/>
      <c r="BQ6" s="1000"/>
      <c r="BR6" s="1001"/>
      <c r="BS6" s="1001"/>
      <c r="BT6" s="1001"/>
      <c r="BU6" s="1001"/>
      <c r="BV6" s="1001"/>
      <c r="BW6" s="1001"/>
      <c r="BX6" s="1001"/>
      <c r="BY6" s="1001"/>
      <c r="BZ6" s="1001"/>
      <c r="CA6" s="1001"/>
      <c r="CB6" s="1001"/>
      <c r="CC6" s="1001"/>
      <c r="CD6" s="1001"/>
      <c r="CE6" s="1001"/>
      <c r="CF6" s="1001"/>
      <c r="CG6" s="1002"/>
      <c r="CH6" s="1006"/>
      <c r="CI6" s="1007"/>
      <c r="CJ6" s="1007"/>
      <c r="CK6" s="1007"/>
      <c r="CL6" s="1008"/>
      <c r="CM6" s="1006"/>
      <c r="CN6" s="1007"/>
      <c r="CO6" s="1007"/>
      <c r="CP6" s="1007"/>
      <c r="CQ6" s="1008"/>
      <c r="CR6" s="1006"/>
      <c r="CS6" s="1007"/>
      <c r="CT6" s="1007"/>
      <c r="CU6" s="1007"/>
      <c r="CV6" s="1008"/>
      <c r="CW6" s="1006"/>
      <c r="CX6" s="1007"/>
      <c r="CY6" s="1007"/>
      <c r="CZ6" s="1007"/>
      <c r="DA6" s="1008"/>
      <c r="DB6" s="1006"/>
      <c r="DC6" s="1007"/>
      <c r="DD6" s="1007"/>
      <c r="DE6" s="1007"/>
      <c r="DF6" s="1008"/>
      <c r="DG6" s="1100"/>
      <c r="DH6" s="1101"/>
      <c r="DI6" s="1101"/>
      <c r="DJ6" s="1101"/>
      <c r="DK6" s="1102"/>
      <c r="DL6" s="1100"/>
      <c r="DM6" s="1101"/>
      <c r="DN6" s="1101"/>
      <c r="DO6" s="1101"/>
      <c r="DP6" s="1102"/>
      <c r="DQ6" s="1006"/>
      <c r="DR6" s="1007"/>
      <c r="DS6" s="1007"/>
      <c r="DT6" s="1007"/>
      <c r="DU6" s="1008"/>
      <c r="DV6" s="1006"/>
      <c r="DW6" s="1007"/>
      <c r="DX6" s="1007"/>
      <c r="DY6" s="1007"/>
      <c r="DZ6" s="1018"/>
      <c r="EA6" s="234"/>
    </row>
    <row r="7" spans="1:131" s="235" customFormat="1" ht="26.25" customHeight="1" thickTop="1" x14ac:dyDescent="0.15">
      <c r="A7" s="236">
        <v>1</v>
      </c>
      <c r="B7" s="1056" t="s">
        <v>388</v>
      </c>
      <c r="C7" s="1057"/>
      <c r="D7" s="1057"/>
      <c r="E7" s="1057"/>
      <c r="F7" s="1057"/>
      <c r="G7" s="1057"/>
      <c r="H7" s="1057"/>
      <c r="I7" s="1057"/>
      <c r="J7" s="1057"/>
      <c r="K7" s="1057"/>
      <c r="L7" s="1057"/>
      <c r="M7" s="1057"/>
      <c r="N7" s="1057"/>
      <c r="O7" s="1057"/>
      <c r="P7" s="1058"/>
      <c r="Q7" s="1059">
        <v>16236</v>
      </c>
      <c r="R7" s="1060"/>
      <c r="S7" s="1060"/>
      <c r="T7" s="1060"/>
      <c r="U7" s="1061"/>
      <c r="V7" s="1062">
        <v>15826</v>
      </c>
      <c r="W7" s="1060"/>
      <c r="X7" s="1060"/>
      <c r="Y7" s="1060"/>
      <c r="Z7" s="1061"/>
      <c r="AA7" s="1062">
        <v>410</v>
      </c>
      <c r="AB7" s="1060"/>
      <c r="AC7" s="1060"/>
      <c r="AD7" s="1060"/>
      <c r="AE7" s="1063"/>
      <c r="AF7" s="1115">
        <v>365</v>
      </c>
      <c r="AG7" s="1116"/>
      <c r="AH7" s="1116"/>
      <c r="AI7" s="1116"/>
      <c r="AJ7" s="1117"/>
      <c r="AK7" s="1118">
        <v>1000</v>
      </c>
      <c r="AL7" s="1110"/>
      <c r="AM7" s="1110"/>
      <c r="AN7" s="1110"/>
      <c r="AO7" s="1119"/>
      <c r="AP7" s="1120">
        <v>16636</v>
      </c>
      <c r="AQ7" s="1110"/>
      <c r="AR7" s="1110"/>
      <c r="AS7" s="1110"/>
      <c r="AT7" s="1119"/>
      <c r="AU7" s="1121"/>
      <c r="AV7" s="1121"/>
      <c r="AW7" s="1121"/>
      <c r="AX7" s="1121"/>
      <c r="AY7" s="1122"/>
      <c r="AZ7" s="232"/>
      <c r="BA7" s="232"/>
      <c r="BB7" s="232"/>
      <c r="BC7" s="232"/>
      <c r="BD7" s="232"/>
      <c r="BE7" s="233"/>
      <c r="BF7" s="233"/>
      <c r="BG7" s="233"/>
      <c r="BH7" s="233"/>
      <c r="BI7" s="233"/>
      <c r="BJ7" s="233"/>
      <c r="BK7" s="233"/>
      <c r="BL7" s="233"/>
      <c r="BM7" s="233"/>
      <c r="BN7" s="233"/>
      <c r="BO7" s="233"/>
      <c r="BP7" s="233"/>
      <c r="BQ7" s="236">
        <v>1</v>
      </c>
      <c r="BR7" s="237"/>
      <c r="BS7" s="1112"/>
      <c r="BT7" s="1113"/>
      <c r="BU7" s="1113"/>
      <c r="BV7" s="1113"/>
      <c r="BW7" s="1113"/>
      <c r="BX7" s="1113"/>
      <c r="BY7" s="1113"/>
      <c r="BZ7" s="1113"/>
      <c r="CA7" s="1113"/>
      <c r="CB7" s="1113"/>
      <c r="CC7" s="1113"/>
      <c r="CD7" s="1113"/>
      <c r="CE7" s="1113"/>
      <c r="CF7" s="1113"/>
      <c r="CG7" s="1123"/>
      <c r="CH7" s="1109"/>
      <c r="CI7" s="1110"/>
      <c r="CJ7" s="1110"/>
      <c r="CK7" s="1110"/>
      <c r="CL7" s="1111"/>
      <c r="CM7" s="1109"/>
      <c r="CN7" s="1110"/>
      <c r="CO7" s="1110"/>
      <c r="CP7" s="1110"/>
      <c r="CQ7" s="1111"/>
      <c r="CR7" s="1109"/>
      <c r="CS7" s="1110"/>
      <c r="CT7" s="1110"/>
      <c r="CU7" s="1110"/>
      <c r="CV7" s="1111"/>
      <c r="CW7" s="1109"/>
      <c r="CX7" s="1110"/>
      <c r="CY7" s="1110"/>
      <c r="CZ7" s="1110"/>
      <c r="DA7" s="1111"/>
      <c r="DB7" s="1109"/>
      <c r="DC7" s="1110"/>
      <c r="DD7" s="1110"/>
      <c r="DE7" s="1110"/>
      <c r="DF7" s="1111"/>
      <c r="DG7" s="1109"/>
      <c r="DH7" s="1110"/>
      <c r="DI7" s="1110"/>
      <c r="DJ7" s="1110"/>
      <c r="DK7" s="1111"/>
      <c r="DL7" s="1109"/>
      <c r="DM7" s="1110"/>
      <c r="DN7" s="1110"/>
      <c r="DO7" s="1110"/>
      <c r="DP7" s="1111"/>
      <c r="DQ7" s="1109"/>
      <c r="DR7" s="1110"/>
      <c r="DS7" s="1110"/>
      <c r="DT7" s="1110"/>
      <c r="DU7" s="1111"/>
      <c r="DV7" s="1112"/>
      <c r="DW7" s="1113"/>
      <c r="DX7" s="1113"/>
      <c r="DY7" s="1113"/>
      <c r="DZ7" s="1114"/>
      <c r="EA7" s="234"/>
    </row>
    <row r="8" spans="1:131" s="235" customFormat="1" ht="26.25" customHeight="1" x14ac:dyDescent="0.15">
      <c r="A8" s="238">
        <v>2</v>
      </c>
      <c r="B8" s="1032"/>
      <c r="C8" s="1033"/>
      <c r="D8" s="1033"/>
      <c r="E8" s="1033"/>
      <c r="F8" s="1033"/>
      <c r="G8" s="1033"/>
      <c r="H8" s="1033"/>
      <c r="I8" s="1033"/>
      <c r="J8" s="1033"/>
      <c r="K8" s="1033"/>
      <c r="L8" s="1033"/>
      <c r="M8" s="1033"/>
      <c r="N8" s="1033"/>
      <c r="O8" s="1033"/>
      <c r="P8" s="1034"/>
      <c r="Q8" s="1040"/>
      <c r="R8" s="1041"/>
      <c r="S8" s="1041"/>
      <c r="T8" s="1041"/>
      <c r="U8" s="1041"/>
      <c r="V8" s="1041"/>
      <c r="W8" s="1041"/>
      <c r="X8" s="1041"/>
      <c r="Y8" s="1041"/>
      <c r="Z8" s="1041"/>
      <c r="AA8" s="1041"/>
      <c r="AB8" s="1041"/>
      <c r="AC8" s="1041"/>
      <c r="AD8" s="1041"/>
      <c r="AE8" s="1042"/>
      <c r="AF8" s="1037"/>
      <c r="AG8" s="1038"/>
      <c r="AH8" s="1038"/>
      <c r="AI8" s="1038"/>
      <c r="AJ8" s="1039"/>
      <c r="AK8" s="1093"/>
      <c r="AL8" s="1094"/>
      <c r="AM8" s="1094"/>
      <c r="AN8" s="1094"/>
      <c r="AO8" s="1094"/>
      <c r="AP8" s="1094"/>
      <c r="AQ8" s="1094"/>
      <c r="AR8" s="1094"/>
      <c r="AS8" s="1094"/>
      <c r="AT8" s="1094"/>
      <c r="AU8" s="1095"/>
      <c r="AV8" s="1095"/>
      <c r="AW8" s="1095"/>
      <c r="AX8" s="1095"/>
      <c r="AY8" s="1096"/>
      <c r="AZ8" s="232"/>
      <c r="BA8" s="232"/>
      <c r="BB8" s="232"/>
      <c r="BC8" s="232"/>
      <c r="BD8" s="232"/>
      <c r="BE8" s="233"/>
      <c r="BF8" s="233"/>
      <c r="BG8" s="233"/>
      <c r="BH8" s="233"/>
      <c r="BI8" s="233"/>
      <c r="BJ8" s="233"/>
      <c r="BK8" s="233"/>
      <c r="BL8" s="233"/>
      <c r="BM8" s="233"/>
      <c r="BN8" s="233"/>
      <c r="BO8" s="233"/>
      <c r="BP8" s="233"/>
      <c r="BQ8" s="238">
        <v>2</v>
      </c>
      <c r="BR8" s="239"/>
      <c r="BS8" s="994"/>
      <c r="BT8" s="995"/>
      <c r="BU8" s="995"/>
      <c r="BV8" s="995"/>
      <c r="BW8" s="995"/>
      <c r="BX8" s="995"/>
      <c r="BY8" s="995"/>
      <c r="BZ8" s="995"/>
      <c r="CA8" s="995"/>
      <c r="CB8" s="995"/>
      <c r="CC8" s="995"/>
      <c r="CD8" s="995"/>
      <c r="CE8" s="995"/>
      <c r="CF8" s="995"/>
      <c r="CG8" s="1016"/>
      <c r="CH8" s="991"/>
      <c r="CI8" s="992"/>
      <c r="CJ8" s="992"/>
      <c r="CK8" s="992"/>
      <c r="CL8" s="993"/>
      <c r="CM8" s="991"/>
      <c r="CN8" s="992"/>
      <c r="CO8" s="992"/>
      <c r="CP8" s="992"/>
      <c r="CQ8" s="993"/>
      <c r="CR8" s="991"/>
      <c r="CS8" s="992"/>
      <c r="CT8" s="992"/>
      <c r="CU8" s="992"/>
      <c r="CV8" s="993"/>
      <c r="CW8" s="991"/>
      <c r="CX8" s="992"/>
      <c r="CY8" s="992"/>
      <c r="CZ8" s="992"/>
      <c r="DA8" s="993"/>
      <c r="DB8" s="991"/>
      <c r="DC8" s="992"/>
      <c r="DD8" s="992"/>
      <c r="DE8" s="992"/>
      <c r="DF8" s="993"/>
      <c r="DG8" s="991"/>
      <c r="DH8" s="992"/>
      <c r="DI8" s="992"/>
      <c r="DJ8" s="992"/>
      <c r="DK8" s="993"/>
      <c r="DL8" s="991"/>
      <c r="DM8" s="992"/>
      <c r="DN8" s="992"/>
      <c r="DO8" s="992"/>
      <c r="DP8" s="993"/>
      <c r="DQ8" s="991"/>
      <c r="DR8" s="992"/>
      <c r="DS8" s="992"/>
      <c r="DT8" s="992"/>
      <c r="DU8" s="993"/>
      <c r="DV8" s="994"/>
      <c r="DW8" s="995"/>
      <c r="DX8" s="995"/>
      <c r="DY8" s="995"/>
      <c r="DZ8" s="996"/>
      <c r="EA8" s="234"/>
    </row>
    <row r="9" spans="1:131" s="235" customFormat="1" ht="26.25" customHeight="1" x14ac:dyDescent="0.15">
      <c r="A9" s="238">
        <v>3</v>
      </c>
      <c r="B9" s="1032"/>
      <c r="C9" s="1033"/>
      <c r="D9" s="1033"/>
      <c r="E9" s="1033"/>
      <c r="F9" s="1033"/>
      <c r="G9" s="1033"/>
      <c r="H9" s="1033"/>
      <c r="I9" s="1033"/>
      <c r="J9" s="1033"/>
      <c r="K9" s="1033"/>
      <c r="L9" s="1033"/>
      <c r="M9" s="1033"/>
      <c r="N9" s="1033"/>
      <c r="O9" s="1033"/>
      <c r="P9" s="1034"/>
      <c r="Q9" s="1040"/>
      <c r="R9" s="1041"/>
      <c r="S9" s="1041"/>
      <c r="T9" s="1041"/>
      <c r="U9" s="1041"/>
      <c r="V9" s="1041"/>
      <c r="W9" s="1041"/>
      <c r="X9" s="1041"/>
      <c r="Y9" s="1041"/>
      <c r="Z9" s="1041"/>
      <c r="AA9" s="1041"/>
      <c r="AB9" s="1041"/>
      <c r="AC9" s="1041"/>
      <c r="AD9" s="1041"/>
      <c r="AE9" s="1042"/>
      <c r="AF9" s="1037"/>
      <c r="AG9" s="1038"/>
      <c r="AH9" s="1038"/>
      <c r="AI9" s="1038"/>
      <c r="AJ9" s="1039"/>
      <c r="AK9" s="1093"/>
      <c r="AL9" s="1094"/>
      <c r="AM9" s="1094"/>
      <c r="AN9" s="1094"/>
      <c r="AO9" s="1094"/>
      <c r="AP9" s="1094"/>
      <c r="AQ9" s="1094"/>
      <c r="AR9" s="1094"/>
      <c r="AS9" s="1094"/>
      <c r="AT9" s="1094"/>
      <c r="AU9" s="1095"/>
      <c r="AV9" s="1095"/>
      <c r="AW9" s="1095"/>
      <c r="AX9" s="1095"/>
      <c r="AY9" s="1096"/>
      <c r="AZ9" s="232"/>
      <c r="BA9" s="232"/>
      <c r="BB9" s="232"/>
      <c r="BC9" s="232"/>
      <c r="BD9" s="232"/>
      <c r="BE9" s="233"/>
      <c r="BF9" s="233"/>
      <c r="BG9" s="233"/>
      <c r="BH9" s="233"/>
      <c r="BI9" s="233"/>
      <c r="BJ9" s="233"/>
      <c r="BK9" s="233"/>
      <c r="BL9" s="233"/>
      <c r="BM9" s="233"/>
      <c r="BN9" s="233"/>
      <c r="BO9" s="233"/>
      <c r="BP9" s="233"/>
      <c r="BQ9" s="238">
        <v>3</v>
      </c>
      <c r="BR9" s="239"/>
      <c r="BS9" s="994"/>
      <c r="BT9" s="995"/>
      <c r="BU9" s="995"/>
      <c r="BV9" s="995"/>
      <c r="BW9" s="995"/>
      <c r="BX9" s="995"/>
      <c r="BY9" s="995"/>
      <c r="BZ9" s="995"/>
      <c r="CA9" s="995"/>
      <c r="CB9" s="995"/>
      <c r="CC9" s="995"/>
      <c r="CD9" s="995"/>
      <c r="CE9" s="995"/>
      <c r="CF9" s="995"/>
      <c r="CG9" s="1016"/>
      <c r="CH9" s="991"/>
      <c r="CI9" s="992"/>
      <c r="CJ9" s="992"/>
      <c r="CK9" s="992"/>
      <c r="CL9" s="993"/>
      <c r="CM9" s="991"/>
      <c r="CN9" s="992"/>
      <c r="CO9" s="992"/>
      <c r="CP9" s="992"/>
      <c r="CQ9" s="993"/>
      <c r="CR9" s="991"/>
      <c r="CS9" s="992"/>
      <c r="CT9" s="992"/>
      <c r="CU9" s="992"/>
      <c r="CV9" s="993"/>
      <c r="CW9" s="991"/>
      <c r="CX9" s="992"/>
      <c r="CY9" s="992"/>
      <c r="CZ9" s="992"/>
      <c r="DA9" s="993"/>
      <c r="DB9" s="991"/>
      <c r="DC9" s="992"/>
      <c r="DD9" s="992"/>
      <c r="DE9" s="992"/>
      <c r="DF9" s="993"/>
      <c r="DG9" s="991"/>
      <c r="DH9" s="992"/>
      <c r="DI9" s="992"/>
      <c r="DJ9" s="992"/>
      <c r="DK9" s="993"/>
      <c r="DL9" s="991"/>
      <c r="DM9" s="992"/>
      <c r="DN9" s="992"/>
      <c r="DO9" s="992"/>
      <c r="DP9" s="993"/>
      <c r="DQ9" s="991"/>
      <c r="DR9" s="992"/>
      <c r="DS9" s="992"/>
      <c r="DT9" s="992"/>
      <c r="DU9" s="993"/>
      <c r="DV9" s="994"/>
      <c r="DW9" s="995"/>
      <c r="DX9" s="995"/>
      <c r="DY9" s="995"/>
      <c r="DZ9" s="996"/>
      <c r="EA9" s="234"/>
    </row>
    <row r="10" spans="1:131" s="235" customFormat="1" ht="26.25" customHeight="1" x14ac:dyDescent="0.15">
      <c r="A10" s="238">
        <v>4</v>
      </c>
      <c r="B10" s="1032"/>
      <c r="C10" s="1033"/>
      <c r="D10" s="1033"/>
      <c r="E10" s="1033"/>
      <c r="F10" s="1033"/>
      <c r="G10" s="1033"/>
      <c r="H10" s="1033"/>
      <c r="I10" s="1033"/>
      <c r="J10" s="1033"/>
      <c r="K10" s="1033"/>
      <c r="L10" s="1033"/>
      <c r="M10" s="1033"/>
      <c r="N10" s="1033"/>
      <c r="O10" s="1033"/>
      <c r="P10" s="1034"/>
      <c r="Q10" s="1040"/>
      <c r="R10" s="1041"/>
      <c r="S10" s="1041"/>
      <c r="T10" s="1041"/>
      <c r="U10" s="1041"/>
      <c r="V10" s="1041"/>
      <c r="W10" s="1041"/>
      <c r="X10" s="1041"/>
      <c r="Y10" s="1041"/>
      <c r="Z10" s="1041"/>
      <c r="AA10" s="1041"/>
      <c r="AB10" s="1041"/>
      <c r="AC10" s="1041"/>
      <c r="AD10" s="1041"/>
      <c r="AE10" s="1042"/>
      <c r="AF10" s="1037"/>
      <c r="AG10" s="1038"/>
      <c r="AH10" s="1038"/>
      <c r="AI10" s="1038"/>
      <c r="AJ10" s="1039"/>
      <c r="AK10" s="1093"/>
      <c r="AL10" s="1094"/>
      <c r="AM10" s="1094"/>
      <c r="AN10" s="1094"/>
      <c r="AO10" s="1094"/>
      <c r="AP10" s="1094"/>
      <c r="AQ10" s="1094"/>
      <c r="AR10" s="1094"/>
      <c r="AS10" s="1094"/>
      <c r="AT10" s="1094"/>
      <c r="AU10" s="1095"/>
      <c r="AV10" s="1095"/>
      <c r="AW10" s="1095"/>
      <c r="AX10" s="1095"/>
      <c r="AY10" s="1096"/>
      <c r="AZ10" s="232"/>
      <c r="BA10" s="232"/>
      <c r="BB10" s="232"/>
      <c r="BC10" s="232"/>
      <c r="BD10" s="232"/>
      <c r="BE10" s="233"/>
      <c r="BF10" s="233"/>
      <c r="BG10" s="233"/>
      <c r="BH10" s="233"/>
      <c r="BI10" s="233"/>
      <c r="BJ10" s="233"/>
      <c r="BK10" s="233"/>
      <c r="BL10" s="233"/>
      <c r="BM10" s="233"/>
      <c r="BN10" s="233"/>
      <c r="BO10" s="233"/>
      <c r="BP10" s="233"/>
      <c r="BQ10" s="238">
        <v>4</v>
      </c>
      <c r="BR10" s="239"/>
      <c r="BS10" s="994"/>
      <c r="BT10" s="995"/>
      <c r="BU10" s="995"/>
      <c r="BV10" s="995"/>
      <c r="BW10" s="995"/>
      <c r="BX10" s="995"/>
      <c r="BY10" s="995"/>
      <c r="BZ10" s="995"/>
      <c r="CA10" s="995"/>
      <c r="CB10" s="995"/>
      <c r="CC10" s="995"/>
      <c r="CD10" s="995"/>
      <c r="CE10" s="995"/>
      <c r="CF10" s="995"/>
      <c r="CG10" s="1016"/>
      <c r="CH10" s="991"/>
      <c r="CI10" s="992"/>
      <c r="CJ10" s="992"/>
      <c r="CK10" s="992"/>
      <c r="CL10" s="993"/>
      <c r="CM10" s="991"/>
      <c r="CN10" s="992"/>
      <c r="CO10" s="992"/>
      <c r="CP10" s="992"/>
      <c r="CQ10" s="993"/>
      <c r="CR10" s="991"/>
      <c r="CS10" s="992"/>
      <c r="CT10" s="992"/>
      <c r="CU10" s="992"/>
      <c r="CV10" s="993"/>
      <c r="CW10" s="991"/>
      <c r="CX10" s="992"/>
      <c r="CY10" s="992"/>
      <c r="CZ10" s="992"/>
      <c r="DA10" s="993"/>
      <c r="DB10" s="991"/>
      <c r="DC10" s="992"/>
      <c r="DD10" s="992"/>
      <c r="DE10" s="992"/>
      <c r="DF10" s="993"/>
      <c r="DG10" s="991"/>
      <c r="DH10" s="992"/>
      <c r="DI10" s="992"/>
      <c r="DJ10" s="992"/>
      <c r="DK10" s="993"/>
      <c r="DL10" s="991"/>
      <c r="DM10" s="992"/>
      <c r="DN10" s="992"/>
      <c r="DO10" s="992"/>
      <c r="DP10" s="993"/>
      <c r="DQ10" s="991"/>
      <c r="DR10" s="992"/>
      <c r="DS10" s="992"/>
      <c r="DT10" s="992"/>
      <c r="DU10" s="993"/>
      <c r="DV10" s="994"/>
      <c r="DW10" s="995"/>
      <c r="DX10" s="995"/>
      <c r="DY10" s="995"/>
      <c r="DZ10" s="996"/>
      <c r="EA10" s="234"/>
    </row>
    <row r="11" spans="1:131" s="235" customFormat="1" ht="26.25" customHeight="1" x14ac:dyDescent="0.15">
      <c r="A11" s="238">
        <v>5</v>
      </c>
      <c r="B11" s="1032"/>
      <c r="C11" s="1033"/>
      <c r="D11" s="1033"/>
      <c r="E11" s="1033"/>
      <c r="F11" s="1033"/>
      <c r="G11" s="1033"/>
      <c r="H11" s="1033"/>
      <c r="I11" s="1033"/>
      <c r="J11" s="1033"/>
      <c r="K11" s="1033"/>
      <c r="L11" s="1033"/>
      <c r="M11" s="1033"/>
      <c r="N11" s="1033"/>
      <c r="O11" s="1033"/>
      <c r="P11" s="1034"/>
      <c r="Q11" s="1040"/>
      <c r="R11" s="1041"/>
      <c r="S11" s="1041"/>
      <c r="T11" s="1041"/>
      <c r="U11" s="1041"/>
      <c r="V11" s="1041"/>
      <c r="W11" s="1041"/>
      <c r="X11" s="1041"/>
      <c r="Y11" s="1041"/>
      <c r="Z11" s="1041"/>
      <c r="AA11" s="1041"/>
      <c r="AB11" s="1041"/>
      <c r="AC11" s="1041"/>
      <c r="AD11" s="1041"/>
      <c r="AE11" s="1042"/>
      <c r="AF11" s="1037"/>
      <c r="AG11" s="1038"/>
      <c r="AH11" s="1038"/>
      <c r="AI11" s="1038"/>
      <c r="AJ11" s="1039"/>
      <c r="AK11" s="1093"/>
      <c r="AL11" s="1094"/>
      <c r="AM11" s="1094"/>
      <c r="AN11" s="1094"/>
      <c r="AO11" s="1094"/>
      <c r="AP11" s="1094"/>
      <c r="AQ11" s="1094"/>
      <c r="AR11" s="1094"/>
      <c r="AS11" s="1094"/>
      <c r="AT11" s="1094"/>
      <c r="AU11" s="1095"/>
      <c r="AV11" s="1095"/>
      <c r="AW11" s="1095"/>
      <c r="AX11" s="1095"/>
      <c r="AY11" s="1096"/>
      <c r="AZ11" s="232"/>
      <c r="BA11" s="232"/>
      <c r="BB11" s="232"/>
      <c r="BC11" s="232"/>
      <c r="BD11" s="232"/>
      <c r="BE11" s="233"/>
      <c r="BF11" s="233"/>
      <c r="BG11" s="233"/>
      <c r="BH11" s="233"/>
      <c r="BI11" s="233"/>
      <c r="BJ11" s="233"/>
      <c r="BK11" s="233"/>
      <c r="BL11" s="233"/>
      <c r="BM11" s="233"/>
      <c r="BN11" s="233"/>
      <c r="BO11" s="233"/>
      <c r="BP11" s="233"/>
      <c r="BQ11" s="238">
        <v>5</v>
      </c>
      <c r="BR11" s="239"/>
      <c r="BS11" s="994"/>
      <c r="BT11" s="995"/>
      <c r="BU11" s="995"/>
      <c r="BV11" s="995"/>
      <c r="BW11" s="995"/>
      <c r="BX11" s="995"/>
      <c r="BY11" s="995"/>
      <c r="BZ11" s="995"/>
      <c r="CA11" s="995"/>
      <c r="CB11" s="995"/>
      <c r="CC11" s="995"/>
      <c r="CD11" s="995"/>
      <c r="CE11" s="995"/>
      <c r="CF11" s="995"/>
      <c r="CG11" s="1016"/>
      <c r="CH11" s="991"/>
      <c r="CI11" s="992"/>
      <c r="CJ11" s="992"/>
      <c r="CK11" s="992"/>
      <c r="CL11" s="993"/>
      <c r="CM11" s="991"/>
      <c r="CN11" s="992"/>
      <c r="CO11" s="992"/>
      <c r="CP11" s="992"/>
      <c r="CQ11" s="993"/>
      <c r="CR11" s="991"/>
      <c r="CS11" s="992"/>
      <c r="CT11" s="992"/>
      <c r="CU11" s="992"/>
      <c r="CV11" s="993"/>
      <c r="CW11" s="991"/>
      <c r="CX11" s="992"/>
      <c r="CY11" s="992"/>
      <c r="CZ11" s="992"/>
      <c r="DA11" s="993"/>
      <c r="DB11" s="991"/>
      <c r="DC11" s="992"/>
      <c r="DD11" s="992"/>
      <c r="DE11" s="992"/>
      <c r="DF11" s="993"/>
      <c r="DG11" s="991"/>
      <c r="DH11" s="992"/>
      <c r="DI11" s="992"/>
      <c r="DJ11" s="992"/>
      <c r="DK11" s="993"/>
      <c r="DL11" s="991"/>
      <c r="DM11" s="992"/>
      <c r="DN11" s="992"/>
      <c r="DO11" s="992"/>
      <c r="DP11" s="993"/>
      <c r="DQ11" s="991"/>
      <c r="DR11" s="992"/>
      <c r="DS11" s="992"/>
      <c r="DT11" s="992"/>
      <c r="DU11" s="993"/>
      <c r="DV11" s="994"/>
      <c r="DW11" s="995"/>
      <c r="DX11" s="995"/>
      <c r="DY11" s="995"/>
      <c r="DZ11" s="996"/>
      <c r="EA11" s="234"/>
    </row>
    <row r="12" spans="1:131" s="235" customFormat="1" ht="26.25" customHeight="1" x14ac:dyDescent="0.15">
      <c r="A12" s="238">
        <v>6</v>
      </c>
      <c r="B12" s="1032"/>
      <c r="C12" s="1033"/>
      <c r="D12" s="1033"/>
      <c r="E12" s="1033"/>
      <c r="F12" s="1033"/>
      <c r="G12" s="1033"/>
      <c r="H12" s="1033"/>
      <c r="I12" s="1033"/>
      <c r="J12" s="1033"/>
      <c r="K12" s="1033"/>
      <c r="L12" s="1033"/>
      <c r="M12" s="1033"/>
      <c r="N12" s="1033"/>
      <c r="O12" s="1033"/>
      <c r="P12" s="1034"/>
      <c r="Q12" s="1040"/>
      <c r="R12" s="1041"/>
      <c r="S12" s="1041"/>
      <c r="T12" s="1041"/>
      <c r="U12" s="1041"/>
      <c r="V12" s="1041"/>
      <c r="W12" s="1041"/>
      <c r="X12" s="1041"/>
      <c r="Y12" s="1041"/>
      <c r="Z12" s="1041"/>
      <c r="AA12" s="1041"/>
      <c r="AB12" s="1041"/>
      <c r="AC12" s="1041"/>
      <c r="AD12" s="1041"/>
      <c r="AE12" s="1042"/>
      <c r="AF12" s="1037"/>
      <c r="AG12" s="1038"/>
      <c r="AH12" s="1038"/>
      <c r="AI12" s="1038"/>
      <c r="AJ12" s="1039"/>
      <c r="AK12" s="1093"/>
      <c r="AL12" s="1094"/>
      <c r="AM12" s="1094"/>
      <c r="AN12" s="1094"/>
      <c r="AO12" s="1094"/>
      <c r="AP12" s="1094"/>
      <c r="AQ12" s="1094"/>
      <c r="AR12" s="1094"/>
      <c r="AS12" s="1094"/>
      <c r="AT12" s="1094"/>
      <c r="AU12" s="1095"/>
      <c r="AV12" s="1095"/>
      <c r="AW12" s="1095"/>
      <c r="AX12" s="1095"/>
      <c r="AY12" s="1096"/>
      <c r="AZ12" s="232"/>
      <c r="BA12" s="232"/>
      <c r="BB12" s="232"/>
      <c r="BC12" s="232"/>
      <c r="BD12" s="232"/>
      <c r="BE12" s="233"/>
      <c r="BF12" s="233"/>
      <c r="BG12" s="233"/>
      <c r="BH12" s="233"/>
      <c r="BI12" s="233"/>
      <c r="BJ12" s="233"/>
      <c r="BK12" s="233"/>
      <c r="BL12" s="233"/>
      <c r="BM12" s="233"/>
      <c r="BN12" s="233"/>
      <c r="BO12" s="233"/>
      <c r="BP12" s="233"/>
      <c r="BQ12" s="238">
        <v>6</v>
      </c>
      <c r="BR12" s="239"/>
      <c r="BS12" s="994"/>
      <c r="BT12" s="995"/>
      <c r="BU12" s="995"/>
      <c r="BV12" s="995"/>
      <c r="BW12" s="995"/>
      <c r="BX12" s="995"/>
      <c r="BY12" s="995"/>
      <c r="BZ12" s="995"/>
      <c r="CA12" s="995"/>
      <c r="CB12" s="995"/>
      <c r="CC12" s="995"/>
      <c r="CD12" s="995"/>
      <c r="CE12" s="995"/>
      <c r="CF12" s="995"/>
      <c r="CG12" s="1016"/>
      <c r="CH12" s="991"/>
      <c r="CI12" s="992"/>
      <c r="CJ12" s="992"/>
      <c r="CK12" s="992"/>
      <c r="CL12" s="993"/>
      <c r="CM12" s="991"/>
      <c r="CN12" s="992"/>
      <c r="CO12" s="992"/>
      <c r="CP12" s="992"/>
      <c r="CQ12" s="993"/>
      <c r="CR12" s="991"/>
      <c r="CS12" s="992"/>
      <c r="CT12" s="992"/>
      <c r="CU12" s="992"/>
      <c r="CV12" s="993"/>
      <c r="CW12" s="991"/>
      <c r="CX12" s="992"/>
      <c r="CY12" s="992"/>
      <c r="CZ12" s="992"/>
      <c r="DA12" s="993"/>
      <c r="DB12" s="991"/>
      <c r="DC12" s="992"/>
      <c r="DD12" s="992"/>
      <c r="DE12" s="992"/>
      <c r="DF12" s="993"/>
      <c r="DG12" s="991"/>
      <c r="DH12" s="992"/>
      <c r="DI12" s="992"/>
      <c r="DJ12" s="992"/>
      <c r="DK12" s="993"/>
      <c r="DL12" s="991"/>
      <c r="DM12" s="992"/>
      <c r="DN12" s="992"/>
      <c r="DO12" s="992"/>
      <c r="DP12" s="993"/>
      <c r="DQ12" s="991"/>
      <c r="DR12" s="992"/>
      <c r="DS12" s="992"/>
      <c r="DT12" s="992"/>
      <c r="DU12" s="993"/>
      <c r="DV12" s="994"/>
      <c r="DW12" s="995"/>
      <c r="DX12" s="995"/>
      <c r="DY12" s="995"/>
      <c r="DZ12" s="996"/>
      <c r="EA12" s="234"/>
    </row>
    <row r="13" spans="1:131" s="235" customFormat="1" ht="26.25" customHeight="1" x14ac:dyDescent="0.15">
      <c r="A13" s="238">
        <v>7</v>
      </c>
      <c r="B13" s="1032"/>
      <c r="C13" s="1033"/>
      <c r="D13" s="1033"/>
      <c r="E13" s="1033"/>
      <c r="F13" s="1033"/>
      <c r="G13" s="1033"/>
      <c r="H13" s="1033"/>
      <c r="I13" s="1033"/>
      <c r="J13" s="1033"/>
      <c r="K13" s="1033"/>
      <c r="L13" s="1033"/>
      <c r="M13" s="1033"/>
      <c r="N13" s="1033"/>
      <c r="O13" s="1033"/>
      <c r="P13" s="1034"/>
      <c r="Q13" s="1040"/>
      <c r="R13" s="1041"/>
      <c r="S13" s="1041"/>
      <c r="T13" s="1041"/>
      <c r="U13" s="1041"/>
      <c r="V13" s="1041"/>
      <c r="W13" s="1041"/>
      <c r="X13" s="1041"/>
      <c r="Y13" s="1041"/>
      <c r="Z13" s="1041"/>
      <c r="AA13" s="1041"/>
      <c r="AB13" s="1041"/>
      <c r="AC13" s="1041"/>
      <c r="AD13" s="1041"/>
      <c r="AE13" s="1042"/>
      <c r="AF13" s="1037"/>
      <c r="AG13" s="1038"/>
      <c r="AH13" s="1038"/>
      <c r="AI13" s="1038"/>
      <c r="AJ13" s="1039"/>
      <c r="AK13" s="1093"/>
      <c r="AL13" s="1094"/>
      <c r="AM13" s="1094"/>
      <c r="AN13" s="1094"/>
      <c r="AO13" s="1094"/>
      <c r="AP13" s="1094"/>
      <c r="AQ13" s="1094"/>
      <c r="AR13" s="1094"/>
      <c r="AS13" s="1094"/>
      <c r="AT13" s="1094"/>
      <c r="AU13" s="1095"/>
      <c r="AV13" s="1095"/>
      <c r="AW13" s="1095"/>
      <c r="AX13" s="1095"/>
      <c r="AY13" s="1096"/>
      <c r="AZ13" s="232"/>
      <c r="BA13" s="232"/>
      <c r="BB13" s="232"/>
      <c r="BC13" s="232"/>
      <c r="BD13" s="232"/>
      <c r="BE13" s="233"/>
      <c r="BF13" s="233"/>
      <c r="BG13" s="233"/>
      <c r="BH13" s="233"/>
      <c r="BI13" s="233"/>
      <c r="BJ13" s="233"/>
      <c r="BK13" s="233"/>
      <c r="BL13" s="233"/>
      <c r="BM13" s="233"/>
      <c r="BN13" s="233"/>
      <c r="BO13" s="233"/>
      <c r="BP13" s="233"/>
      <c r="BQ13" s="238">
        <v>7</v>
      </c>
      <c r="BR13" s="239"/>
      <c r="BS13" s="994"/>
      <c r="BT13" s="995"/>
      <c r="BU13" s="995"/>
      <c r="BV13" s="995"/>
      <c r="BW13" s="995"/>
      <c r="BX13" s="995"/>
      <c r="BY13" s="995"/>
      <c r="BZ13" s="995"/>
      <c r="CA13" s="995"/>
      <c r="CB13" s="995"/>
      <c r="CC13" s="995"/>
      <c r="CD13" s="995"/>
      <c r="CE13" s="995"/>
      <c r="CF13" s="995"/>
      <c r="CG13" s="1016"/>
      <c r="CH13" s="991"/>
      <c r="CI13" s="992"/>
      <c r="CJ13" s="992"/>
      <c r="CK13" s="992"/>
      <c r="CL13" s="993"/>
      <c r="CM13" s="991"/>
      <c r="CN13" s="992"/>
      <c r="CO13" s="992"/>
      <c r="CP13" s="992"/>
      <c r="CQ13" s="993"/>
      <c r="CR13" s="991"/>
      <c r="CS13" s="992"/>
      <c r="CT13" s="992"/>
      <c r="CU13" s="992"/>
      <c r="CV13" s="993"/>
      <c r="CW13" s="991"/>
      <c r="CX13" s="992"/>
      <c r="CY13" s="992"/>
      <c r="CZ13" s="992"/>
      <c r="DA13" s="993"/>
      <c r="DB13" s="991"/>
      <c r="DC13" s="992"/>
      <c r="DD13" s="992"/>
      <c r="DE13" s="992"/>
      <c r="DF13" s="993"/>
      <c r="DG13" s="991"/>
      <c r="DH13" s="992"/>
      <c r="DI13" s="992"/>
      <c r="DJ13" s="992"/>
      <c r="DK13" s="993"/>
      <c r="DL13" s="991"/>
      <c r="DM13" s="992"/>
      <c r="DN13" s="992"/>
      <c r="DO13" s="992"/>
      <c r="DP13" s="993"/>
      <c r="DQ13" s="991"/>
      <c r="DR13" s="992"/>
      <c r="DS13" s="992"/>
      <c r="DT13" s="992"/>
      <c r="DU13" s="993"/>
      <c r="DV13" s="994"/>
      <c r="DW13" s="995"/>
      <c r="DX13" s="995"/>
      <c r="DY13" s="995"/>
      <c r="DZ13" s="996"/>
      <c r="EA13" s="234"/>
    </row>
    <row r="14" spans="1:131" s="235" customFormat="1" ht="26.25" customHeight="1" x14ac:dyDescent="0.15">
      <c r="A14" s="238">
        <v>8</v>
      </c>
      <c r="B14" s="1032"/>
      <c r="C14" s="1033"/>
      <c r="D14" s="1033"/>
      <c r="E14" s="1033"/>
      <c r="F14" s="1033"/>
      <c r="G14" s="1033"/>
      <c r="H14" s="1033"/>
      <c r="I14" s="1033"/>
      <c r="J14" s="1033"/>
      <c r="K14" s="1033"/>
      <c r="L14" s="1033"/>
      <c r="M14" s="1033"/>
      <c r="N14" s="1033"/>
      <c r="O14" s="1033"/>
      <c r="P14" s="1034"/>
      <c r="Q14" s="1040"/>
      <c r="R14" s="1041"/>
      <c r="S14" s="1041"/>
      <c r="T14" s="1041"/>
      <c r="U14" s="1041"/>
      <c r="V14" s="1041"/>
      <c r="W14" s="1041"/>
      <c r="X14" s="1041"/>
      <c r="Y14" s="1041"/>
      <c r="Z14" s="1041"/>
      <c r="AA14" s="1041"/>
      <c r="AB14" s="1041"/>
      <c r="AC14" s="1041"/>
      <c r="AD14" s="1041"/>
      <c r="AE14" s="1042"/>
      <c r="AF14" s="1037"/>
      <c r="AG14" s="1038"/>
      <c r="AH14" s="1038"/>
      <c r="AI14" s="1038"/>
      <c r="AJ14" s="1039"/>
      <c r="AK14" s="1093"/>
      <c r="AL14" s="1094"/>
      <c r="AM14" s="1094"/>
      <c r="AN14" s="1094"/>
      <c r="AO14" s="1094"/>
      <c r="AP14" s="1094"/>
      <c r="AQ14" s="1094"/>
      <c r="AR14" s="1094"/>
      <c r="AS14" s="1094"/>
      <c r="AT14" s="1094"/>
      <c r="AU14" s="1095"/>
      <c r="AV14" s="1095"/>
      <c r="AW14" s="1095"/>
      <c r="AX14" s="1095"/>
      <c r="AY14" s="1096"/>
      <c r="AZ14" s="232"/>
      <c r="BA14" s="232"/>
      <c r="BB14" s="232"/>
      <c r="BC14" s="232"/>
      <c r="BD14" s="232"/>
      <c r="BE14" s="233"/>
      <c r="BF14" s="233"/>
      <c r="BG14" s="233"/>
      <c r="BH14" s="233"/>
      <c r="BI14" s="233"/>
      <c r="BJ14" s="233"/>
      <c r="BK14" s="233"/>
      <c r="BL14" s="233"/>
      <c r="BM14" s="233"/>
      <c r="BN14" s="233"/>
      <c r="BO14" s="233"/>
      <c r="BP14" s="233"/>
      <c r="BQ14" s="238">
        <v>8</v>
      </c>
      <c r="BR14" s="239"/>
      <c r="BS14" s="994"/>
      <c r="BT14" s="995"/>
      <c r="BU14" s="995"/>
      <c r="BV14" s="995"/>
      <c r="BW14" s="995"/>
      <c r="BX14" s="995"/>
      <c r="BY14" s="995"/>
      <c r="BZ14" s="995"/>
      <c r="CA14" s="995"/>
      <c r="CB14" s="995"/>
      <c r="CC14" s="995"/>
      <c r="CD14" s="995"/>
      <c r="CE14" s="995"/>
      <c r="CF14" s="995"/>
      <c r="CG14" s="1016"/>
      <c r="CH14" s="991"/>
      <c r="CI14" s="992"/>
      <c r="CJ14" s="992"/>
      <c r="CK14" s="992"/>
      <c r="CL14" s="993"/>
      <c r="CM14" s="991"/>
      <c r="CN14" s="992"/>
      <c r="CO14" s="992"/>
      <c r="CP14" s="992"/>
      <c r="CQ14" s="993"/>
      <c r="CR14" s="991"/>
      <c r="CS14" s="992"/>
      <c r="CT14" s="992"/>
      <c r="CU14" s="992"/>
      <c r="CV14" s="993"/>
      <c r="CW14" s="991"/>
      <c r="CX14" s="992"/>
      <c r="CY14" s="992"/>
      <c r="CZ14" s="992"/>
      <c r="DA14" s="993"/>
      <c r="DB14" s="991"/>
      <c r="DC14" s="992"/>
      <c r="DD14" s="992"/>
      <c r="DE14" s="992"/>
      <c r="DF14" s="993"/>
      <c r="DG14" s="991"/>
      <c r="DH14" s="992"/>
      <c r="DI14" s="992"/>
      <c r="DJ14" s="992"/>
      <c r="DK14" s="993"/>
      <c r="DL14" s="991"/>
      <c r="DM14" s="992"/>
      <c r="DN14" s="992"/>
      <c r="DO14" s="992"/>
      <c r="DP14" s="993"/>
      <c r="DQ14" s="991"/>
      <c r="DR14" s="992"/>
      <c r="DS14" s="992"/>
      <c r="DT14" s="992"/>
      <c r="DU14" s="993"/>
      <c r="DV14" s="994"/>
      <c r="DW14" s="995"/>
      <c r="DX14" s="995"/>
      <c r="DY14" s="995"/>
      <c r="DZ14" s="996"/>
      <c r="EA14" s="234"/>
    </row>
    <row r="15" spans="1:131" s="235" customFormat="1" ht="26.25" customHeight="1" x14ac:dyDescent="0.15">
      <c r="A15" s="238">
        <v>9</v>
      </c>
      <c r="B15" s="1032"/>
      <c r="C15" s="1033"/>
      <c r="D15" s="1033"/>
      <c r="E15" s="1033"/>
      <c r="F15" s="1033"/>
      <c r="G15" s="1033"/>
      <c r="H15" s="1033"/>
      <c r="I15" s="1033"/>
      <c r="J15" s="1033"/>
      <c r="K15" s="1033"/>
      <c r="L15" s="1033"/>
      <c r="M15" s="1033"/>
      <c r="N15" s="1033"/>
      <c r="O15" s="1033"/>
      <c r="P15" s="1034"/>
      <c r="Q15" s="1040"/>
      <c r="R15" s="1041"/>
      <c r="S15" s="1041"/>
      <c r="T15" s="1041"/>
      <c r="U15" s="1041"/>
      <c r="V15" s="1041"/>
      <c r="W15" s="1041"/>
      <c r="X15" s="1041"/>
      <c r="Y15" s="1041"/>
      <c r="Z15" s="1041"/>
      <c r="AA15" s="1041"/>
      <c r="AB15" s="1041"/>
      <c r="AC15" s="1041"/>
      <c r="AD15" s="1041"/>
      <c r="AE15" s="1042"/>
      <c r="AF15" s="1037"/>
      <c r="AG15" s="1038"/>
      <c r="AH15" s="1038"/>
      <c r="AI15" s="1038"/>
      <c r="AJ15" s="1039"/>
      <c r="AK15" s="1093"/>
      <c r="AL15" s="1094"/>
      <c r="AM15" s="1094"/>
      <c r="AN15" s="1094"/>
      <c r="AO15" s="1094"/>
      <c r="AP15" s="1094"/>
      <c r="AQ15" s="1094"/>
      <c r="AR15" s="1094"/>
      <c r="AS15" s="1094"/>
      <c r="AT15" s="1094"/>
      <c r="AU15" s="1095"/>
      <c r="AV15" s="1095"/>
      <c r="AW15" s="1095"/>
      <c r="AX15" s="1095"/>
      <c r="AY15" s="1096"/>
      <c r="AZ15" s="232"/>
      <c r="BA15" s="232"/>
      <c r="BB15" s="232"/>
      <c r="BC15" s="232"/>
      <c r="BD15" s="232"/>
      <c r="BE15" s="233"/>
      <c r="BF15" s="233"/>
      <c r="BG15" s="233"/>
      <c r="BH15" s="233"/>
      <c r="BI15" s="233"/>
      <c r="BJ15" s="233"/>
      <c r="BK15" s="233"/>
      <c r="BL15" s="233"/>
      <c r="BM15" s="233"/>
      <c r="BN15" s="233"/>
      <c r="BO15" s="233"/>
      <c r="BP15" s="233"/>
      <c r="BQ15" s="238">
        <v>9</v>
      </c>
      <c r="BR15" s="239"/>
      <c r="BS15" s="994"/>
      <c r="BT15" s="995"/>
      <c r="BU15" s="995"/>
      <c r="BV15" s="995"/>
      <c r="BW15" s="995"/>
      <c r="BX15" s="995"/>
      <c r="BY15" s="995"/>
      <c r="BZ15" s="995"/>
      <c r="CA15" s="995"/>
      <c r="CB15" s="995"/>
      <c r="CC15" s="995"/>
      <c r="CD15" s="995"/>
      <c r="CE15" s="995"/>
      <c r="CF15" s="995"/>
      <c r="CG15" s="1016"/>
      <c r="CH15" s="991"/>
      <c r="CI15" s="992"/>
      <c r="CJ15" s="992"/>
      <c r="CK15" s="992"/>
      <c r="CL15" s="993"/>
      <c r="CM15" s="991"/>
      <c r="CN15" s="992"/>
      <c r="CO15" s="992"/>
      <c r="CP15" s="992"/>
      <c r="CQ15" s="993"/>
      <c r="CR15" s="991"/>
      <c r="CS15" s="992"/>
      <c r="CT15" s="992"/>
      <c r="CU15" s="992"/>
      <c r="CV15" s="993"/>
      <c r="CW15" s="991"/>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4"/>
      <c r="DW15" s="995"/>
      <c r="DX15" s="995"/>
      <c r="DY15" s="995"/>
      <c r="DZ15" s="996"/>
      <c r="EA15" s="234"/>
    </row>
    <row r="16" spans="1:131" s="235" customFormat="1" ht="26.25" customHeight="1" x14ac:dyDescent="0.15">
      <c r="A16" s="238">
        <v>10</v>
      </c>
      <c r="B16" s="1032"/>
      <c r="C16" s="1033"/>
      <c r="D16" s="1033"/>
      <c r="E16" s="1033"/>
      <c r="F16" s="1033"/>
      <c r="G16" s="1033"/>
      <c r="H16" s="1033"/>
      <c r="I16" s="1033"/>
      <c r="J16" s="1033"/>
      <c r="K16" s="1033"/>
      <c r="L16" s="1033"/>
      <c r="M16" s="1033"/>
      <c r="N16" s="1033"/>
      <c r="O16" s="1033"/>
      <c r="P16" s="1034"/>
      <c r="Q16" s="1040"/>
      <c r="R16" s="1041"/>
      <c r="S16" s="1041"/>
      <c r="T16" s="1041"/>
      <c r="U16" s="1041"/>
      <c r="V16" s="1041"/>
      <c r="W16" s="1041"/>
      <c r="X16" s="1041"/>
      <c r="Y16" s="1041"/>
      <c r="Z16" s="1041"/>
      <c r="AA16" s="1041"/>
      <c r="AB16" s="1041"/>
      <c r="AC16" s="1041"/>
      <c r="AD16" s="1041"/>
      <c r="AE16" s="1042"/>
      <c r="AF16" s="1037"/>
      <c r="AG16" s="1038"/>
      <c r="AH16" s="1038"/>
      <c r="AI16" s="1038"/>
      <c r="AJ16" s="1039"/>
      <c r="AK16" s="1093"/>
      <c r="AL16" s="1094"/>
      <c r="AM16" s="1094"/>
      <c r="AN16" s="1094"/>
      <c r="AO16" s="1094"/>
      <c r="AP16" s="1094"/>
      <c r="AQ16" s="1094"/>
      <c r="AR16" s="1094"/>
      <c r="AS16" s="1094"/>
      <c r="AT16" s="1094"/>
      <c r="AU16" s="1095"/>
      <c r="AV16" s="1095"/>
      <c r="AW16" s="1095"/>
      <c r="AX16" s="1095"/>
      <c r="AY16" s="1096"/>
      <c r="AZ16" s="232"/>
      <c r="BA16" s="232"/>
      <c r="BB16" s="232"/>
      <c r="BC16" s="232"/>
      <c r="BD16" s="232"/>
      <c r="BE16" s="233"/>
      <c r="BF16" s="233"/>
      <c r="BG16" s="233"/>
      <c r="BH16" s="233"/>
      <c r="BI16" s="233"/>
      <c r="BJ16" s="233"/>
      <c r="BK16" s="233"/>
      <c r="BL16" s="233"/>
      <c r="BM16" s="233"/>
      <c r="BN16" s="233"/>
      <c r="BO16" s="233"/>
      <c r="BP16" s="233"/>
      <c r="BQ16" s="238">
        <v>10</v>
      </c>
      <c r="BR16" s="239"/>
      <c r="BS16" s="994"/>
      <c r="BT16" s="995"/>
      <c r="BU16" s="995"/>
      <c r="BV16" s="995"/>
      <c r="BW16" s="995"/>
      <c r="BX16" s="995"/>
      <c r="BY16" s="995"/>
      <c r="BZ16" s="995"/>
      <c r="CA16" s="995"/>
      <c r="CB16" s="995"/>
      <c r="CC16" s="995"/>
      <c r="CD16" s="995"/>
      <c r="CE16" s="995"/>
      <c r="CF16" s="995"/>
      <c r="CG16" s="1016"/>
      <c r="CH16" s="991"/>
      <c r="CI16" s="992"/>
      <c r="CJ16" s="992"/>
      <c r="CK16" s="992"/>
      <c r="CL16" s="993"/>
      <c r="CM16" s="991"/>
      <c r="CN16" s="992"/>
      <c r="CO16" s="992"/>
      <c r="CP16" s="992"/>
      <c r="CQ16" s="993"/>
      <c r="CR16" s="991"/>
      <c r="CS16" s="992"/>
      <c r="CT16" s="992"/>
      <c r="CU16" s="992"/>
      <c r="CV16" s="993"/>
      <c r="CW16" s="991"/>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4"/>
      <c r="DW16" s="995"/>
      <c r="DX16" s="995"/>
      <c r="DY16" s="995"/>
      <c r="DZ16" s="996"/>
      <c r="EA16" s="234"/>
    </row>
    <row r="17" spans="1:131" s="235" customFormat="1" ht="26.25" customHeight="1" x14ac:dyDescent="0.15">
      <c r="A17" s="238">
        <v>11</v>
      </c>
      <c r="B17" s="1032"/>
      <c r="C17" s="1033"/>
      <c r="D17" s="1033"/>
      <c r="E17" s="1033"/>
      <c r="F17" s="1033"/>
      <c r="G17" s="1033"/>
      <c r="H17" s="1033"/>
      <c r="I17" s="1033"/>
      <c r="J17" s="1033"/>
      <c r="K17" s="1033"/>
      <c r="L17" s="1033"/>
      <c r="M17" s="1033"/>
      <c r="N17" s="1033"/>
      <c r="O17" s="1033"/>
      <c r="P17" s="1034"/>
      <c r="Q17" s="1040"/>
      <c r="R17" s="1041"/>
      <c r="S17" s="1041"/>
      <c r="T17" s="1041"/>
      <c r="U17" s="1041"/>
      <c r="V17" s="1041"/>
      <c r="W17" s="1041"/>
      <c r="X17" s="1041"/>
      <c r="Y17" s="1041"/>
      <c r="Z17" s="1041"/>
      <c r="AA17" s="1041"/>
      <c r="AB17" s="1041"/>
      <c r="AC17" s="1041"/>
      <c r="AD17" s="1041"/>
      <c r="AE17" s="1042"/>
      <c r="AF17" s="1037"/>
      <c r="AG17" s="1038"/>
      <c r="AH17" s="1038"/>
      <c r="AI17" s="1038"/>
      <c r="AJ17" s="1039"/>
      <c r="AK17" s="1093"/>
      <c r="AL17" s="1094"/>
      <c r="AM17" s="1094"/>
      <c r="AN17" s="1094"/>
      <c r="AO17" s="1094"/>
      <c r="AP17" s="1094"/>
      <c r="AQ17" s="1094"/>
      <c r="AR17" s="1094"/>
      <c r="AS17" s="1094"/>
      <c r="AT17" s="1094"/>
      <c r="AU17" s="1095"/>
      <c r="AV17" s="1095"/>
      <c r="AW17" s="1095"/>
      <c r="AX17" s="1095"/>
      <c r="AY17" s="1096"/>
      <c r="AZ17" s="232"/>
      <c r="BA17" s="232"/>
      <c r="BB17" s="232"/>
      <c r="BC17" s="232"/>
      <c r="BD17" s="232"/>
      <c r="BE17" s="233"/>
      <c r="BF17" s="233"/>
      <c r="BG17" s="233"/>
      <c r="BH17" s="233"/>
      <c r="BI17" s="233"/>
      <c r="BJ17" s="233"/>
      <c r="BK17" s="233"/>
      <c r="BL17" s="233"/>
      <c r="BM17" s="233"/>
      <c r="BN17" s="233"/>
      <c r="BO17" s="233"/>
      <c r="BP17" s="233"/>
      <c r="BQ17" s="238">
        <v>11</v>
      </c>
      <c r="BR17" s="239"/>
      <c r="BS17" s="994"/>
      <c r="BT17" s="995"/>
      <c r="BU17" s="995"/>
      <c r="BV17" s="995"/>
      <c r="BW17" s="995"/>
      <c r="BX17" s="995"/>
      <c r="BY17" s="995"/>
      <c r="BZ17" s="995"/>
      <c r="CA17" s="995"/>
      <c r="CB17" s="995"/>
      <c r="CC17" s="995"/>
      <c r="CD17" s="995"/>
      <c r="CE17" s="995"/>
      <c r="CF17" s="995"/>
      <c r="CG17" s="1016"/>
      <c r="CH17" s="991"/>
      <c r="CI17" s="992"/>
      <c r="CJ17" s="992"/>
      <c r="CK17" s="992"/>
      <c r="CL17" s="993"/>
      <c r="CM17" s="991"/>
      <c r="CN17" s="992"/>
      <c r="CO17" s="992"/>
      <c r="CP17" s="992"/>
      <c r="CQ17" s="993"/>
      <c r="CR17" s="991"/>
      <c r="CS17" s="992"/>
      <c r="CT17" s="992"/>
      <c r="CU17" s="992"/>
      <c r="CV17" s="993"/>
      <c r="CW17" s="991"/>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4"/>
      <c r="DW17" s="995"/>
      <c r="DX17" s="995"/>
      <c r="DY17" s="995"/>
      <c r="DZ17" s="996"/>
      <c r="EA17" s="234"/>
    </row>
    <row r="18" spans="1:131" s="235" customFormat="1" ht="26.25" customHeight="1" x14ac:dyDescent="0.15">
      <c r="A18" s="238">
        <v>12</v>
      </c>
      <c r="B18" s="1032"/>
      <c r="C18" s="1033"/>
      <c r="D18" s="1033"/>
      <c r="E18" s="1033"/>
      <c r="F18" s="1033"/>
      <c r="G18" s="1033"/>
      <c r="H18" s="1033"/>
      <c r="I18" s="1033"/>
      <c r="J18" s="1033"/>
      <c r="K18" s="1033"/>
      <c r="L18" s="1033"/>
      <c r="M18" s="1033"/>
      <c r="N18" s="1033"/>
      <c r="O18" s="1033"/>
      <c r="P18" s="1034"/>
      <c r="Q18" s="1040"/>
      <c r="R18" s="1041"/>
      <c r="S18" s="1041"/>
      <c r="T18" s="1041"/>
      <c r="U18" s="1041"/>
      <c r="V18" s="1041"/>
      <c r="W18" s="1041"/>
      <c r="X18" s="1041"/>
      <c r="Y18" s="1041"/>
      <c r="Z18" s="1041"/>
      <c r="AA18" s="1041"/>
      <c r="AB18" s="1041"/>
      <c r="AC18" s="1041"/>
      <c r="AD18" s="1041"/>
      <c r="AE18" s="1042"/>
      <c r="AF18" s="1037"/>
      <c r="AG18" s="1038"/>
      <c r="AH18" s="1038"/>
      <c r="AI18" s="1038"/>
      <c r="AJ18" s="1039"/>
      <c r="AK18" s="1093"/>
      <c r="AL18" s="1094"/>
      <c r="AM18" s="1094"/>
      <c r="AN18" s="1094"/>
      <c r="AO18" s="1094"/>
      <c r="AP18" s="1094"/>
      <c r="AQ18" s="1094"/>
      <c r="AR18" s="1094"/>
      <c r="AS18" s="1094"/>
      <c r="AT18" s="1094"/>
      <c r="AU18" s="1095"/>
      <c r="AV18" s="1095"/>
      <c r="AW18" s="1095"/>
      <c r="AX18" s="1095"/>
      <c r="AY18" s="1096"/>
      <c r="AZ18" s="232"/>
      <c r="BA18" s="232"/>
      <c r="BB18" s="232"/>
      <c r="BC18" s="232"/>
      <c r="BD18" s="232"/>
      <c r="BE18" s="233"/>
      <c r="BF18" s="233"/>
      <c r="BG18" s="233"/>
      <c r="BH18" s="233"/>
      <c r="BI18" s="233"/>
      <c r="BJ18" s="233"/>
      <c r="BK18" s="233"/>
      <c r="BL18" s="233"/>
      <c r="BM18" s="233"/>
      <c r="BN18" s="233"/>
      <c r="BO18" s="233"/>
      <c r="BP18" s="233"/>
      <c r="BQ18" s="238">
        <v>12</v>
      </c>
      <c r="BR18" s="239"/>
      <c r="BS18" s="994"/>
      <c r="BT18" s="995"/>
      <c r="BU18" s="995"/>
      <c r="BV18" s="995"/>
      <c r="BW18" s="995"/>
      <c r="BX18" s="995"/>
      <c r="BY18" s="995"/>
      <c r="BZ18" s="995"/>
      <c r="CA18" s="995"/>
      <c r="CB18" s="995"/>
      <c r="CC18" s="995"/>
      <c r="CD18" s="995"/>
      <c r="CE18" s="995"/>
      <c r="CF18" s="995"/>
      <c r="CG18" s="1016"/>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4"/>
      <c r="DW18" s="995"/>
      <c r="DX18" s="995"/>
      <c r="DY18" s="995"/>
      <c r="DZ18" s="996"/>
      <c r="EA18" s="234"/>
    </row>
    <row r="19" spans="1:131" s="235" customFormat="1" ht="26.25" customHeight="1" x14ac:dyDescent="0.15">
      <c r="A19" s="238">
        <v>13</v>
      </c>
      <c r="B19" s="1032"/>
      <c r="C19" s="1033"/>
      <c r="D19" s="1033"/>
      <c r="E19" s="1033"/>
      <c r="F19" s="1033"/>
      <c r="G19" s="1033"/>
      <c r="H19" s="1033"/>
      <c r="I19" s="1033"/>
      <c r="J19" s="1033"/>
      <c r="K19" s="1033"/>
      <c r="L19" s="1033"/>
      <c r="M19" s="1033"/>
      <c r="N19" s="1033"/>
      <c r="O19" s="1033"/>
      <c r="P19" s="1034"/>
      <c r="Q19" s="1040"/>
      <c r="R19" s="1041"/>
      <c r="S19" s="1041"/>
      <c r="T19" s="1041"/>
      <c r="U19" s="1041"/>
      <c r="V19" s="1041"/>
      <c r="W19" s="1041"/>
      <c r="X19" s="1041"/>
      <c r="Y19" s="1041"/>
      <c r="Z19" s="1041"/>
      <c r="AA19" s="1041"/>
      <c r="AB19" s="1041"/>
      <c r="AC19" s="1041"/>
      <c r="AD19" s="1041"/>
      <c r="AE19" s="1042"/>
      <c r="AF19" s="1037"/>
      <c r="AG19" s="1038"/>
      <c r="AH19" s="1038"/>
      <c r="AI19" s="1038"/>
      <c r="AJ19" s="1039"/>
      <c r="AK19" s="1093"/>
      <c r="AL19" s="1094"/>
      <c r="AM19" s="1094"/>
      <c r="AN19" s="1094"/>
      <c r="AO19" s="1094"/>
      <c r="AP19" s="1094"/>
      <c r="AQ19" s="1094"/>
      <c r="AR19" s="1094"/>
      <c r="AS19" s="1094"/>
      <c r="AT19" s="1094"/>
      <c r="AU19" s="1095"/>
      <c r="AV19" s="1095"/>
      <c r="AW19" s="1095"/>
      <c r="AX19" s="1095"/>
      <c r="AY19" s="1096"/>
      <c r="AZ19" s="232"/>
      <c r="BA19" s="232"/>
      <c r="BB19" s="232"/>
      <c r="BC19" s="232"/>
      <c r="BD19" s="232"/>
      <c r="BE19" s="233"/>
      <c r="BF19" s="233"/>
      <c r="BG19" s="233"/>
      <c r="BH19" s="233"/>
      <c r="BI19" s="233"/>
      <c r="BJ19" s="233"/>
      <c r="BK19" s="233"/>
      <c r="BL19" s="233"/>
      <c r="BM19" s="233"/>
      <c r="BN19" s="233"/>
      <c r="BO19" s="233"/>
      <c r="BP19" s="233"/>
      <c r="BQ19" s="238">
        <v>13</v>
      </c>
      <c r="BR19" s="239"/>
      <c r="BS19" s="994"/>
      <c r="BT19" s="995"/>
      <c r="BU19" s="995"/>
      <c r="BV19" s="995"/>
      <c r="BW19" s="995"/>
      <c r="BX19" s="995"/>
      <c r="BY19" s="995"/>
      <c r="BZ19" s="995"/>
      <c r="CA19" s="995"/>
      <c r="CB19" s="995"/>
      <c r="CC19" s="995"/>
      <c r="CD19" s="995"/>
      <c r="CE19" s="995"/>
      <c r="CF19" s="995"/>
      <c r="CG19" s="1016"/>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4"/>
      <c r="DW19" s="995"/>
      <c r="DX19" s="995"/>
      <c r="DY19" s="995"/>
      <c r="DZ19" s="996"/>
      <c r="EA19" s="234"/>
    </row>
    <row r="20" spans="1:131" s="235" customFormat="1" ht="26.25" customHeight="1" x14ac:dyDescent="0.15">
      <c r="A20" s="238">
        <v>14</v>
      </c>
      <c r="B20" s="1032"/>
      <c r="C20" s="1033"/>
      <c r="D20" s="1033"/>
      <c r="E20" s="1033"/>
      <c r="F20" s="1033"/>
      <c r="G20" s="1033"/>
      <c r="H20" s="1033"/>
      <c r="I20" s="1033"/>
      <c r="J20" s="1033"/>
      <c r="K20" s="1033"/>
      <c r="L20" s="1033"/>
      <c r="M20" s="1033"/>
      <c r="N20" s="1033"/>
      <c r="O20" s="1033"/>
      <c r="P20" s="1034"/>
      <c r="Q20" s="1040"/>
      <c r="R20" s="1041"/>
      <c r="S20" s="1041"/>
      <c r="T20" s="1041"/>
      <c r="U20" s="1041"/>
      <c r="V20" s="1041"/>
      <c r="W20" s="1041"/>
      <c r="X20" s="1041"/>
      <c r="Y20" s="1041"/>
      <c r="Z20" s="1041"/>
      <c r="AA20" s="1041"/>
      <c r="AB20" s="1041"/>
      <c r="AC20" s="1041"/>
      <c r="AD20" s="1041"/>
      <c r="AE20" s="1042"/>
      <c r="AF20" s="1037"/>
      <c r="AG20" s="1038"/>
      <c r="AH20" s="1038"/>
      <c r="AI20" s="1038"/>
      <c r="AJ20" s="1039"/>
      <c r="AK20" s="1093"/>
      <c r="AL20" s="1094"/>
      <c r="AM20" s="1094"/>
      <c r="AN20" s="1094"/>
      <c r="AO20" s="1094"/>
      <c r="AP20" s="1094"/>
      <c r="AQ20" s="1094"/>
      <c r="AR20" s="1094"/>
      <c r="AS20" s="1094"/>
      <c r="AT20" s="1094"/>
      <c r="AU20" s="1095"/>
      <c r="AV20" s="1095"/>
      <c r="AW20" s="1095"/>
      <c r="AX20" s="1095"/>
      <c r="AY20" s="1096"/>
      <c r="AZ20" s="232"/>
      <c r="BA20" s="232"/>
      <c r="BB20" s="232"/>
      <c r="BC20" s="232"/>
      <c r="BD20" s="232"/>
      <c r="BE20" s="233"/>
      <c r="BF20" s="233"/>
      <c r="BG20" s="233"/>
      <c r="BH20" s="233"/>
      <c r="BI20" s="233"/>
      <c r="BJ20" s="233"/>
      <c r="BK20" s="233"/>
      <c r="BL20" s="233"/>
      <c r="BM20" s="233"/>
      <c r="BN20" s="233"/>
      <c r="BO20" s="233"/>
      <c r="BP20" s="233"/>
      <c r="BQ20" s="238">
        <v>14</v>
      </c>
      <c r="BR20" s="239"/>
      <c r="BS20" s="994"/>
      <c r="BT20" s="995"/>
      <c r="BU20" s="995"/>
      <c r="BV20" s="995"/>
      <c r="BW20" s="995"/>
      <c r="BX20" s="995"/>
      <c r="BY20" s="995"/>
      <c r="BZ20" s="995"/>
      <c r="CA20" s="995"/>
      <c r="CB20" s="995"/>
      <c r="CC20" s="995"/>
      <c r="CD20" s="995"/>
      <c r="CE20" s="995"/>
      <c r="CF20" s="995"/>
      <c r="CG20" s="1016"/>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234"/>
    </row>
    <row r="21" spans="1:131" s="235" customFormat="1" ht="26.25" customHeight="1" thickBot="1" x14ac:dyDescent="0.2">
      <c r="A21" s="238">
        <v>15</v>
      </c>
      <c r="B21" s="1032"/>
      <c r="C21" s="1033"/>
      <c r="D21" s="1033"/>
      <c r="E21" s="1033"/>
      <c r="F21" s="1033"/>
      <c r="G21" s="1033"/>
      <c r="H21" s="1033"/>
      <c r="I21" s="1033"/>
      <c r="J21" s="1033"/>
      <c r="K21" s="1033"/>
      <c r="L21" s="1033"/>
      <c r="M21" s="1033"/>
      <c r="N21" s="1033"/>
      <c r="O21" s="1033"/>
      <c r="P21" s="1034"/>
      <c r="Q21" s="1040"/>
      <c r="R21" s="1041"/>
      <c r="S21" s="1041"/>
      <c r="T21" s="1041"/>
      <c r="U21" s="1041"/>
      <c r="V21" s="1041"/>
      <c r="W21" s="1041"/>
      <c r="X21" s="1041"/>
      <c r="Y21" s="1041"/>
      <c r="Z21" s="1041"/>
      <c r="AA21" s="1041"/>
      <c r="AB21" s="1041"/>
      <c r="AC21" s="1041"/>
      <c r="AD21" s="1041"/>
      <c r="AE21" s="1042"/>
      <c r="AF21" s="1037"/>
      <c r="AG21" s="1038"/>
      <c r="AH21" s="1038"/>
      <c r="AI21" s="1038"/>
      <c r="AJ21" s="1039"/>
      <c r="AK21" s="1093"/>
      <c r="AL21" s="1094"/>
      <c r="AM21" s="1094"/>
      <c r="AN21" s="1094"/>
      <c r="AO21" s="1094"/>
      <c r="AP21" s="1094"/>
      <c r="AQ21" s="1094"/>
      <c r="AR21" s="1094"/>
      <c r="AS21" s="1094"/>
      <c r="AT21" s="1094"/>
      <c r="AU21" s="1095"/>
      <c r="AV21" s="1095"/>
      <c r="AW21" s="1095"/>
      <c r="AX21" s="1095"/>
      <c r="AY21" s="1096"/>
      <c r="AZ21" s="232"/>
      <c r="BA21" s="232"/>
      <c r="BB21" s="232"/>
      <c r="BC21" s="232"/>
      <c r="BD21" s="232"/>
      <c r="BE21" s="233"/>
      <c r="BF21" s="233"/>
      <c r="BG21" s="233"/>
      <c r="BH21" s="233"/>
      <c r="BI21" s="233"/>
      <c r="BJ21" s="233"/>
      <c r="BK21" s="233"/>
      <c r="BL21" s="233"/>
      <c r="BM21" s="233"/>
      <c r="BN21" s="233"/>
      <c r="BO21" s="233"/>
      <c r="BP21" s="233"/>
      <c r="BQ21" s="238">
        <v>15</v>
      </c>
      <c r="BR21" s="239"/>
      <c r="BS21" s="994"/>
      <c r="BT21" s="995"/>
      <c r="BU21" s="995"/>
      <c r="BV21" s="995"/>
      <c r="BW21" s="995"/>
      <c r="BX21" s="995"/>
      <c r="BY21" s="995"/>
      <c r="BZ21" s="995"/>
      <c r="CA21" s="995"/>
      <c r="CB21" s="995"/>
      <c r="CC21" s="995"/>
      <c r="CD21" s="995"/>
      <c r="CE21" s="995"/>
      <c r="CF21" s="995"/>
      <c r="CG21" s="1016"/>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234"/>
    </row>
    <row r="22" spans="1:131" s="235" customFormat="1" ht="26.25" customHeight="1" x14ac:dyDescent="0.15">
      <c r="A22" s="238">
        <v>16</v>
      </c>
      <c r="B22" s="1032"/>
      <c r="C22" s="1033"/>
      <c r="D22" s="1033"/>
      <c r="E22" s="1033"/>
      <c r="F22" s="1033"/>
      <c r="G22" s="1033"/>
      <c r="H22" s="1033"/>
      <c r="I22" s="1033"/>
      <c r="J22" s="1033"/>
      <c r="K22" s="1033"/>
      <c r="L22" s="1033"/>
      <c r="M22" s="1033"/>
      <c r="N22" s="1033"/>
      <c r="O22" s="1033"/>
      <c r="P22" s="1034"/>
      <c r="Q22" s="1086"/>
      <c r="R22" s="1087"/>
      <c r="S22" s="1087"/>
      <c r="T22" s="1087"/>
      <c r="U22" s="1087"/>
      <c r="V22" s="1087"/>
      <c r="W22" s="1087"/>
      <c r="X22" s="1087"/>
      <c r="Y22" s="1087"/>
      <c r="Z22" s="1087"/>
      <c r="AA22" s="1087"/>
      <c r="AB22" s="1087"/>
      <c r="AC22" s="1087"/>
      <c r="AD22" s="1087"/>
      <c r="AE22" s="1088"/>
      <c r="AF22" s="1037"/>
      <c r="AG22" s="1038"/>
      <c r="AH22" s="1038"/>
      <c r="AI22" s="1038"/>
      <c r="AJ22" s="1039"/>
      <c r="AK22" s="1089"/>
      <c r="AL22" s="1090"/>
      <c r="AM22" s="1090"/>
      <c r="AN22" s="1090"/>
      <c r="AO22" s="1090"/>
      <c r="AP22" s="1090"/>
      <c r="AQ22" s="1090"/>
      <c r="AR22" s="1090"/>
      <c r="AS22" s="1090"/>
      <c r="AT22" s="1090"/>
      <c r="AU22" s="1091"/>
      <c r="AV22" s="1091"/>
      <c r="AW22" s="1091"/>
      <c r="AX22" s="1091"/>
      <c r="AY22" s="1092"/>
      <c r="AZ22" s="1030" t="s">
        <v>389</v>
      </c>
      <c r="BA22" s="1030"/>
      <c r="BB22" s="1030"/>
      <c r="BC22" s="1030"/>
      <c r="BD22" s="1031"/>
      <c r="BE22" s="233"/>
      <c r="BF22" s="233"/>
      <c r="BG22" s="233"/>
      <c r="BH22" s="233"/>
      <c r="BI22" s="233"/>
      <c r="BJ22" s="233"/>
      <c r="BK22" s="233"/>
      <c r="BL22" s="233"/>
      <c r="BM22" s="233"/>
      <c r="BN22" s="233"/>
      <c r="BO22" s="233"/>
      <c r="BP22" s="233"/>
      <c r="BQ22" s="238">
        <v>16</v>
      </c>
      <c r="BR22" s="239"/>
      <c r="BS22" s="994"/>
      <c r="BT22" s="995"/>
      <c r="BU22" s="995"/>
      <c r="BV22" s="995"/>
      <c r="BW22" s="995"/>
      <c r="BX22" s="995"/>
      <c r="BY22" s="995"/>
      <c r="BZ22" s="995"/>
      <c r="CA22" s="995"/>
      <c r="CB22" s="995"/>
      <c r="CC22" s="995"/>
      <c r="CD22" s="995"/>
      <c r="CE22" s="995"/>
      <c r="CF22" s="995"/>
      <c r="CG22" s="1016"/>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234"/>
    </row>
    <row r="23" spans="1:131" s="235" customFormat="1" ht="26.25" customHeight="1" thickBot="1" x14ac:dyDescent="0.2">
      <c r="A23" s="240" t="s">
        <v>390</v>
      </c>
      <c r="B23" s="937" t="s">
        <v>391</v>
      </c>
      <c r="C23" s="938"/>
      <c r="D23" s="938"/>
      <c r="E23" s="938"/>
      <c r="F23" s="938"/>
      <c r="G23" s="938"/>
      <c r="H23" s="938"/>
      <c r="I23" s="938"/>
      <c r="J23" s="938"/>
      <c r="K23" s="938"/>
      <c r="L23" s="938"/>
      <c r="M23" s="938"/>
      <c r="N23" s="938"/>
      <c r="O23" s="938"/>
      <c r="P23" s="948"/>
      <c r="Q23" s="1080">
        <v>16236</v>
      </c>
      <c r="R23" s="1074"/>
      <c r="S23" s="1074"/>
      <c r="T23" s="1074"/>
      <c r="U23" s="1075"/>
      <c r="V23" s="1073">
        <v>15826</v>
      </c>
      <c r="W23" s="1074"/>
      <c r="X23" s="1074"/>
      <c r="Y23" s="1074"/>
      <c r="Z23" s="1075"/>
      <c r="AA23" s="1073">
        <v>410</v>
      </c>
      <c r="AB23" s="1074"/>
      <c r="AC23" s="1074"/>
      <c r="AD23" s="1074"/>
      <c r="AE23" s="1079"/>
      <c r="AF23" s="1081">
        <v>365</v>
      </c>
      <c r="AG23" s="1082"/>
      <c r="AH23" s="1082"/>
      <c r="AI23" s="1082"/>
      <c r="AJ23" s="1083"/>
      <c r="AK23" s="1084"/>
      <c r="AL23" s="1085"/>
      <c r="AM23" s="1085"/>
      <c r="AN23" s="1085"/>
      <c r="AO23" s="1085"/>
      <c r="AP23" s="1073">
        <v>16636</v>
      </c>
      <c r="AQ23" s="1074"/>
      <c r="AR23" s="1074"/>
      <c r="AS23" s="1074"/>
      <c r="AT23" s="1075"/>
      <c r="AU23" s="1076"/>
      <c r="AV23" s="1076"/>
      <c r="AW23" s="1076"/>
      <c r="AX23" s="1076"/>
      <c r="AY23" s="1077"/>
      <c r="AZ23" s="1078" t="s">
        <v>392</v>
      </c>
      <c r="BA23" s="1074"/>
      <c r="BB23" s="1074"/>
      <c r="BC23" s="1074"/>
      <c r="BD23" s="1079"/>
      <c r="BE23" s="233"/>
      <c r="BF23" s="233"/>
      <c r="BG23" s="233"/>
      <c r="BH23" s="233"/>
      <c r="BI23" s="233"/>
      <c r="BJ23" s="233"/>
      <c r="BK23" s="233"/>
      <c r="BL23" s="233"/>
      <c r="BM23" s="233"/>
      <c r="BN23" s="233"/>
      <c r="BO23" s="233"/>
      <c r="BP23" s="233"/>
      <c r="BQ23" s="238">
        <v>17</v>
      </c>
      <c r="BR23" s="239"/>
      <c r="BS23" s="994"/>
      <c r="BT23" s="995"/>
      <c r="BU23" s="995"/>
      <c r="BV23" s="995"/>
      <c r="BW23" s="995"/>
      <c r="BX23" s="995"/>
      <c r="BY23" s="995"/>
      <c r="BZ23" s="995"/>
      <c r="CA23" s="995"/>
      <c r="CB23" s="995"/>
      <c r="CC23" s="995"/>
      <c r="CD23" s="995"/>
      <c r="CE23" s="995"/>
      <c r="CF23" s="995"/>
      <c r="CG23" s="1016"/>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234"/>
    </row>
    <row r="24" spans="1:131" s="235" customFormat="1" ht="26.25" customHeight="1" x14ac:dyDescent="0.15">
      <c r="A24" s="1072" t="s">
        <v>393</v>
      </c>
      <c r="B24" s="1072"/>
      <c r="C24" s="1072"/>
      <c r="D24" s="1072"/>
      <c r="E24" s="1072"/>
      <c r="F24" s="1072"/>
      <c r="G24" s="1072"/>
      <c r="H24" s="1072"/>
      <c r="I24" s="1072"/>
      <c r="J24" s="1072"/>
      <c r="K24" s="1072"/>
      <c r="L24" s="1072"/>
      <c r="M24" s="1072"/>
      <c r="N24" s="1072"/>
      <c r="O24" s="1072"/>
      <c r="P24" s="1072"/>
      <c r="Q24" s="1072"/>
      <c r="R24" s="1072"/>
      <c r="S24" s="1072"/>
      <c r="T24" s="1072"/>
      <c r="U24" s="1072"/>
      <c r="V24" s="1072"/>
      <c r="W24" s="1072"/>
      <c r="X24" s="1072"/>
      <c r="Y24" s="1072"/>
      <c r="Z24" s="1072"/>
      <c r="AA24" s="1072"/>
      <c r="AB24" s="1072"/>
      <c r="AC24" s="1072"/>
      <c r="AD24" s="1072"/>
      <c r="AE24" s="1072"/>
      <c r="AF24" s="1072"/>
      <c r="AG24" s="1072"/>
      <c r="AH24" s="1072"/>
      <c r="AI24" s="1072"/>
      <c r="AJ24" s="1072"/>
      <c r="AK24" s="1072"/>
      <c r="AL24" s="1072"/>
      <c r="AM24" s="1072"/>
      <c r="AN24" s="1072"/>
      <c r="AO24" s="1072"/>
      <c r="AP24" s="1072"/>
      <c r="AQ24" s="1072"/>
      <c r="AR24" s="1072"/>
      <c r="AS24" s="1072"/>
      <c r="AT24" s="1072"/>
      <c r="AU24" s="1072"/>
      <c r="AV24" s="1072"/>
      <c r="AW24" s="1072"/>
      <c r="AX24" s="1072"/>
      <c r="AY24" s="1072"/>
      <c r="AZ24" s="232"/>
      <c r="BA24" s="232"/>
      <c r="BB24" s="232"/>
      <c r="BC24" s="232"/>
      <c r="BD24" s="232"/>
      <c r="BE24" s="233"/>
      <c r="BF24" s="233"/>
      <c r="BG24" s="233"/>
      <c r="BH24" s="233"/>
      <c r="BI24" s="233"/>
      <c r="BJ24" s="233"/>
      <c r="BK24" s="233"/>
      <c r="BL24" s="233"/>
      <c r="BM24" s="233"/>
      <c r="BN24" s="233"/>
      <c r="BO24" s="233"/>
      <c r="BP24" s="233"/>
      <c r="BQ24" s="238">
        <v>18</v>
      </c>
      <c r="BR24" s="239"/>
      <c r="BS24" s="994"/>
      <c r="BT24" s="995"/>
      <c r="BU24" s="995"/>
      <c r="BV24" s="995"/>
      <c r="BW24" s="995"/>
      <c r="BX24" s="995"/>
      <c r="BY24" s="995"/>
      <c r="BZ24" s="995"/>
      <c r="CA24" s="995"/>
      <c r="CB24" s="995"/>
      <c r="CC24" s="995"/>
      <c r="CD24" s="995"/>
      <c r="CE24" s="995"/>
      <c r="CF24" s="995"/>
      <c r="CG24" s="1016"/>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234"/>
    </row>
    <row r="25" spans="1:131" ht="26.25" customHeight="1" thickBot="1" x14ac:dyDescent="0.2">
      <c r="A25" s="1071" t="s">
        <v>394</v>
      </c>
      <c r="B25" s="1071"/>
      <c r="C25" s="1071"/>
      <c r="D25" s="1071"/>
      <c r="E25" s="1071"/>
      <c r="F25" s="1071"/>
      <c r="G25" s="1071"/>
      <c r="H25" s="1071"/>
      <c r="I25" s="1071"/>
      <c r="J25" s="1071"/>
      <c r="K25" s="1071"/>
      <c r="L25" s="1071"/>
      <c r="M25" s="1071"/>
      <c r="N25" s="1071"/>
      <c r="O25" s="1071"/>
      <c r="P25" s="1071"/>
      <c r="Q25" s="1071"/>
      <c r="R25" s="1071"/>
      <c r="S25" s="1071"/>
      <c r="T25" s="1071"/>
      <c r="U25" s="1071"/>
      <c r="V25" s="1071"/>
      <c r="W25" s="1071"/>
      <c r="X25" s="1071"/>
      <c r="Y25" s="1071"/>
      <c r="Z25" s="1071"/>
      <c r="AA25" s="1071"/>
      <c r="AB25" s="1071"/>
      <c r="AC25" s="1071"/>
      <c r="AD25" s="1071"/>
      <c r="AE25" s="1071"/>
      <c r="AF25" s="1071"/>
      <c r="AG25" s="1071"/>
      <c r="AH25" s="1071"/>
      <c r="AI25" s="1071"/>
      <c r="AJ25" s="1071"/>
      <c r="AK25" s="1071"/>
      <c r="AL25" s="1071"/>
      <c r="AM25" s="1071"/>
      <c r="AN25" s="1071"/>
      <c r="AO25" s="1071"/>
      <c r="AP25" s="1071"/>
      <c r="AQ25" s="1071"/>
      <c r="AR25" s="1071"/>
      <c r="AS25" s="1071"/>
      <c r="AT25" s="1071"/>
      <c r="AU25" s="1071"/>
      <c r="AV25" s="1071"/>
      <c r="AW25" s="1071"/>
      <c r="AX25" s="1071"/>
      <c r="AY25" s="1071"/>
      <c r="AZ25" s="1071"/>
      <c r="BA25" s="1071"/>
      <c r="BB25" s="1071"/>
      <c r="BC25" s="1071"/>
      <c r="BD25" s="1071"/>
      <c r="BE25" s="1071"/>
      <c r="BF25" s="1071"/>
      <c r="BG25" s="1071"/>
      <c r="BH25" s="1071"/>
      <c r="BI25" s="1071"/>
      <c r="BJ25" s="232"/>
      <c r="BK25" s="232"/>
      <c r="BL25" s="232"/>
      <c r="BM25" s="232"/>
      <c r="BN25" s="232"/>
      <c r="BO25" s="241"/>
      <c r="BP25" s="241"/>
      <c r="BQ25" s="238">
        <v>19</v>
      </c>
      <c r="BR25" s="239"/>
      <c r="BS25" s="994"/>
      <c r="BT25" s="995"/>
      <c r="BU25" s="995"/>
      <c r="BV25" s="995"/>
      <c r="BW25" s="995"/>
      <c r="BX25" s="995"/>
      <c r="BY25" s="995"/>
      <c r="BZ25" s="995"/>
      <c r="CA25" s="995"/>
      <c r="CB25" s="995"/>
      <c r="CC25" s="995"/>
      <c r="CD25" s="995"/>
      <c r="CE25" s="995"/>
      <c r="CF25" s="995"/>
      <c r="CG25" s="1016"/>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230"/>
    </row>
    <row r="26" spans="1:131" ht="26.25" customHeight="1" x14ac:dyDescent="0.15">
      <c r="A26" s="997" t="s">
        <v>371</v>
      </c>
      <c r="B26" s="998"/>
      <c r="C26" s="998"/>
      <c r="D26" s="998"/>
      <c r="E26" s="998"/>
      <c r="F26" s="998"/>
      <c r="G26" s="998"/>
      <c r="H26" s="998"/>
      <c r="I26" s="998"/>
      <c r="J26" s="998"/>
      <c r="K26" s="998"/>
      <c r="L26" s="998"/>
      <c r="M26" s="998"/>
      <c r="N26" s="998"/>
      <c r="O26" s="998"/>
      <c r="P26" s="999"/>
      <c r="Q26" s="1003" t="s">
        <v>395</v>
      </c>
      <c r="R26" s="1004"/>
      <c r="S26" s="1004"/>
      <c r="T26" s="1004"/>
      <c r="U26" s="1005"/>
      <c r="V26" s="1003" t="s">
        <v>396</v>
      </c>
      <c r="W26" s="1004"/>
      <c r="X26" s="1004"/>
      <c r="Y26" s="1004"/>
      <c r="Z26" s="1005"/>
      <c r="AA26" s="1003" t="s">
        <v>397</v>
      </c>
      <c r="AB26" s="1004"/>
      <c r="AC26" s="1004"/>
      <c r="AD26" s="1004"/>
      <c r="AE26" s="1004"/>
      <c r="AF26" s="1067" t="s">
        <v>398</v>
      </c>
      <c r="AG26" s="1010"/>
      <c r="AH26" s="1010"/>
      <c r="AI26" s="1010"/>
      <c r="AJ26" s="1068"/>
      <c r="AK26" s="1004" t="s">
        <v>399</v>
      </c>
      <c r="AL26" s="1004"/>
      <c r="AM26" s="1004"/>
      <c r="AN26" s="1004"/>
      <c r="AO26" s="1005"/>
      <c r="AP26" s="1003" t="s">
        <v>400</v>
      </c>
      <c r="AQ26" s="1004"/>
      <c r="AR26" s="1004"/>
      <c r="AS26" s="1004"/>
      <c r="AT26" s="1005"/>
      <c r="AU26" s="1003" t="s">
        <v>401</v>
      </c>
      <c r="AV26" s="1004"/>
      <c r="AW26" s="1004"/>
      <c r="AX26" s="1004"/>
      <c r="AY26" s="1005"/>
      <c r="AZ26" s="1003" t="s">
        <v>402</v>
      </c>
      <c r="BA26" s="1004"/>
      <c r="BB26" s="1004"/>
      <c r="BC26" s="1004"/>
      <c r="BD26" s="1005"/>
      <c r="BE26" s="1003" t="s">
        <v>378</v>
      </c>
      <c r="BF26" s="1004"/>
      <c r="BG26" s="1004"/>
      <c r="BH26" s="1004"/>
      <c r="BI26" s="1017"/>
      <c r="BJ26" s="232"/>
      <c r="BK26" s="232"/>
      <c r="BL26" s="232"/>
      <c r="BM26" s="232"/>
      <c r="BN26" s="232"/>
      <c r="BO26" s="241"/>
      <c r="BP26" s="241"/>
      <c r="BQ26" s="238">
        <v>20</v>
      </c>
      <c r="BR26" s="239"/>
      <c r="BS26" s="994"/>
      <c r="BT26" s="995"/>
      <c r="BU26" s="995"/>
      <c r="BV26" s="995"/>
      <c r="BW26" s="995"/>
      <c r="BX26" s="995"/>
      <c r="BY26" s="995"/>
      <c r="BZ26" s="995"/>
      <c r="CA26" s="995"/>
      <c r="CB26" s="995"/>
      <c r="CC26" s="995"/>
      <c r="CD26" s="995"/>
      <c r="CE26" s="995"/>
      <c r="CF26" s="995"/>
      <c r="CG26" s="1016"/>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230"/>
    </row>
    <row r="27" spans="1:131" ht="26.25" customHeight="1" thickBot="1" x14ac:dyDescent="0.2">
      <c r="A27" s="1000"/>
      <c r="B27" s="1001"/>
      <c r="C27" s="1001"/>
      <c r="D27" s="1001"/>
      <c r="E27" s="1001"/>
      <c r="F27" s="1001"/>
      <c r="G27" s="1001"/>
      <c r="H27" s="1001"/>
      <c r="I27" s="1001"/>
      <c r="J27" s="1001"/>
      <c r="K27" s="1001"/>
      <c r="L27" s="1001"/>
      <c r="M27" s="1001"/>
      <c r="N27" s="1001"/>
      <c r="O27" s="1001"/>
      <c r="P27" s="1002"/>
      <c r="Q27" s="1006"/>
      <c r="R27" s="1007"/>
      <c r="S27" s="1007"/>
      <c r="T27" s="1007"/>
      <c r="U27" s="1008"/>
      <c r="V27" s="1006"/>
      <c r="W27" s="1007"/>
      <c r="X27" s="1007"/>
      <c r="Y27" s="1007"/>
      <c r="Z27" s="1008"/>
      <c r="AA27" s="1006"/>
      <c r="AB27" s="1007"/>
      <c r="AC27" s="1007"/>
      <c r="AD27" s="1007"/>
      <c r="AE27" s="1007"/>
      <c r="AF27" s="1069"/>
      <c r="AG27" s="1013"/>
      <c r="AH27" s="1013"/>
      <c r="AI27" s="1013"/>
      <c r="AJ27" s="1070"/>
      <c r="AK27" s="1007"/>
      <c r="AL27" s="1007"/>
      <c r="AM27" s="1007"/>
      <c r="AN27" s="1007"/>
      <c r="AO27" s="1008"/>
      <c r="AP27" s="1006"/>
      <c r="AQ27" s="1007"/>
      <c r="AR27" s="1007"/>
      <c r="AS27" s="1007"/>
      <c r="AT27" s="1008"/>
      <c r="AU27" s="1006"/>
      <c r="AV27" s="1007"/>
      <c r="AW27" s="1007"/>
      <c r="AX27" s="1007"/>
      <c r="AY27" s="1008"/>
      <c r="AZ27" s="1006"/>
      <c r="BA27" s="1007"/>
      <c r="BB27" s="1007"/>
      <c r="BC27" s="1007"/>
      <c r="BD27" s="1008"/>
      <c r="BE27" s="1006"/>
      <c r="BF27" s="1007"/>
      <c r="BG27" s="1007"/>
      <c r="BH27" s="1007"/>
      <c r="BI27" s="1018"/>
      <c r="BJ27" s="232"/>
      <c r="BK27" s="232"/>
      <c r="BL27" s="232"/>
      <c r="BM27" s="232"/>
      <c r="BN27" s="232"/>
      <c r="BO27" s="241"/>
      <c r="BP27" s="241"/>
      <c r="BQ27" s="238">
        <v>21</v>
      </c>
      <c r="BR27" s="239"/>
      <c r="BS27" s="994"/>
      <c r="BT27" s="995"/>
      <c r="BU27" s="995"/>
      <c r="BV27" s="995"/>
      <c r="BW27" s="995"/>
      <c r="BX27" s="995"/>
      <c r="BY27" s="995"/>
      <c r="BZ27" s="995"/>
      <c r="CA27" s="995"/>
      <c r="CB27" s="995"/>
      <c r="CC27" s="995"/>
      <c r="CD27" s="995"/>
      <c r="CE27" s="995"/>
      <c r="CF27" s="995"/>
      <c r="CG27" s="1016"/>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230"/>
    </row>
    <row r="28" spans="1:131" ht="26.25" customHeight="1" thickTop="1" x14ac:dyDescent="0.15">
      <c r="A28" s="242">
        <v>1</v>
      </c>
      <c r="B28" s="1056" t="s">
        <v>569</v>
      </c>
      <c r="C28" s="1057"/>
      <c r="D28" s="1057"/>
      <c r="E28" s="1057"/>
      <c r="F28" s="1057"/>
      <c r="G28" s="1057"/>
      <c r="H28" s="1057"/>
      <c r="I28" s="1057"/>
      <c r="J28" s="1057"/>
      <c r="K28" s="1057"/>
      <c r="L28" s="1057"/>
      <c r="M28" s="1057"/>
      <c r="N28" s="1057"/>
      <c r="O28" s="1057"/>
      <c r="P28" s="1058"/>
      <c r="Q28" s="1059">
        <v>3851</v>
      </c>
      <c r="R28" s="1060"/>
      <c r="S28" s="1060"/>
      <c r="T28" s="1060"/>
      <c r="U28" s="1061"/>
      <c r="V28" s="1062">
        <v>3840</v>
      </c>
      <c r="W28" s="1060"/>
      <c r="X28" s="1060"/>
      <c r="Y28" s="1060"/>
      <c r="Z28" s="1061"/>
      <c r="AA28" s="1062">
        <v>11</v>
      </c>
      <c r="AB28" s="1060"/>
      <c r="AC28" s="1060"/>
      <c r="AD28" s="1060"/>
      <c r="AE28" s="1063"/>
      <c r="AF28" s="1064">
        <v>11</v>
      </c>
      <c r="AG28" s="1065"/>
      <c r="AH28" s="1065"/>
      <c r="AI28" s="1065"/>
      <c r="AJ28" s="1066"/>
      <c r="AK28" s="1050">
        <v>322</v>
      </c>
      <c r="AL28" s="983"/>
      <c r="AM28" s="983"/>
      <c r="AN28" s="983"/>
      <c r="AO28" s="984"/>
      <c r="AP28" s="982" t="s">
        <v>515</v>
      </c>
      <c r="AQ28" s="983"/>
      <c r="AR28" s="983"/>
      <c r="AS28" s="983"/>
      <c r="AT28" s="984"/>
      <c r="AU28" s="982" t="s">
        <v>515</v>
      </c>
      <c r="AV28" s="983"/>
      <c r="AW28" s="983"/>
      <c r="AX28" s="983"/>
      <c r="AY28" s="984"/>
      <c r="AZ28" s="1051" t="s">
        <v>515</v>
      </c>
      <c r="BA28" s="1052"/>
      <c r="BB28" s="1052"/>
      <c r="BC28" s="1052"/>
      <c r="BD28" s="1053"/>
      <c r="BE28" s="1054"/>
      <c r="BF28" s="1054"/>
      <c r="BG28" s="1054"/>
      <c r="BH28" s="1054"/>
      <c r="BI28" s="1055"/>
      <c r="BJ28" s="232"/>
      <c r="BK28" s="232"/>
      <c r="BL28" s="232"/>
      <c r="BM28" s="232"/>
      <c r="BN28" s="232"/>
      <c r="BO28" s="241"/>
      <c r="BP28" s="241"/>
      <c r="BQ28" s="238">
        <v>22</v>
      </c>
      <c r="BR28" s="239"/>
      <c r="BS28" s="994"/>
      <c r="BT28" s="995"/>
      <c r="BU28" s="995"/>
      <c r="BV28" s="995"/>
      <c r="BW28" s="995"/>
      <c r="BX28" s="995"/>
      <c r="BY28" s="995"/>
      <c r="BZ28" s="995"/>
      <c r="CA28" s="995"/>
      <c r="CB28" s="995"/>
      <c r="CC28" s="995"/>
      <c r="CD28" s="995"/>
      <c r="CE28" s="995"/>
      <c r="CF28" s="995"/>
      <c r="CG28" s="1016"/>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230"/>
    </row>
    <row r="29" spans="1:131" ht="26.25" customHeight="1" x14ac:dyDescent="0.15">
      <c r="A29" s="242">
        <v>2</v>
      </c>
      <c r="B29" s="1032" t="s">
        <v>568</v>
      </c>
      <c r="C29" s="1033"/>
      <c r="D29" s="1033"/>
      <c r="E29" s="1033"/>
      <c r="F29" s="1033"/>
      <c r="G29" s="1033"/>
      <c r="H29" s="1033"/>
      <c r="I29" s="1033"/>
      <c r="J29" s="1033"/>
      <c r="K29" s="1033"/>
      <c r="L29" s="1033"/>
      <c r="M29" s="1033"/>
      <c r="N29" s="1033"/>
      <c r="O29" s="1033"/>
      <c r="P29" s="1034"/>
      <c r="Q29" s="1048">
        <v>3244</v>
      </c>
      <c r="R29" s="1038"/>
      <c r="S29" s="1038"/>
      <c r="T29" s="1038"/>
      <c r="U29" s="1049"/>
      <c r="V29" s="1042">
        <v>2963</v>
      </c>
      <c r="W29" s="1038"/>
      <c r="X29" s="1038"/>
      <c r="Y29" s="1038"/>
      <c r="Z29" s="1049"/>
      <c r="AA29" s="1042">
        <v>281</v>
      </c>
      <c r="AB29" s="1038"/>
      <c r="AC29" s="1038"/>
      <c r="AD29" s="1038"/>
      <c r="AE29" s="1039"/>
      <c r="AF29" s="1037">
        <v>281</v>
      </c>
      <c r="AG29" s="1038"/>
      <c r="AH29" s="1038"/>
      <c r="AI29" s="1038"/>
      <c r="AJ29" s="1039"/>
      <c r="AK29" s="1044">
        <v>497</v>
      </c>
      <c r="AL29" s="979"/>
      <c r="AM29" s="979"/>
      <c r="AN29" s="979"/>
      <c r="AO29" s="980"/>
      <c r="AP29" s="981" t="s">
        <v>515</v>
      </c>
      <c r="AQ29" s="979"/>
      <c r="AR29" s="979"/>
      <c r="AS29" s="979"/>
      <c r="AT29" s="980"/>
      <c r="AU29" s="981" t="s">
        <v>515</v>
      </c>
      <c r="AV29" s="979"/>
      <c r="AW29" s="979"/>
      <c r="AX29" s="979"/>
      <c r="AY29" s="980"/>
      <c r="AZ29" s="1045" t="s">
        <v>515</v>
      </c>
      <c r="BA29" s="1046"/>
      <c r="BB29" s="1046"/>
      <c r="BC29" s="1046"/>
      <c r="BD29" s="1047"/>
      <c r="BE29" s="972"/>
      <c r="BF29" s="972"/>
      <c r="BG29" s="972"/>
      <c r="BH29" s="972"/>
      <c r="BI29" s="973"/>
      <c r="BJ29" s="232"/>
      <c r="BK29" s="232"/>
      <c r="BL29" s="232"/>
      <c r="BM29" s="232"/>
      <c r="BN29" s="232"/>
      <c r="BO29" s="241"/>
      <c r="BP29" s="241"/>
      <c r="BQ29" s="238">
        <v>23</v>
      </c>
      <c r="BR29" s="239"/>
      <c r="BS29" s="994"/>
      <c r="BT29" s="995"/>
      <c r="BU29" s="995"/>
      <c r="BV29" s="995"/>
      <c r="BW29" s="995"/>
      <c r="BX29" s="995"/>
      <c r="BY29" s="995"/>
      <c r="BZ29" s="995"/>
      <c r="CA29" s="995"/>
      <c r="CB29" s="995"/>
      <c r="CC29" s="995"/>
      <c r="CD29" s="995"/>
      <c r="CE29" s="995"/>
      <c r="CF29" s="995"/>
      <c r="CG29" s="1016"/>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230"/>
    </row>
    <row r="30" spans="1:131" ht="26.25" customHeight="1" x14ac:dyDescent="0.15">
      <c r="A30" s="242">
        <v>3</v>
      </c>
      <c r="B30" s="1032" t="s">
        <v>570</v>
      </c>
      <c r="C30" s="1033"/>
      <c r="D30" s="1033"/>
      <c r="E30" s="1033"/>
      <c r="F30" s="1033"/>
      <c r="G30" s="1033"/>
      <c r="H30" s="1033"/>
      <c r="I30" s="1033"/>
      <c r="J30" s="1033"/>
      <c r="K30" s="1033"/>
      <c r="L30" s="1033"/>
      <c r="M30" s="1033"/>
      <c r="N30" s="1033"/>
      <c r="O30" s="1033"/>
      <c r="P30" s="1034"/>
      <c r="Q30" s="1048">
        <v>470</v>
      </c>
      <c r="R30" s="1038"/>
      <c r="S30" s="1038"/>
      <c r="T30" s="1038"/>
      <c r="U30" s="1049"/>
      <c r="V30" s="1042">
        <v>463</v>
      </c>
      <c r="W30" s="1038"/>
      <c r="X30" s="1038"/>
      <c r="Y30" s="1038"/>
      <c r="Z30" s="1049"/>
      <c r="AA30" s="1042">
        <v>7</v>
      </c>
      <c r="AB30" s="1038"/>
      <c r="AC30" s="1038"/>
      <c r="AD30" s="1038"/>
      <c r="AE30" s="1039"/>
      <c r="AF30" s="1037">
        <v>7</v>
      </c>
      <c r="AG30" s="1038"/>
      <c r="AH30" s="1038"/>
      <c r="AI30" s="1038"/>
      <c r="AJ30" s="1039"/>
      <c r="AK30" s="1044">
        <v>93</v>
      </c>
      <c r="AL30" s="979"/>
      <c r="AM30" s="979"/>
      <c r="AN30" s="979"/>
      <c r="AO30" s="980"/>
      <c r="AP30" s="981" t="s">
        <v>515</v>
      </c>
      <c r="AQ30" s="979"/>
      <c r="AR30" s="979"/>
      <c r="AS30" s="979"/>
      <c r="AT30" s="980"/>
      <c r="AU30" s="981" t="s">
        <v>515</v>
      </c>
      <c r="AV30" s="979"/>
      <c r="AW30" s="979"/>
      <c r="AX30" s="979"/>
      <c r="AY30" s="980"/>
      <c r="AZ30" s="1045" t="s">
        <v>515</v>
      </c>
      <c r="BA30" s="1046"/>
      <c r="BB30" s="1046"/>
      <c r="BC30" s="1046"/>
      <c r="BD30" s="1047"/>
      <c r="BE30" s="972"/>
      <c r="BF30" s="972"/>
      <c r="BG30" s="972"/>
      <c r="BH30" s="972"/>
      <c r="BI30" s="973"/>
      <c r="BJ30" s="232"/>
      <c r="BK30" s="232"/>
      <c r="BL30" s="232"/>
      <c r="BM30" s="232"/>
      <c r="BN30" s="232"/>
      <c r="BO30" s="241"/>
      <c r="BP30" s="241"/>
      <c r="BQ30" s="238">
        <v>24</v>
      </c>
      <c r="BR30" s="239"/>
      <c r="BS30" s="994"/>
      <c r="BT30" s="995"/>
      <c r="BU30" s="995"/>
      <c r="BV30" s="995"/>
      <c r="BW30" s="995"/>
      <c r="BX30" s="995"/>
      <c r="BY30" s="995"/>
      <c r="BZ30" s="995"/>
      <c r="CA30" s="995"/>
      <c r="CB30" s="995"/>
      <c r="CC30" s="995"/>
      <c r="CD30" s="995"/>
      <c r="CE30" s="995"/>
      <c r="CF30" s="995"/>
      <c r="CG30" s="1016"/>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230"/>
    </row>
    <row r="31" spans="1:131" ht="26.25" customHeight="1" x14ac:dyDescent="0.15">
      <c r="A31" s="242">
        <v>4</v>
      </c>
      <c r="B31" s="1032" t="s">
        <v>565</v>
      </c>
      <c r="C31" s="1033"/>
      <c r="D31" s="1033"/>
      <c r="E31" s="1033"/>
      <c r="F31" s="1033"/>
      <c r="G31" s="1033"/>
      <c r="H31" s="1033"/>
      <c r="I31" s="1033"/>
      <c r="J31" s="1033"/>
      <c r="K31" s="1033"/>
      <c r="L31" s="1033"/>
      <c r="M31" s="1033"/>
      <c r="N31" s="1033"/>
      <c r="O31" s="1033"/>
      <c r="P31" s="1034"/>
      <c r="Q31" s="1048">
        <v>1239</v>
      </c>
      <c r="R31" s="1038"/>
      <c r="S31" s="1038"/>
      <c r="T31" s="1038"/>
      <c r="U31" s="1049"/>
      <c r="V31" s="1042">
        <v>887</v>
      </c>
      <c r="W31" s="1038"/>
      <c r="X31" s="1038"/>
      <c r="Y31" s="1038"/>
      <c r="Z31" s="1049"/>
      <c r="AA31" s="1042">
        <v>352</v>
      </c>
      <c r="AB31" s="1038"/>
      <c r="AC31" s="1038"/>
      <c r="AD31" s="1038"/>
      <c r="AE31" s="1039"/>
      <c r="AF31" s="1037">
        <v>1688</v>
      </c>
      <c r="AG31" s="1038"/>
      <c r="AH31" s="1038"/>
      <c r="AI31" s="1038"/>
      <c r="AJ31" s="1039"/>
      <c r="AK31" s="1044">
        <v>1</v>
      </c>
      <c r="AL31" s="979"/>
      <c r="AM31" s="979"/>
      <c r="AN31" s="979"/>
      <c r="AO31" s="980"/>
      <c r="AP31" s="981">
        <v>2191</v>
      </c>
      <c r="AQ31" s="979"/>
      <c r="AR31" s="979"/>
      <c r="AS31" s="979"/>
      <c r="AT31" s="980"/>
      <c r="AU31" s="981" t="s">
        <v>515</v>
      </c>
      <c r="AV31" s="979"/>
      <c r="AW31" s="979"/>
      <c r="AX31" s="979"/>
      <c r="AY31" s="980"/>
      <c r="AZ31" s="1045" t="s">
        <v>515</v>
      </c>
      <c r="BA31" s="1046"/>
      <c r="BB31" s="1046"/>
      <c r="BC31" s="1046"/>
      <c r="BD31" s="1047"/>
      <c r="BE31" s="972" t="s">
        <v>404</v>
      </c>
      <c r="BF31" s="972"/>
      <c r="BG31" s="972"/>
      <c r="BH31" s="972"/>
      <c r="BI31" s="973"/>
      <c r="BJ31" s="232"/>
      <c r="BK31" s="232"/>
      <c r="BL31" s="232"/>
      <c r="BM31" s="232"/>
      <c r="BN31" s="232"/>
      <c r="BO31" s="241"/>
      <c r="BP31" s="241"/>
      <c r="BQ31" s="238">
        <v>25</v>
      </c>
      <c r="BR31" s="239"/>
      <c r="BS31" s="994"/>
      <c r="BT31" s="995"/>
      <c r="BU31" s="995"/>
      <c r="BV31" s="995"/>
      <c r="BW31" s="995"/>
      <c r="BX31" s="995"/>
      <c r="BY31" s="995"/>
      <c r="BZ31" s="995"/>
      <c r="CA31" s="995"/>
      <c r="CB31" s="995"/>
      <c r="CC31" s="995"/>
      <c r="CD31" s="995"/>
      <c r="CE31" s="995"/>
      <c r="CF31" s="995"/>
      <c r="CG31" s="1016"/>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230"/>
    </row>
    <row r="32" spans="1:131" ht="26.25" customHeight="1" x14ac:dyDescent="0.15">
      <c r="A32" s="242">
        <v>5</v>
      </c>
      <c r="B32" s="1032" t="s">
        <v>566</v>
      </c>
      <c r="C32" s="1033"/>
      <c r="D32" s="1033"/>
      <c r="E32" s="1033"/>
      <c r="F32" s="1033"/>
      <c r="G32" s="1033"/>
      <c r="H32" s="1033"/>
      <c r="I32" s="1033"/>
      <c r="J32" s="1033"/>
      <c r="K32" s="1033"/>
      <c r="L32" s="1033"/>
      <c r="M32" s="1033"/>
      <c r="N32" s="1033"/>
      <c r="O32" s="1033"/>
      <c r="P32" s="1034"/>
      <c r="Q32" s="1048">
        <v>1181</v>
      </c>
      <c r="R32" s="1038"/>
      <c r="S32" s="1038"/>
      <c r="T32" s="1038"/>
      <c r="U32" s="1049"/>
      <c r="V32" s="1042">
        <v>1093</v>
      </c>
      <c r="W32" s="1038"/>
      <c r="X32" s="1038"/>
      <c r="Y32" s="1038"/>
      <c r="Z32" s="1049"/>
      <c r="AA32" s="1042">
        <v>88</v>
      </c>
      <c r="AB32" s="1038"/>
      <c r="AC32" s="1038"/>
      <c r="AD32" s="1038"/>
      <c r="AE32" s="1039"/>
      <c r="AF32" s="1037">
        <v>368</v>
      </c>
      <c r="AG32" s="1038"/>
      <c r="AH32" s="1038"/>
      <c r="AI32" s="1038"/>
      <c r="AJ32" s="1039"/>
      <c r="AK32" s="1044">
        <v>439</v>
      </c>
      <c r="AL32" s="979"/>
      <c r="AM32" s="979"/>
      <c r="AN32" s="979"/>
      <c r="AO32" s="980"/>
      <c r="AP32" s="981">
        <v>6265</v>
      </c>
      <c r="AQ32" s="979"/>
      <c r="AR32" s="979"/>
      <c r="AS32" s="979"/>
      <c r="AT32" s="980"/>
      <c r="AU32" s="981" t="s">
        <v>515</v>
      </c>
      <c r="AV32" s="979"/>
      <c r="AW32" s="979"/>
      <c r="AX32" s="979"/>
      <c r="AY32" s="980"/>
      <c r="AZ32" s="1045" t="s">
        <v>515</v>
      </c>
      <c r="BA32" s="1046"/>
      <c r="BB32" s="1046"/>
      <c r="BC32" s="1046"/>
      <c r="BD32" s="1047"/>
      <c r="BE32" s="972" t="s">
        <v>404</v>
      </c>
      <c r="BF32" s="972"/>
      <c r="BG32" s="972"/>
      <c r="BH32" s="972"/>
      <c r="BI32" s="973"/>
      <c r="BJ32" s="232"/>
      <c r="BK32" s="232"/>
      <c r="BL32" s="232"/>
      <c r="BM32" s="232"/>
      <c r="BN32" s="232"/>
      <c r="BO32" s="241"/>
      <c r="BP32" s="241"/>
      <c r="BQ32" s="238">
        <v>26</v>
      </c>
      <c r="BR32" s="239"/>
      <c r="BS32" s="994"/>
      <c r="BT32" s="995"/>
      <c r="BU32" s="995"/>
      <c r="BV32" s="995"/>
      <c r="BW32" s="995"/>
      <c r="BX32" s="995"/>
      <c r="BY32" s="995"/>
      <c r="BZ32" s="995"/>
      <c r="CA32" s="995"/>
      <c r="CB32" s="995"/>
      <c r="CC32" s="995"/>
      <c r="CD32" s="995"/>
      <c r="CE32" s="995"/>
      <c r="CF32" s="995"/>
      <c r="CG32" s="1016"/>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230"/>
    </row>
    <row r="33" spans="1:131" ht="26.25" customHeight="1" x14ac:dyDescent="0.15">
      <c r="A33" s="242">
        <v>6</v>
      </c>
      <c r="B33" s="1032"/>
      <c r="C33" s="1033"/>
      <c r="D33" s="1033"/>
      <c r="E33" s="1033"/>
      <c r="F33" s="1033"/>
      <c r="G33" s="1033"/>
      <c r="H33" s="1033"/>
      <c r="I33" s="1033"/>
      <c r="J33" s="1033"/>
      <c r="K33" s="1033"/>
      <c r="L33" s="1033"/>
      <c r="M33" s="1033"/>
      <c r="N33" s="1033"/>
      <c r="O33" s="1033"/>
      <c r="P33" s="1034"/>
      <c r="Q33" s="1040"/>
      <c r="R33" s="1041"/>
      <c r="S33" s="1041"/>
      <c r="T33" s="1041"/>
      <c r="U33" s="1041"/>
      <c r="V33" s="1041"/>
      <c r="W33" s="1041"/>
      <c r="X33" s="1041"/>
      <c r="Y33" s="1041"/>
      <c r="Z33" s="1041"/>
      <c r="AA33" s="1041"/>
      <c r="AB33" s="1041"/>
      <c r="AC33" s="1041"/>
      <c r="AD33" s="1041"/>
      <c r="AE33" s="1042"/>
      <c r="AF33" s="1037"/>
      <c r="AG33" s="1038"/>
      <c r="AH33" s="1038"/>
      <c r="AI33" s="1038"/>
      <c r="AJ33" s="1039"/>
      <c r="AK33" s="980"/>
      <c r="AL33" s="971"/>
      <c r="AM33" s="971"/>
      <c r="AN33" s="971"/>
      <c r="AO33" s="971"/>
      <c r="AP33" s="971"/>
      <c r="AQ33" s="971"/>
      <c r="AR33" s="971"/>
      <c r="AS33" s="971"/>
      <c r="AT33" s="971"/>
      <c r="AU33" s="971"/>
      <c r="AV33" s="971"/>
      <c r="AW33" s="971"/>
      <c r="AX33" s="971"/>
      <c r="AY33" s="971"/>
      <c r="AZ33" s="1043"/>
      <c r="BA33" s="1043"/>
      <c r="BB33" s="1043"/>
      <c r="BC33" s="1043"/>
      <c r="BD33" s="1043"/>
      <c r="BE33" s="972"/>
      <c r="BF33" s="972"/>
      <c r="BG33" s="972"/>
      <c r="BH33" s="972"/>
      <c r="BI33" s="973"/>
      <c r="BJ33" s="232"/>
      <c r="BK33" s="232"/>
      <c r="BL33" s="232"/>
      <c r="BM33" s="232"/>
      <c r="BN33" s="232"/>
      <c r="BO33" s="241"/>
      <c r="BP33" s="241"/>
      <c r="BQ33" s="238">
        <v>27</v>
      </c>
      <c r="BR33" s="239"/>
      <c r="BS33" s="994"/>
      <c r="BT33" s="995"/>
      <c r="BU33" s="995"/>
      <c r="BV33" s="995"/>
      <c r="BW33" s="995"/>
      <c r="BX33" s="995"/>
      <c r="BY33" s="995"/>
      <c r="BZ33" s="995"/>
      <c r="CA33" s="995"/>
      <c r="CB33" s="995"/>
      <c r="CC33" s="995"/>
      <c r="CD33" s="995"/>
      <c r="CE33" s="995"/>
      <c r="CF33" s="995"/>
      <c r="CG33" s="1016"/>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230"/>
    </row>
    <row r="34" spans="1:131" ht="26.25" customHeight="1" x14ac:dyDescent="0.15">
      <c r="A34" s="242">
        <v>7</v>
      </c>
      <c r="B34" s="1032"/>
      <c r="C34" s="1033"/>
      <c r="D34" s="1033"/>
      <c r="E34" s="1033"/>
      <c r="F34" s="1033"/>
      <c r="G34" s="1033"/>
      <c r="H34" s="1033"/>
      <c r="I34" s="1033"/>
      <c r="J34" s="1033"/>
      <c r="K34" s="1033"/>
      <c r="L34" s="1033"/>
      <c r="M34" s="1033"/>
      <c r="N34" s="1033"/>
      <c r="O34" s="1033"/>
      <c r="P34" s="1034"/>
      <c r="Q34" s="1040"/>
      <c r="R34" s="1041"/>
      <c r="S34" s="1041"/>
      <c r="T34" s="1041"/>
      <c r="U34" s="1041"/>
      <c r="V34" s="1041"/>
      <c r="W34" s="1041"/>
      <c r="X34" s="1041"/>
      <c r="Y34" s="1041"/>
      <c r="Z34" s="1041"/>
      <c r="AA34" s="1041"/>
      <c r="AB34" s="1041"/>
      <c r="AC34" s="1041"/>
      <c r="AD34" s="1041"/>
      <c r="AE34" s="1042"/>
      <c r="AF34" s="1037"/>
      <c r="AG34" s="1038"/>
      <c r="AH34" s="1038"/>
      <c r="AI34" s="1038"/>
      <c r="AJ34" s="1039"/>
      <c r="AK34" s="980"/>
      <c r="AL34" s="971"/>
      <c r="AM34" s="971"/>
      <c r="AN34" s="971"/>
      <c r="AO34" s="971"/>
      <c r="AP34" s="971"/>
      <c r="AQ34" s="971"/>
      <c r="AR34" s="971"/>
      <c r="AS34" s="971"/>
      <c r="AT34" s="971"/>
      <c r="AU34" s="971"/>
      <c r="AV34" s="971"/>
      <c r="AW34" s="971"/>
      <c r="AX34" s="971"/>
      <c r="AY34" s="971"/>
      <c r="AZ34" s="1043"/>
      <c r="BA34" s="1043"/>
      <c r="BB34" s="1043"/>
      <c r="BC34" s="1043"/>
      <c r="BD34" s="1043"/>
      <c r="BE34" s="972"/>
      <c r="BF34" s="972"/>
      <c r="BG34" s="972"/>
      <c r="BH34" s="972"/>
      <c r="BI34" s="973"/>
      <c r="BJ34" s="232"/>
      <c r="BK34" s="232"/>
      <c r="BL34" s="232"/>
      <c r="BM34" s="232"/>
      <c r="BN34" s="232"/>
      <c r="BO34" s="241"/>
      <c r="BP34" s="241"/>
      <c r="BQ34" s="238">
        <v>28</v>
      </c>
      <c r="BR34" s="239"/>
      <c r="BS34" s="994"/>
      <c r="BT34" s="995"/>
      <c r="BU34" s="995"/>
      <c r="BV34" s="995"/>
      <c r="BW34" s="995"/>
      <c r="BX34" s="995"/>
      <c r="BY34" s="995"/>
      <c r="BZ34" s="995"/>
      <c r="CA34" s="995"/>
      <c r="CB34" s="995"/>
      <c r="CC34" s="995"/>
      <c r="CD34" s="995"/>
      <c r="CE34" s="995"/>
      <c r="CF34" s="995"/>
      <c r="CG34" s="1016"/>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230"/>
    </row>
    <row r="35" spans="1:131" ht="26.25" customHeight="1" x14ac:dyDescent="0.15">
      <c r="A35" s="242">
        <v>8</v>
      </c>
      <c r="B35" s="1032"/>
      <c r="C35" s="1033"/>
      <c r="D35" s="1033"/>
      <c r="E35" s="1033"/>
      <c r="F35" s="1033"/>
      <c r="G35" s="1033"/>
      <c r="H35" s="1033"/>
      <c r="I35" s="1033"/>
      <c r="J35" s="1033"/>
      <c r="K35" s="1033"/>
      <c r="L35" s="1033"/>
      <c r="M35" s="1033"/>
      <c r="N35" s="1033"/>
      <c r="O35" s="1033"/>
      <c r="P35" s="1034"/>
      <c r="Q35" s="1040"/>
      <c r="R35" s="1041"/>
      <c r="S35" s="1041"/>
      <c r="T35" s="1041"/>
      <c r="U35" s="1041"/>
      <c r="V35" s="1041"/>
      <c r="W35" s="1041"/>
      <c r="X35" s="1041"/>
      <c r="Y35" s="1041"/>
      <c r="Z35" s="1041"/>
      <c r="AA35" s="1041"/>
      <c r="AB35" s="1041"/>
      <c r="AC35" s="1041"/>
      <c r="AD35" s="1041"/>
      <c r="AE35" s="1042"/>
      <c r="AF35" s="1037"/>
      <c r="AG35" s="1038"/>
      <c r="AH35" s="1038"/>
      <c r="AI35" s="1038"/>
      <c r="AJ35" s="1039"/>
      <c r="AK35" s="980"/>
      <c r="AL35" s="971"/>
      <c r="AM35" s="971"/>
      <c r="AN35" s="971"/>
      <c r="AO35" s="971"/>
      <c r="AP35" s="971"/>
      <c r="AQ35" s="971"/>
      <c r="AR35" s="971"/>
      <c r="AS35" s="971"/>
      <c r="AT35" s="971"/>
      <c r="AU35" s="971"/>
      <c r="AV35" s="971"/>
      <c r="AW35" s="971"/>
      <c r="AX35" s="971"/>
      <c r="AY35" s="971"/>
      <c r="AZ35" s="1043"/>
      <c r="BA35" s="1043"/>
      <c r="BB35" s="1043"/>
      <c r="BC35" s="1043"/>
      <c r="BD35" s="1043"/>
      <c r="BE35" s="972"/>
      <c r="BF35" s="972"/>
      <c r="BG35" s="972"/>
      <c r="BH35" s="972"/>
      <c r="BI35" s="973"/>
      <c r="BJ35" s="232"/>
      <c r="BK35" s="232"/>
      <c r="BL35" s="232"/>
      <c r="BM35" s="232"/>
      <c r="BN35" s="232"/>
      <c r="BO35" s="241"/>
      <c r="BP35" s="241"/>
      <c r="BQ35" s="238">
        <v>29</v>
      </c>
      <c r="BR35" s="239"/>
      <c r="BS35" s="994"/>
      <c r="BT35" s="995"/>
      <c r="BU35" s="995"/>
      <c r="BV35" s="995"/>
      <c r="BW35" s="995"/>
      <c r="BX35" s="995"/>
      <c r="BY35" s="995"/>
      <c r="BZ35" s="995"/>
      <c r="CA35" s="995"/>
      <c r="CB35" s="995"/>
      <c r="CC35" s="995"/>
      <c r="CD35" s="995"/>
      <c r="CE35" s="995"/>
      <c r="CF35" s="995"/>
      <c r="CG35" s="1016"/>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230"/>
    </row>
    <row r="36" spans="1:131" ht="26.25" customHeight="1" x14ac:dyDescent="0.15">
      <c r="A36" s="242">
        <v>9</v>
      </c>
      <c r="B36" s="1032"/>
      <c r="C36" s="1033"/>
      <c r="D36" s="1033"/>
      <c r="E36" s="1033"/>
      <c r="F36" s="1033"/>
      <c r="G36" s="1033"/>
      <c r="H36" s="1033"/>
      <c r="I36" s="1033"/>
      <c r="J36" s="1033"/>
      <c r="K36" s="1033"/>
      <c r="L36" s="1033"/>
      <c r="M36" s="1033"/>
      <c r="N36" s="1033"/>
      <c r="O36" s="1033"/>
      <c r="P36" s="1034"/>
      <c r="Q36" s="1040"/>
      <c r="R36" s="1041"/>
      <c r="S36" s="1041"/>
      <c r="T36" s="1041"/>
      <c r="U36" s="1041"/>
      <c r="V36" s="1041"/>
      <c r="W36" s="1041"/>
      <c r="X36" s="1041"/>
      <c r="Y36" s="1041"/>
      <c r="Z36" s="1041"/>
      <c r="AA36" s="1041"/>
      <c r="AB36" s="1041"/>
      <c r="AC36" s="1041"/>
      <c r="AD36" s="1041"/>
      <c r="AE36" s="1042"/>
      <c r="AF36" s="1037"/>
      <c r="AG36" s="1038"/>
      <c r="AH36" s="1038"/>
      <c r="AI36" s="1038"/>
      <c r="AJ36" s="1039"/>
      <c r="AK36" s="980"/>
      <c r="AL36" s="971"/>
      <c r="AM36" s="971"/>
      <c r="AN36" s="971"/>
      <c r="AO36" s="971"/>
      <c r="AP36" s="971"/>
      <c r="AQ36" s="971"/>
      <c r="AR36" s="971"/>
      <c r="AS36" s="971"/>
      <c r="AT36" s="971"/>
      <c r="AU36" s="971"/>
      <c r="AV36" s="971"/>
      <c r="AW36" s="971"/>
      <c r="AX36" s="971"/>
      <c r="AY36" s="971"/>
      <c r="AZ36" s="1043"/>
      <c r="BA36" s="1043"/>
      <c r="BB36" s="1043"/>
      <c r="BC36" s="1043"/>
      <c r="BD36" s="1043"/>
      <c r="BE36" s="972"/>
      <c r="BF36" s="972"/>
      <c r="BG36" s="972"/>
      <c r="BH36" s="972"/>
      <c r="BI36" s="973"/>
      <c r="BJ36" s="232"/>
      <c r="BK36" s="232"/>
      <c r="BL36" s="232"/>
      <c r="BM36" s="232"/>
      <c r="BN36" s="232"/>
      <c r="BO36" s="241"/>
      <c r="BP36" s="241"/>
      <c r="BQ36" s="238">
        <v>30</v>
      </c>
      <c r="BR36" s="239"/>
      <c r="BS36" s="994"/>
      <c r="BT36" s="995"/>
      <c r="BU36" s="995"/>
      <c r="BV36" s="995"/>
      <c r="BW36" s="995"/>
      <c r="BX36" s="995"/>
      <c r="BY36" s="995"/>
      <c r="BZ36" s="995"/>
      <c r="CA36" s="995"/>
      <c r="CB36" s="995"/>
      <c r="CC36" s="995"/>
      <c r="CD36" s="995"/>
      <c r="CE36" s="995"/>
      <c r="CF36" s="995"/>
      <c r="CG36" s="1016"/>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230"/>
    </row>
    <row r="37" spans="1:131" ht="26.25" customHeight="1" x14ac:dyDescent="0.15">
      <c r="A37" s="242">
        <v>10</v>
      </c>
      <c r="B37" s="1032"/>
      <c r="C37" s="1033"/>
      <c r="D37" s="1033"/>
      <c r="E37" s="1033"/>
      <c r="F37" s="1033"/>
      <c r="G37" s="1033"/>
      <c r="H37" s="1033"/>
      <c r="I37" s="1033"/>
      <c r="J37" s="1033"/>
      <c r="K37" s="1033"/>
      <c r="L37" s="1033"/>
      <c r="M37" s="1033"/>
      <c r="N37" s="1033"/>
      <c r="O37" s="1033"/>
      <c r="P37" s="1034"/>
      <c r="Q37" s="1040"/>
      <c r="R37" s="1041"/>
      <c r="S37" s="1041"/>
      <c r="T37" s="1041"/>
      <c r="U37" s="1041"/>
      <c r="V37" s="1041"/>
      <c r="W37" s="1041"/>
      <c r="X37" s="1041"/>
      <c r="Y37" s="1041"/>
      <c r="Z37" s="1041"/>
      <c r="AA37" s="1041"/>
      <c r="AB37" s="1041"/>
      <c r="AC37" s="1041"/>
      <c r="AD37" s="1041"/>
      <c r="AE37" s="1042"/>
      <c r="AF37" s="1037"/>
      <c r="AG37" s="1038"/>
      <c r="AH37" s="1038"/>
      <c r="AI37" s="1038"/>
      <c r="AJ37" s="1039"/>
      <c r="AK37" s="980"/>
      <c r="AL37" s="971"/>
      <c r="AM37" s="971"/>
      <c r="AN37" s="971"/>
      <c r="AO37" s="971"/>
      <c r="AP37" s="971"/>
      <c r="AQ37" s="971"/>
      <c r="AR37" s="971"/>
      <c r="AS37" s="971"/>
      <c r="AT37" s="971"/>
      <c r="AU37" s="971"/>
      <c r="AV37" s="971"/>
      <c r="AW37" s="971"/>
      <c r="AX37" s="971"/>
      <c r="AY37" s="971"/>
      <c r="AZ37" s="1043"/>
      <c r="BA37" s="1043"/>
      <c r="BB37" s="1043"/>
      <c r="BC37" s="1043"/>
      <c r="BD37" s="1043"/>
      <c r="BE37" s="972"/>
      <c r="BF37" s="972"/>
      <c r="BG37" s="972"/>
      <c r="BH37" s="972"/>
      <c r="BI37" s="973"/>
      <c r="BJ37" s="232"/>
      <c r="BK37" s="232"/>
      <c r="BL37" s="232"/>
      <c r="BM37" s="232"/>
      <c r="BN37" s="232"/>
      <c r="BO37" s="241"/>
      <c r="BP37" s="241"/>
      <c r="BQ37" s="238">
        <v>31</v>
      </c>
      <c r="BR37" s="239"/>
      <c r="BS37" s="994"/>
      <c r="BT37" s="995"/>
      <c r="BU37" s="995"/>
      <c r="BV37" s="995"/>
      <c r="BW37" s="995"/>
      <c r="BX37" s="995"/>
      <c r="BY37" s="995"/>
      <c r="BZ37" s="995"/>
      <c r="CA37" s="995"/>
      <c r="CB37" s="995"/>
      <c r="CC37" s="995"/>
      <c r="CD37" s="995"/>
      <c r="CE37" s="995"/>
      <c r="CF37" s="995"/>
      <c r="CG37" s="1016"/>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230"/>
    </row>
    <row r="38" spans="1:131" ht="26.25" customHeight="1" x14ac:dyDescent="0.15">
      <c r="A38" s="242">
        <v>11</v>
      </c>
      <c r="B38" s="1032"/>
      <c r="C38" s="1033"/>
      <c r="D38" s="1033"/>
      <c r="E38" s="1033"/>
      <c r="F38" s="1033"/>
      <c r="G38" s="1033"/>
      <c r="H38" s="1033"/>
      <c r="I38" s="1033"/>
      <c r="J38" s="1033"/>
      <c r="K38" s="1033"/>
      <c r="L38" s="1033"/>
      <c r="M38" s="1033"/>
      <c r="N38" s="1033"/>
      <c r="O38" s="1033"/>
      <c r="P38" s="1034"/>
      <c r="Q38" s="1040"/>
      <c r="R38" s="1041"/>
      <c r="S38" s="1041"/>
      <c r="T38" s="1041"/>
      <c r="U38" s="1041"/>
      <c r="V38" s="1041"/>
      <c r="W38" s="1041"/>
      <c r="X38" s="1041"/>
      <c r="Y38" s="1041"/>
      <c r="Z38" s="1041"/>
      <c r="AA38" s="1041"/>
      <c r="AB38" s="1041"/>
      <c r="AC38" s="1041"/>
      <c r="AD38" s="1041"/>
      <c r="AE38" s="1042"/>
      <c r="AF38" s="1037"/>
      <c r="AG38" s="1038"/>
      <c r="AH38" s="1038"/>
      <c r="AI38" s="1038"/>
      <c r="AJ38" s="1039"/>
      <c r="AK38" s="980"/>
      <c r="AL38" s="971"/>
      <c r="AM38" s="971"/>
      <c r="AN38" s="971"/>
      <c r="AO38" s="971"/>
      <c r="AP38" s="971"/>
      <c r="AQ38" s="971"/>
      <c r="AR38" s="971"/>
      <c r="AS38" s="971"/>
      <c r="AT38" s="971"/>
      <c r="AU38" s="971"/>
      <c r="AV38" s="971"/>
      <c r="AW38" s="971"/>
      <c r="AX38" s="971"/>
      <c r="AY38" s="971"/>
      <c r="AZ38" s="1043"/>
      <c r="BA38" s="1043"/>
      <c r="BB38" s="1043"/>
      <c r="BC38" s="1043"/>
      <c r="BD38" s="1043"/>
      <c r="BE38" s="972"/>
      <c r="BF38" s="972"/>
      <c r="BG38" s="972"/>
      <c r="BH38" s="972"/>
      <c r="BI38" s="973"/>
      <c r="BJ38" s="232"/>
      <c r="BK38" s="232"/>
      <c r="BL38" s="232"/>
      <c r="BM38" s="232"/>
      <c r="BN38" s="232"/>
      <c r="BO38" s="241"/>
      <c r="BP38" s="241"/>
      <c r="BQ38" s="238">
        <v>32</v>
      </c>
      <c r="BR38" s="239"/>
      <c r="BS38" s="994"/>
      <c r="BT38" s="995"/>
      <c r="BU38" s="995"/>
      <c r="BV38" s="995"/>
      <c r="BW38" s="995"/>
      <c r="BX38" s="995"/>
      <c r="BY38" s="995"/>
      <c r="BZ38" s="995"/>
      <c r="CA38" s="995"/>
      <c r="CB38" s="995"/>
      <c r="CC38" s="995"/>
      <c r="CD38" s="995"/>
      <c r="CE38" s="995"/>
      <c r="CF38" s="995"/>
      <c r="CG38" s="1016"/>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230"/>
    </row>
    <row r="39" spans="1:131" ht="26.25" customHeight="1" x14ac:dyDescent="0.15">
      <c r="A39" s="242">
        <v>12</v>
      </c>
      <c r="B39" s="1032"/>
      <c r="C39" s="1033"/>
      <c r="D39" s="1033"/>
      <c r="E39" s="1033"/>
      <c r="F39" s="1033"/>
      <c r="G39" s="1033"/>
      <c r="H39" s="1033"/>
      <c r="I39" s="1033"/>
      <c r="J39" s="1033"/>
      <c r="K39" s="1033"/>
      <c r="L39" s="1033"/>
      <c r="M39" s="1033"/>
      <c r="N39" s="1033"/>
      <c r="O39" s="1033"/>
      <c r="P39" s="1034"/>
      <c r="Q39" s="1040"/>
      <c r="R39" s="1041"/>
      <c r="S39" s="1041"/>
      <c r="T39" s="1041"/>
      <c r="U39" s="1041"/>
      <c r="V39" s="1041"/>
      <c r="W39" s="1041"/>
      <c r="X39" s="1041"/>
      <c r="Y39" s="1041"/>
      <c r="Z39" s="1041"/>
      <c r="AA39" s="1041"/>
      <c r="AB39" s="1041"/>
      <c r="AC39" s="1041"/>
      <c r="AD39" s="1041"/>
      <c r="AE39" s="1042"/>
      <c r="AF39" s="1037"/>
      <c r="AG39" s="1038"/>
      <c r="AH39" s="1038"/>
      <c r="AI39" s="1038"/>
      <c r="AJ39" s="1039"/>
      <c r="AK39" s="980"/>
      <c r="AL39" s="971"/>
      <c r="AM39" s="971"/>
      <c r="AN39" s="971"/>
      <c r="AO39" s="971"/>
      <c r="AP39" s="971"/>
      <c r="AQ39" s="971"/>
      <c r="AR39" s="971"/>
      <c r="AS39" s="971"/>
      <c r="AT39" s="971"/>
      <c r="AU39" s="971"/>
      <c r="AV39" s="971"/>
      <c r="AW39" s="971"/>
      <c r="AX39" s="971"/>
      <c r="AY39" s="971"/>
      <c r="AZ39" s="1043"/>
      <c r="BA39" s="1043"/>
      <c r="BB39" s="1043"/>
      <c r="BC39" s="1043"/>
      <c r="BD39" s="1043"/>
      <c r="BE39" s="972"/>
      <c r="BF39" s="972"/>
      <c r="BG39" s="972"/>
      <c r="BH39" s="972"/>
      <c r="BI39" s="973"/>
      <c r="BJ39" s="232"/>
      <c r="BK39" s="232"/>
      <c r="BL39" s="232"/>
      <c r="BM39" s="232"/>
      <c r="BN39" s="232"/>
      <c r="BO39" s="241"/>
      <c r="BP39" s="241"/>
      <c r="BQ39" s="238">
        <v>33</v>
      </c>
      <c r="BR39" s="239"/>
      <c r="BS39" s="994"/>
      <c r="BT39" s="995"/>
      <c r="BU39" s="995"/>
      <c r="BV39" s="995"/>
      <c r="BW39" s="995"/>
      <c r="BX39" s="995"/>
      <c r="BY39" s="995"/>
      <c r="BZ39" s="995"/>
      <c r="CA39" s="995"/>
      <c r="CB39" s="995"/>
      <c r="CC39" s="995"/>
      <c r="CD39" s="995"/>
      <c r="CE39" s="995"/>
      <c r="CF39" s="995"/>
      <c r="CG39" s="1016"/>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230"/>
    </row>
    <row r="40" spans="1:131" ht="26.25" customHeight="1" x14ac:dyDescent="0.15">
      <c r="A40" s="238">
        <v>13</v>
      </c>
      <c r="B40" s="1032"/>
      <c r="C40" s="1033"/>
      <c r="D40" s="1033"/>
      <c r="E40" s="1033"/>
      <c r="F40" s="1033"/>
      <c r="G40" s="1033"/>
      <c r="H40" s="1033"/>
      <c r="I40" s="1033"/>
      <c r="J40" s="1033"/>
      <c r="K40" s="1033"/>
      <c r="L40" s="1033"/>
      <c r="M40" s="1033"/>
      <c r="N40" s="1033"/>
      <c r="O40" s="1033"/>
      <c r="P40" s="1034"/>
      <c r="Q40" s="1040"/>
      <c r="R40" s="1041"/>
      <c r="S40" s="1041"/>
      <c r="T40" s="1041"/>
      <c r="U40" s="1041"/>
      <c r="V40" s="1041"/>
      <c r="W40" s="1041"/>
      <c r="X40" s="1041"/>
      <c r="Y40" s="1041"/>
      <c r="Z40" s="1041"/>
      <c r="AA40" s="1041"/>
      <c r="AB40" s="1041"/>
      <c r="AC40" s="1041"/>
      <c r="AD40" s="1041"/>
      <c r="AE40" s="1042"/>
      <c r="AF40" s="1037"/>
      <c r="AG40" s="1038"/>
      <c r="AH40" s="1038"/>
      <c r="AI40" s="1038"/>
      <c r="AJ40" s="1039"/>
      <c r="AK40" s="980"/>
      <c r="AL40" s="971"/>
      <c r="AM40" s="971"/>
      <c r="AN40" s="971"/>
      <c r="AO40" s="971"/>
      <c r="AP40" s="971"/>
      <c r="AQ40" s="971"/>
      <c r="AR40" s="971"/>
      <c r="AS40" s="971"/>
      <c r="AT40" s="971"/>
      <c r="AU40" s="971"/>
      <c r="AV40" s="971"/>
      <c r="AW40" s="971"/>
      <c r="AX40" s="971"/>
      <c r="AY40" s="971"/>
      <c r="AZ40" s="1043"/>
      <c r="BA40" s="1043"/>
      <c r="BB40" s="1043"/>
      <c r="BC40" s="1043"/>
      <c r="BD40" s="1043"/>
      <c r="BE40" s="972"/>
      <c r="BF40" s="972"/>
      <c r="BG40" s="972"/>
      <c r="BH40" s="972"/>
      <c r="BI40" s="973"/>
      <c r="BJ40" s="232"/>
      <c r="BK40" s="232"/>
      <c r="BL40" s="232"/>
      <c r="BM40" s="232"/>
      <c r="BN40" s="232"/>
      <c r="BO40" s="241"/>
      <c r="BP40" s="241"/>
      <c r="BQ40" s="238">
        <v>34</v>
      </c>
      <c r="BR40" s="239"/>
      <c r="BS40" s="994"/>
      <c r="BT40" s="995"/>
      <c r="BU40" s="995"/>
      <c r="BV40" s="995"/>
      <c r="BW40" s="995"/>
      <c r="BX40" s="995"/>
      <c r="BY40" s="995"/>
      <c r="BZ40" s="995"/>
      <c r="CA40" s="995"/>
      <c r="CB40" s="995"/>
      <c r="CC40" s="995"/>
      <c r="CD40" s="995"/>
      <c r="CE40" s="995"/>
      <c r="CF40" s="995"/>
      <c r="CG40" s="1016"/>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230"/>
    </row>
    <row r="41" spans="1:131" ht="26.25" customHeight="1" x14ac:dyDescent="0.15">
      <c r="A41" s="238">
        <v>14</v>
      </c>
      <c r="B41" s="1032"/>
      <c r="C41" s="1033"/>
      <c r="D41" s="1033"/>
      <c r="E41" s="1033"/>
      <c r="F41" s="1033"/>
      <c r="G41" s="1033"/>
      <c r="H41" s="1033"/>
      <c r="I41" s="1033"/>
      <c r="J41" s="1033"/>
      <c r="K41" s="1033"/>
      <c r="L41" s="1033"/>
      <c r="M41" s="1033"/>
      <c r="N41" s="1033"/>
      <c r="O41" s="1033"/>
      <c r="P41" s="1034"/>
      <c r="Q41" s="1040"/>
      <c r="R41" s="1041"/>
      <c r="S41" s="1041"/>
      <c r="T41" s="1041"/>
      <c r="U41" s="1041"/>
      <c r="V41" s="1041"/>
      <c r="W41" s="1041"/>
      <c r="X41" s="1041"/>
      <c r="Y41" s="1041"/>
      <c r="Z41" s="1041"/>
      <c r="AA41" s="1041"/>
      <c r="AB41" s="1041"/>
      <c r="AC41" s="1041"/>
      <c r="AD41" s="1041"/>
      <c r="AE41" s="1042"/>
      <c r="AF41" s="1037"/>
      <c r="AG41" s="1038"/>
      <c r="AH41" s="1038"/>
      <c r="AI41" s="1038"/>
      <c r="AJ41" s="1039"/>
      <c r="AK41" s="980"/>
      <c r="AL41" s="971"/>
      <c r="AM41" s="971"/>
      <c r="AN41" s="971"/>
      <c r="AO41" s="971"/>
      <c r="AP41" s="971"/>
      <c r="AQ41" s="971"/>
      <c r="AR41" s="971"/>
      <c r="AS41" s="971"/>
      <c r="AT41" s="971"/>
      <c r="AU41" s="971"/>
      <c r="AV41" s="971"/>
      <c r="AW41" s="971"/>
      <c r="AX41" s="971"/>
      <c r="AY41" s="971"/>
      <c r="AZ41" s="1043"/>
      <c r="BA41" s="1043"/>
      <c r="BB41" s="1043"/>
      <c r="BC41" s="1043"/>
      <c r="BD41" s="1043"/>
      <c r="BE41" s="972"/>
      <c r="BF41" s="972"/>
      <c r="BG41" s="972"/>
      <c r="BH41" s="972"/>
      <c r="BI41" s="973"/>
      <c r="BJ41" s="232"/>
      <c r="BK41" s="232"/>
      <c r="BL41" s="232"/>
      <c r="BM41" s="232"/>
      <c r="BN41" s="232"/>
      <c r="BO41" s="241"/>
      <c r="BP41" s="241"/>
      <c r="BQ41" s="238">
        <v>35</v>
      </c>
      <c r="BR41" s="239"/>
      <c r="BS41" s="994"/>
      <c r="BT41" s="995"/>
      <c r="BU41" s="995"/>
      <c r="BV41" s="995"/>
      <c r="BW41" s="995"/>
      <c r="BX41" s="995"/>
      <c r="BY41" s="995"/>
      <c r="BZ41" s="995"/>
      <c r="CA41" s="995"/>
      <c r="CB41" s="995"/>
      <c r="CC41" s="995"/>
      <c r="CD41" s="995"/>
      <c r="CE41" s="995"/>
      <c r="CF41" s="995"/>
      <c r="CG41" s="1016"/>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230"/>
    </row>
    <row r="42" spans="1:131" ht="26.25" customHeight="1" x14ac:dyDescent="0.15">
      <c r="A42" s="238">
        <v>15</v>
      </c>
      <c r="B42" s="1032"/>
      <c r="C42" s="1033"/>
      <c r="D42" s="1033"/>
      <c r="E42" s="1033"/>
      <c r="F42" s="1033"/>
      <c r="G42" s="1033"/>
      <c r="H42" s="1033"/>
      <c r="I42" s="1033"/>
      <c r="J42" s="1033"/>
      <c r="K42" s="1033"/>
      <c r="L42" s="1033"/>
      <c r="M42" s="1033"/>
      <c r="N42" s="1033"/>
      <c r="O42" s="1033"/>
      <c r="P42" s="1034"/>
      <c r="Q42" s="1040"/>
      <c r="R42" s="1041"/>
      <c r="S42" s="1041"/>
      <c r="T42" s="1041"/>
      <c r="U42" s="1041"/>
      <c r="V42" s="1041"/>
      <c r="W42" s="1041"/>
      <c r="X42" s="1041"/>
      <c r="Y42" s="1041"/>
      <c r="Z42" s="1041"/>
      <c r="AA42" s="1041"/>
      <c r="AB42" s="1041"/>
      <c r="AC42" s="1041"/>
      <c r="AD42" s="1041"/>
      <c r="AE42" s="1042"/>
      <c r="AF42" s="1037"/>
      <c r="AG42" s="1038"/>
      <c r="AH42" s="1038"/>
      <c r="AI42" s="1038"/>
      <c r="AJ42" s="1039"/>
      <c r="AK42" s="980"/>
      <c r="AL42" s="971"/>
      <c r="AM42" s="971"/>
      <c r="AN42" s="971"/>
      <c r="AO42" s="971"/>
      <c r="AP42" s="971"/>
      <c r="AQ42" s="971"/>
      <c r="AR42" s="971"/>
      <c r="AS42" s="971"/>
      <c r="AT42" s="971"/>
      <c r="AU42" s="971"/>
      <c r="AV42" s="971"/>
      <c r="AW42" s="971"/>
      <c r="AX42" s="971"/>
      <c r="AY42" s="971"/>
      <c r="AZ42" s="1043"/>
      <c r="BA42" s="1043"/>
      <c r="BB42" s="1043"/>
      <c r="BC42" s="1043"/>
      <c r="BD42" s="1043"/>
      <c r="BE42" s="972"/>
      <c r="BF42" s="972"/>
      <c r="BG42" s="972"/>
      <c r="BH42" s="972"/>
      <c r="BI42" s="973"/>
      <c r="BJ42" s="232"/>
      <c r="BK42" s="232"/>
      <c r="BL42" s="232"/>
      <c r="BM42" s="232"/>
      <c r="BN42" s="232"/>
      <c r="BO42" s="241"/>
      <c r="BP42" s="241"/>
      <c r="BQ42" s="238">
        <v>36</v>
      </c>
      <c r="BR42" s="239"/>
      <c r="BS42" s="994"/>
      <c r="BT42" s="995"/>
      <c r="BU42" s="995"/>
      <c r="BV42" s="995"/>
      <c r="BW42" s="995"/>
      <c r="BX42" s="995"/>
      <c r="BY42" s="995"/>
      <c r="BZ42" s="995"/>
      <c r="CA42" s="995"/>
      <c r="CB42" s="995"/>
      <c r="CC42" s="995"/>
      <c r="CD42" s="995"/>
      <c r="CE42" s="995"/>
      <c r="CF42" s="995"/>
      <c r="CG42" s="1016"/>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230"/>
    </row>
    <row r="43" spans="1:131" ht="26.25" customHeight="1" x14ac:dyDescent="0.15">
      <c r="A43" s="238">
        <v>16</v>
      </c>
      <c r="B43" s="1032"/>
      <c r="C43" s="1033"/>
      <c r="D43" s="1033"/>
      <c r="E43" s="1033"/>
      <c r="F43" s="1033"/>
      <c r="G43" s="1033"/>
      <c r="H43" s="1033"/>
      <c r="I43" s="1033"/>
      <c r="J43" s="1033"/>
      <c r="K43" s="1033"/>
      <c r="L43" s="1033"/>
      <c r="M43" s="1033"/>
      <c r="N43" s="1033"/>
      <c r="O43" s="1033"/>
      <c r="P43" s="1034"/>
      <c r="Q43" s="1040"/>
      <c r="R43" s="1041"/>
      <c r="S43" s="1041"/>
      <c r="T43" s="1041"/>
      <c r="U43" s="1041"/>
      <c r="V43" s="1041"/>
      <c r="W43" s="1041"/>
      <c r="X43" s="1041"/>
      <c r="Y43" s="1041"/>
      <c r="Z43" s="1041"/>
      <c r="AA43" s="1041"/>
      <c r="AB43" s="1041"/>
      <c r="AC43" s="1041"/>
      <c r="AD43" s="1041"/>
      <c r="AE43" s="1042"/>
      <c r="AF43" s="1037"/>
      <c r="AG43" s="1038"/>
      <c r="AH43" s="1038"/>
      <c r="AI43" s="1038"/>
      <c r="AJ43" s="1039"/>
      <c r="AK43" s="980"/>
      <c r="AL43" s="971"/>
      <c r="AM43" s="971"/>
      <c r="AN43" s="971"/>
      <c r="AO43" s="971"/>
      <c r="AP43" s="971"/>
      <c r="AQ43" s="971"/>
      <c r="AR43" s="971"/>
      <c r="AS43" s="971"/>
      <c r="AT43" s="971"/>
      <c r="AU43" s="971"/>
      <c r="AV43" s="971"/>
      <c r="AW43" s="971"/>
      <c r="AX43" s="971"/>
      <c r="AY43" s="971"/>
      <c r="AZ43" s="1043"/>
      <c r="BA43" s="1043"/>
      <c r="BB43" s="1043"/>
      <c r="BC43" s="1043"/>
      <c r="BD43" s="1043"/>
      <c r="BE43" s="972"/>
      <c r="BF43" s="972"/>
      <c r="BG43" s="972"/>
      <c r="BH43" s="972"/>
      <c r="BI43" s="973"/>
      <c r="BJ43" s="232"/>
      <c r="BK43" s="232"/>
      <c r="BL43" s="232"/>
      <c r="BM43" s="232"/>
      <c r="BN43" s="232"/>
      <c r="BO43" s="241"/>
      <c r="BP43" s="241"/>
      <c r="BQ43" s="238">
        <v>37</v>
      </c>
      <c r="BR43" s="239"/>
      <c r="BS43" s="994"/>
      <c r="BT43" s="995"/>
      <c r="BU43" s="995"/>
      <c r="BV43" s="995"/>
      <c r="BW43" s="995"/>
      <c r="BX43" s="995"/>
      <c r="BY43" s="995"/>
      <c r="BZ43" s="995"/>
      <c r="CA43" s="995"/>
      <c r="CB43" s="995"/>
      <c r="CC43" s="995"/>
      <c r="CD43" s="995"/>
      <c r="CE43" s="995"/>
      <c r="CF43" s="995"/>
      <c r="CG43" s="1016"/>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230"/>
    </row>
    <row r="44" spans="1:131" ht="26.25" customHeight="1" x14ac:dyDescent="0.15">
      <c r="A44" s="238">
        <v>17</v>
      </c>
      <c r="B44" s="1032"/>
      <c r="C44" s="1033"/>
      <c r="D44" s="1033"/>
      <c r="E44" s="1033"/>
      <c r="F44" s="1033"/>
      <c r="G44" s="1033"/>
      <c r="H44" s="1033"/>
      <c r="I44" s="1033"/>
      <c r="J44" s="1033"/>
      <c r="K44" s="1033"/>
      <c r="L44" s="1033"/>
      <c r="M44" s="1033"/>
      <c r="N44" s="1033"/>
      <c r="O44" s="1033"/>
      <c r="P44" s="1034"/>
      <c r="Q44" s="1040"/>
      <c r="R44" s="1041"/>
      <c r="S44" s="1041"/>
      <c r="T44" s="1041"/>
      <c r="U44" s="1041"/>
      <c r="V44" s="1041"/>
      <c r="W44" s="1041"/>
      <c r="X44" s="1041"/>
      <c r="Y44" s="1041"/>
      <c r="Z44" s="1041"/>
      <c r="AA44" s="1041"/>
      <c r="AB44" s="1041"/>
      <c r="AC44" s="1041"/>
      <c r="AD44" s="1041"/>
      <c r="AE44" s="1042"/>
      <c r="AF44" s="1037"/>
      <c r="AG44" s="1038"/>
      <c r="AH44" s="1038"/>
      <c r="AI44" s="1038"/>
      <c r="AJ44" s="1039"/>
      <c r="AK44" s="980"/>
      <c r="AL44" s="971"/>
      <c r="AM44" s="971"/>
      <c r="AN44" s="971"/>
      <c r="AO44" s="971"/>
      <c r="AP44" s="971"/>
      <c r="AQ44" s="971"/>
      <c r="AR44" s="971"/>
      <c r="AS44" s="971"/>
      <c r="AT44" s="971"/>
      <c r="AU44" s="971"/>
      <c r="AV44" s="971"/>
      <c r="AW44" s="971"/>
      <c r="AX44" s="971"/>
      <c r="AY44" s="971"/>
      <c r="AZ44" s="1043"/>
      <c r="BA44" s="1043"/>
      <c r="BB44" s="1043"/>
      <c r="BC44" s="1043"/>
      <c r="BD44" s="1043"/>
      <c r="BE44" s="972"/>
      <c r="BF44" s="972"/>
      <c r="BG44" s="972"/>
      <c r="BH44" s="972"/>
      <c r="BI44" s="973"/>
      <c r="BJ44" s="232"/>
      <c r="BK44" s="232"/>
      <c r="BL44" s="232"/>
      <c r="BM44" s="232"/>
      <c r="BN44" s="232"/>
      <c r="BO44" s="241"/>
      <c r="BP44" s="241"/>
      <c r="BQ44" s="238">
        <v>38</v>
      </c>
      <c r="BR44" s="239"/>
      <c r="BS44" s="994"/>
      <c r="BT44" s="995"/>
      <c r="BU44" s="995"/>
      <c r="BV44" s="995"/>
      <c r="BW44" s="995"/>
      <c r="BX44" s="995"/>
      <c r="BY44" s="995"/>
      <c r="BZ44" s="995"/>
      <c r="CA44" s="995"/>
      <c r="CB44" s="995"/>
      <c r="CC44" s="995"/>
      <c r="CD44" s="995"/>
      <c r="CE44" s="995"/>
      <c r="CF44" s="995"/>
      <c r="CG44" s="1016"/>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230"/>
    </row>
    <row r="45" spans="1:131" ht="26.25" customHeight="1" x14ac:dyDescent="0.15">
      <c r="A45" s="238">
        <v>18</v>
      </c>
      <c r="B45" s="1032"/>
      <c r="C45" s="1033"/>
      <c r="D45" s="1033"/>
      <c r="E45" s="1033"/>
      <c r="F45" s="1033"/>
      <c r="G45" s="1033"/>
      <c r="H45" s="1033"/>
      <c r="I45" s="1033"/>
      <c r="J45" s="1033"/>
      <c r="K45" s="1033"/>
      <c r="L45" s="1033"/>
      <c r="M45" s="1033"/>
      <c r="N45" s="1033"/>
      <c r="O45" s="1033"/>
      <c r="P45" s="1034"/>
      <c r="Q45" s="1040"/>
      <c r="R45" s="1041"/>
      <c r="S45" s="1041"/>
      <c r="T45" s="1041"/>
      <c r="U45" s="1041"/>
      <c r="V45" s="1041"/>
      <c r="W45" s="1041"/>
      <c r="X45" s="1041"/>
      <c r="Y45" s="1041"/>
      <c r="Z45" s="1041"/>
      <c r="AA45" s="1041"/>
      <c r="AB45" s="1041"/>
      <c r="AC45" s="1041"/>
      <c r="AD45" s="1041"/>
      <c r="AE45" s="1042"/>
      <c r="AF45" s="1037"/>
      <c r="AG45" s="1038"/>
      <c r="AH45" s="1038"/>
      <c r="AI45" s="1038"/>
      <c r="AJ45" s="1039"/>
      <c r="AK45" s="980"/>
      <c r="AL45" s="971"/>
      <c r="AM45" s="971"/>
      <c r="AN45" s="971"/>
      <c r="AO45" s="971"/>
      <c r="AP45" s="971"/>
      <c r="AQ45" s="971"/>
      <c r="AR45" s="971"/>
      <c r="AS45" s="971"/>
      <c r="AT45" s="971"/>
      <c r="AU45" s="971"/>
      <c r="AV45" s="971"/>
      <c r="AW45" s="971"/>
      <c r="AX45" s="971"/>
      <c r="AY45" s="971"/>
      <c r="AZ45" s="1043"/>
      <c r="BA45" s="1043"/>
      <c r="BB45" s="1043"/>
      <c r="BC45" s="1043"/>
      <c r="BD45" s="1043"/>
      <c r="BE45" s="972"/>
      <c r="BF45" s="972"/>
      <c r="BG45" s="972"/>
      <c r="BH45" s="972"/>
      <c r="BI45" s="973"/>
      <c r="BJ45" s="232"/>
      <c r="BK45" s="232"/>
      <c r="BL45" s="232"/>
      <c r="BM45" s="232"/>
      <c r="BN45" s="232"/>
      <c r="BO45" s="241"/>
      <c r="BP45" s="241"/>
      <c r="BQ45" s="238">
        <v>39</v>
      </c>
      <c r="BR45" s="239"/>
      <c r="BS45" s="994"/>
      <c r="BT45" s="995"/>
      <c r="BU45" s="995"/>
      <c r="BV45" s="995"/>
      <c r="BW45" s="995"/>
      <c r="BX45" s="995"/>
      <c r="BY45" s="995"/>
      <c r="BZ45" s="995"/>
      <c r="CA45" s="995"/>
      <c r="CB45" s="995"/>
      <c r="CC45" s="995"/>
      <c r="CD45" s="995"/>
      <c r="CE45" s="995"/>
      <c r="CF45" s="995"/>
      <c r="CG45" s="1016"/>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230"/>
    </row>
    <row r="46" spans="1:131" ht="26.25" customHeight="1" x14ac:dyDescent="0.15">
      <c r="A46" s="238">
        <v>19</v>
      </c>
      <c r="B46" s="1032"/>
      <c r="C46" s="1033"/>
      <c r="D46" s="1033"/>
      <c r="E46" s="1033"/>
      <c r="F46" s="1033"/>
      <c r="G46" s="1033"/>
      <c r="H46" s="1033"/>
      <c r="I46" s="1033"/>
      <c r="J46" s="1033"/>
      <c r="K46" s="1033"/>
      <c r="L46" s="1033"/>
      <c r="M46" s="1033"/>
      <c r="N46" s="1033"/>
      <c r="O46" s="1033"/>
      <c r="P46" s="1034"/>
      <c r="Q46" s="1040"/>
      <c r="R46" s="1041"/>
      <c r="S46" s="1041"/>
      <c r="T46" s="1041"/>
      <c r="U46" s="1041"/>
      <c r="V46" s="1041"/>
      <c r="W46" s="1041"/>
      <c r="X46" s="1041"/>
      <c r="Y46" s="1041"/>
      <c r="Z46" s="1041"/>
      <c r="AA46" s="1041"/>
      <c r="AB46" s="1041"/>
      <c r="AC46" s="1041"/>
      <c r="AD46" s="1041"/>
      <c r="AE46" s="1042"/>
      <c r="AF46" s="1037"/>
      <c r="AG46" s="1038"/>
      <c r="AH46" s="1038"/>
      <c r="AI46" s="1038"/>
      <c r="AJ46" s="1039"/>
      <c r="AK46" s="980"/>
      <c r="AL46" s="971"/>
      <c r="AM46" s="971"/>
      <c r="AN46" s="971"/>
      <c r="AO46" s="971"/>
      <c r="AP46" s="971"/>
      <c r="AQ46" s="971"/>
      <c r="AR46" s="971"/>
      <c r="AS46" s="971"/>
      <c r="AT46" s="971"/>
      <c r="AU46" s="971"/>
      <c r="AV46" s="971"/>
      <c r="AW46" s="971"/>
      <c r="AX46" s="971"/>
      <c r="AY46" s="971"/>
      <c r="AZ46" s="1043"/>
      <c r="BA46" s="1043"/>
      <c r="BB46" s="1043"/>
      <c r="BC46" s="1043"/>
      <c r="BD46" s="1043"/>
      <c r="BE46" s="972"/>
      <c r="BF46" s="972"/>
      <c r="BG46" s="972"/>
      <c r="BH46" s="972"/>
      <c r="BI46" s="973"/>
      <c r="BJ46" s="232"/>
      <c r="BK46" s="232"/>
      <c r="BL46" s="232"/>
      <c r="BM46" s="232"/>
      <c r="BN46" s="232"/>
      <c r="BO46" s="241"/>
      <c r="BP46" s="241"/>
      <c r="BQ46" s="238">
        <v>40</v>
      </c>
      <c r="BR46" s="239"/>
      <c r="BS46" s="994"/>
      <c r="BT46" s="995"/>
      <c r="BU46" s="995"/>
      <c r="BV46" s="995"/>
      <c r="BW46" s="995"/>
      <c r="BX46" s="995"/>
      <c r="BY46" s="995"/>
      <c r="BZ46" s="995"/>
      <c r="CA46" s="995"/>
      <c r="CB46" s="995"/>
      <c r="CC46" s="995"/>
      <c r="CD46" s="995"/>
      <c r="CE46" s="995"/>
      <c r="CF46" s="995"/>
      <c r="CG46" s="1016"/>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230"/>
    </row>
    <row r="47" spans="1:131" ht="26.25" customHeight="1" x14ac:dyDescent="0.15">
      <c r="A47" s="238">
        <v>20</v>
      </c>
      <c r="B47" s="1032"/>
      <c r="C47" s="1033"/>
      <c r="D47" s="1033"/>
      <c r="E47" s="1033"/>
      <c r="F47" s="1033"/>
      <c r="G47" s="1033"/>
      <c r="H47" s="1033"/>
      <c r="I47" s="1033"/>
      <c r="J47" s="1033"/>
      <c r="K47" s="1033"/>
      <c r="L47" s="1033"/>
      <c r="M47" s="1033"/>
      <c r="N47" s="1033"/>
      <c r="O47" s="1033"/>
      <c r="P47" s="1034"/>
      <c r="Q47" s="1040"/>
      <c r="R47" s="1041"/>
      <c r="S47" s="1041"/>
      <c r="T47" s="1041"/>
      <c r="U47" s="1041"/>
      <c r="V47" s="1041"/>
      <c r="W47" s="1041"/>
      <c r="X47" s="1041"/>
      <c r="Y47" s="1041"/>
      <c r="Z47" s="1041"/>
      <c r="AA47" s="1041"/>
      <c r="AB47" s="1041"/>
      <c r="AC47" s="1041"/>
      <c r="AD47" s="1041"/>
      <c r="AE47" s="1042"/>
      <c r="AF47" s="1037"/>
      <c r="AG47" s="1038"/>
      <c r="AH47" s="1038"/>
      <c r="AI47" s="1038"/>
      <c r="AJ47" s="1039"/>
      <c r="AK47" s="980"/>
      <c r="AL47" s="971"/>
      <c r="AM47" s="971"/>
      <c r="AN47" s="971"/>
      <c r="AO47" s="971"/>
      <c r="AP47" s="971"/>
      <c r="AQ47" s="971"/>
      <c r="AR47" s="971"/>
      <c r="AS47" s="971"/>
      <c r="AT47" s="971"/>
      <c r="AU47" s="971"/>
      <c r="AV47" s="971"/>
      <c r="AW47" s="971"/>
      <c r="AX47" s="971"/>
      <c r="AY47" s="971"/>
      <c r="AZ47" s="1043"/>
      <c r="BA47" s="1043"/>
      <c r="BB47" s="1043"/>
      <c r="BC47" s="1043"/>
      <c r="BD47" s="1043"/>
      <c r="BE47" s="972"/>
      <c r="BF47" s="972"/>
      <c r="BG47" s="972"/>
      <c r="BH47" s="972"/>
      <c r="BI47" s="973"/>
      <c r="BJ47" s="232"/>
      <c r="BK47" s="232"/>
      <c r="BL47" s="232"/>
      <c r="BM47" s="232"/>
      <c r="BN47" s="232"/>
      <c r="BO47" s="241"/>
      <c r="BP47" s="241"/>
      <c r="BQ47" s="238">
        <v>41</v>
      </c>
      <c r="BR47" s="239"/>
      <c r="BS47" s="994"/>
      <c r="BT47" s="995"/>
      <c r="BU47" s="995"/>
      <c r="BV47" s="995"/>
      <c r="BW47" s="995"/>
      <c r="BX47" s="995"/>
      <c r="BY47" s="995"/>
      <c r="BZ47" s="995"/>
      <c r="CA47" s="995"/>
      <c r="CB47" s="995"/>
      <c r="CC47" s="995"/>
      <c r="CD47" s="995"/>
      <c r="CE47" s="995"/>
      <c r="CF47" s="995"/>
      <c r="CG47" s="1016"/>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230"/>
    </row>
    <row r="48" spans="1:131" ht="26.25" customHeight="1" x14ac:dyDescent="0.15">
      <c r="A48" s="238">
        <v>21</v>
      </c>
      <c r="B48" s="1032"/>
      <c r="C48" s="1033"/>
      <c r="D48" s="1033"/>
      <c r="E48" s="1033"/>
      <c r="F48" s="1033"/>
      <c r="G48" s="1033"/>
      <c r="H48" s="1033"/>
      <c r="I48" s="1033"/>
      <c r="J48" s="1033"/>
      <c r="K48" s="1033"/>
      <c r="L48" s="1033"/>
      <c r="M48" s="1033"/>
      <c r="N48" s="1033"/>
      <c r="O48" s="1033"/>
      <c r="P48" s="1034"/>
      <c r="Q48" s="1040"/>
      <c r="R48" s="1041"/>
      <c r="S48" s="1041"/>
      <c r="T48" s="1041"/>
      <c r="U48" s="1041"/>
      <c r="V48" s="1041"/>
      <c r="W48" s="1041"/>
      <c r="X48" s="1041"/>
      <c r="Y48" s="1041"/>
      <c r="Z48" s="1041"/>
      <c r="AA48" s="1041"/>
      <c r="AB48" s="1041"/>
      <c r="AC48" s="1041"/>
      <c r="AD48" s="1041"/>
      <c r="AE48" s="1042"/>
      <c r="AF48" s="1037"/>
      <c r="AG48" s="1038"/>
      <c r="AH48" s="1038"/>
      <c r="AI48" s="1038"/>
      <c r="AJ48" s="1039"/>
      <c r="AK48" s="980"/>
      <c r="AL48" s="971"/>
      <c r="AM48" s="971"/>
      <c r="AN48" s="971"/>
      <c r="AO48" s="971"/>
      <c r="AP48" s="971"/>
      <c r="AQ48" s="971"/>
      <c r="AR48" s="971"/>
      <c r="AS48" s="971"/>
      <c r="AT48" s="971"/>
      <c r="AU48" s="971"/>
      <c r="AV48" s="971"/>
      <c r="AW48" s="971"/>
      <c r="AX48" s="971"/>
      <c r="AY48" s="971"/>
      <c r="AZ48" s="1043"/>
      <c r="BA48" s="1043"/>
      <c r="BB48" s="1043"/>
      <c r="BC48" s="1043"/>
      <c r="BD48" s="1043"/>
      <c r="BE48" s="972"/>
      <c r="BF48" s="972"/>
      <c r="BG48" s="972"/>
      <c r="BH48" s="972"/>
      <c r="BI48" s="973"/>
      <c r="BJ48" s="232"/>
      <c r="BK48" s="232"/>
      <c r="BL48" s="232"/>
      <c r="BM48" s="232"/>
      <c r="BN48" s="232"/>
      <c r="BO48" s="241"/>
      <c r="BP48" s="241"/>
      <c r="BQ48" s="238">
        <v>42</v>
      </c>
      <c r="BR48" s="239"/>
      <c r="BS48" s="994"/>
      <c r="BT48" s="995"/>
      <c r="BU48" s="995"/>
      <c r="BV48" s="995"/>
      <c r="BW48" s="995"/>
      <c r="BX48" s="995"/>
      <c r="BY48" s="995"/>
      <c r="BZ48" s="995"/>
      <c r="CA48" s="995"/>
      <c r="CB48" s="995"/>
      <c r="CC48" s="995"/>
      <c r="CD48" s="995"/>
      <c r="CE48" s="995"/>
      <c r="CF48" s="995"/>
      <c r="CG48" s="1016"/>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230"/>
    </row>
    <row r="49" spans="1:131" ht="26.25" customHeight="1" x14ac:dyDescent="0.15">
      <c r="A49" s="238">
        <v>22</v>
      </c>
      <c r="B49" s="1032"/>
      <c r="C49" s="1033"/>
      <c r="D49" s="1033"/>
      <c r="E49" s="1033"/>
      <c r="F49" s="1033"/>
      <c r="G49" s="1033"/>
      <c r="H49" s="1033"/>
      <c r="I49" s="1033"/>
      <c r="J49" s="1033"/>
      <c r="K49" s="1033"/>
      <c r="L49" s="1033"/>
      <c r="M49" s="1033"/>
      <c r="N49" s="1033"/>
      <c r="O49" s="1033"/>
      <c r="P49" s="1034"/>
      <c r="Q49" s="1040"/>
      <c r="R49" s="1041"/>
      <c r="S49" s="1041"/>
      <c r="T49" s="1041"/>
      <c r="U49" s="1041"/>
      <c r="V49" s="1041"/>
      <c r="W49" s="1041"/>
      <c r="X49" s="1041"/>
      <c r="Y49" s="1041"/>
      <c r="Z49" s="1041"/>
      <c r="AA49" s="1041"/>
      <c r="AB49" s="1041"/>
      <c r="AC49" s="1041"/>
      <c r="AD49" s="1041"/>
      <c r="AE49" s="1042"/>
      <c r="AF49" s="1037"/>
      <c r="AG49" s="1038"/>
      <c r="AH49" s="1038"/>
      <c r="AI49" s="1038"/>
      <c r="AJ49" s="1039"/>
      <c r="AK49" s="980"/>
      <c r="AL49" s="971"/>
      <c r="AM49" s="971"/>
      <c r="AN49" s="971"/>
      <c r="AO49" s="971"/>
      <c r="AP49" s="971"/>
      <c r="AQ49" s="971"/>
      <c r="AR49" s="971"/>
      <c r="AS49" s="971"/>
      <c r="AT49" s="971"/>
      <c r="AU49" s="971"/>
      <c r="AV49" s="971"/>
      <c r="AW49" s="971"/>
      <c r="AX49" s="971"/>
      <c r="AY49" s="971"/>
      <c r="AZ49" s="1043"/>
      <c r="BA49" s="1043"/>
      <c r="BB49" s="1043"/>
      <c r="BC49" s="1043"/>
      <c r="BD49" s="1043"/>
      <c r="BE49" s="972"/>
      <c r="BF49" s="972"/>
      <c r="BG49" s="972"/>
      <c r="BH49" s="972"/>
      <c r="BI49" s="973"/>
      <c r="BJ49" s="232"/>
      <c r="BK49" s="232"/>
      <c r="BL49" s="232"/>
      <c r="BM49" s="232"/>
      <c r="BN49" s="232"/>
      <c r="BO49" s="241"/>
      <c r="BP49" s="241"/>
      <c r="BQ49" s="238">
        <v>43</v>
      </c>
      <c r="BR49" s="239"/>
      <c r="BS49" s="994"/>
      <c r="BT49" s="995"/>
      <c r="BU49" s="995"/>
      <c r="BV49" s="995"/>
      <c r="BW49" s="995"/>
      <c r="BX49" s="995"/>
      <c r="BY49" s="995"/>
      <c r="BZ49" s="995"/>
      <c r="CA49" s="995"/>
      <c r="CB49" s="995"/>
      <c r="CC49" s="995"/>
      <c r="CD49" s="995"/>
      <c r="CE49" s="995"/>
      <c r="CF49" s="995"/>
      <c r="CG49" s="1016"/>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230"/>
    </row>
    <row r="50" spans="1:131" ht="26.25" customHeight="1" x14ac:dyDescent="0.15">
      <c r="A50" s="238">
        <v>23</v>
      </c>
      <c r="B50" s="1032"/>
      <c r="C50" s="1033"/>
      <c r="D50" s="1033"/>
      <c r="E50" s="1033"/>
      <c r="F50" s="1033"/>
      <c r="G50" s="1033"/>
      <c r="H50" s="1033"/>
      <c r="I50" s="1033"/>
      <c r="J50" s="1033"/>
      <c r="K50" s="1033"/>
      <c r="L50" s="1033"/>
      <c r="M50" s="1033"/>
      <c r="N50" s="1033"/>
      <c r="O50" s="1033"/>
      <c r="P50" s="1034"/>
      <c r="Q50" s="1035"/>
      <c r="R50" s="1027"/>
      <c r="S50" s="1027"/>
      <c r="T50" s="1027"/>
      <c r="U50" s="1027"/>
      <c r="V50" s="1027"/>
      <c r="W50" s="1027"/>
      <c r="X50" s="1027"/>
      <c r="Y50" s="1027"/>
      <c r="Z50" s="1027"/>
      <c r="AA50" s="1027"/>
      <c r="AB50" s="1027"/>
      <c r="AC50" s="1027"/>
      <c r="AD50" s="1027"/>
      <c r="AE50" s="1036"/>
      <c r="AF50" s="1037"/>
      <c r="AG50" s="1038"/>
      <c r="AH50" s="1038"/>
      <c r="AI50" s="1038"/>
      <c r="AJ50" s="1039"/>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2"/>
      <c r="BF50" s="972"/>
      <c r="BG50" s="972"/>
      <c r="BH50" s="972"/>
      <c r="BI50" s="973"/>
      <c r="BJ50" s="232"/>
      <c r="BK50" s="232"/>
      <c r="BL50" s="232"/>
      <c r="BM50" s="232"/>
      <c r="BN50" s="232"/>
      <c r="BO50" s="241"/>
      <c r="BP50" s="241"/>
      <c r="BQ50" s="238">
        <v>44</v>
      </c>
      <c r="BR50" s="239"/>
      <c r="BS50" s="994"/>
      <c r="BT50" s="995"/>
      <c r="BU50" s="995"/>
      <c r="BV50" s="995"/>
      <c r="BW50" s="995"/>
      <c r="BX50" s="995"/>
      <c r="BY50" s="995"/>
      <c r="BZ50" s="995"/>
      <c r="CA50" s="995"/>
      <c r="CB50" s="995"/>
      <c r="CC50" s="995"/>
      <c r="CD50" s="995"/>
      <c r="CE50" s="995"/>
      <c r="CF50" s="995"/>
      <c r="CG50" s="1016"/>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230"/>
    </row>
    <row r="51" spans="1:131" ht="26.25" customHeight="1" x14ac:dyDescent="0.15">
      <c r="A51" s="238">
        <v>24</v>
      </c>
      <c r="B51" s="1032"/>
      <c r="C51" s="1033"/>
      <c r="D51" s="1033"/>
      <c r="E51" s="1033"/>
      <c r="F51" s="1033"/>
      <c r="G51" s="1033"/>
      <c r="H51" s="1033"/>
      <c r="I51" s="1033"/>
      <c r="J51" s="1033"/>
      <c r="K51" s="1033"/>
      <c r="L51" s="1033"/>
      <c r="M51" s="1033"/>
      <c r="N51" s="1033"/>
      <c r="O51" s="1033"/>
      <c r="P51" s="1034"/>
      <c r="Q51" s="1035"/>
      <c r="R51" s="1027"/>
      <c r="S51" s="1027"/>
      <c r="T51" s="1027"/>
      <c r="U51" s="1027"/>
      <c r="V51" s="1027"/>
      <c r="W51" s="1027"/>
      <c r="X51" s="1027"/>
      <c r="Y51" s="1027"/>
      <c r="Z51" s="1027"/>
      <c r="AA51" s="1027"/>
      <c r="AB51" s="1027"/>
      <c r="AC51" s="1027"/>
      <c r="AD51" s="1027"/>
      <c r="AE51" s="1036"/>
      <c r="AF51" s="1037"/>
      <c r="AG51" s="1038"/>
      <c r="AH51" s="1038"/>
      <c r="AI51" s="1038"/>
      <c r="AJ51" s="1039"/>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2"/>
      <c r="BF51" s="972"/>
      <c r="BG51" s="972"/>
      <c r="BH51" s="972"/>
      <c r="BI51" s="973"/>
      <c r="BJ51" s="232"/>
      <c r="BK51" s="232"/>
      <c r="BL51" s="232"/>
      <c r="BM51" s="232"/>
      <c r="BN51" s="232"/>
      <c r="BO51" s="241"/>
      <c r="BP51" s="241"/>
      <c r="BQ51" s="238">
        <v>45</v>
      </c>
      <c r="BR51" s="239"/>
      <c r="BS51" s="994"/>
      <c r="BT51" s="995"/>
      <c r="BU51" s="995"/>
      <c r="BV51" s="995"/>
      <c r="BW51" s="995"/>
      <c r="BX51" s="995"/>
      <c r="BY51" s="995"/>
      <c r="BZ51" s="995"/>
      <c r="CA51" s="995"/>
      <c r="CB51" s="995"/>
      <c r="CC51" s="995"/>
      <c r="CD51" s="995"/>
      <c r="CE51" s="995"/>
      <c r="CF51" s="995"/>
      <c r="CG51" s="1016"/>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230"/>
    </row>
    <row r="52" spans="1:131" ht="26.25" customHeight="1" x14ac:dyDescent="0.15">
      <c r="A52" s="238">
        <v>25</v>
      </c>
      <c r="B52" s="1032"/>
      <c r="C52" s="1033"/>
      <c r="D52" s="1033"/>
      <c r="E52" s="1033"/>
      <c r="F52" s="1033"/>
      <c r="G52" s="1033"/>
      <c r="H52" s="1033"/>
      <c r="I52" s="1033"/>
      <c r="J52" s="1033"/>
      <c r="K52" s="1033"/>
      <c r="L52" s="1033"/>
      <c r="M52" s="1033"/>
      <c r="N52" s="1033"/>
      <c r="O52" s="1033"/>
      <c r="P52" s="1034"/>
      <c r="Q52" s="1035"/>
      <c r="R52" s="1027"/>
      <c r="S52" s="1027"/>
      <c r="T52" s="1027"/>
      <c r="U52" s="1027"/>
      <c r="V52" s="1027"/>
      <c r="W52" s="1027"/>
      <c r="X52" s="1027"/>
      <c r="Y52" s="1027"/>
      <c r="Z52" s="1027"/>
      <c r="AA52" s="1027"/>
      <c r="AB52" s="1027"/>
      <c r="AC52" s="1027"/>
      <c r="AD52" s="1027"/>
      <c r="AE52" s="1036"/>
      <c r="AF52" s="1037"/>
      <c r="AG52" s="1038"/>
      <c r="AH52" s="1038"/>
      <c r="AI52" s="1038"/>
      <c r="AJ52" s="1039"/>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2"/>
      <c r="BF52" s="972"/>
      <c r="BG52" s="972"/>
      <c r="BH52" s="972"/>
      <c r="BI52" s="973"/>
      <c r="BJ52" s="232"/>
      <c r="BK52" s="232"/>
      <c r="BL52" s="232"/>
      <c r="BM52" s="232"/>
      <c r="BN52" s="232"/>
      <c r="BO52" s="241"/>
      <c r="BP52" s="241"/>
      <c r="BQ52" s="238">
        <v>46</v>
      </c>
      <c r="BR52" s="239"/>
      <c r="BS52" s="994"/>
      <c r="BT52" s="995"/>
      <c r="BU52" s="995"/>
      <c r="BV52" s="995"/>
      <c r="BW52" s="995"/>
      <c r="BX52" s="995"/>
      <c r="BY52" s="995"/>
      <c r="BZ52" s="995"/>
      <c r="CA52" s="995"/>
      <c r="CB52" s="995"/>
      <c r="CC52" s="995"/>
      <c r="CD52" s="995"/>
      <c r="CE52" s="995"/>
      <c r="CF52" s="995"/>
      <c r="CG52" s="1016"/>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230"/>
    </row>
    <row r="53" spans="1:131" ht="26.25" customHeight="1" x14ac:dyDescent="0.15">
      <c r="A53" s="238">
        <v>26</v>
      </c>
      <c r="B53" s="1032"/>
      <c r="C53" s="1033"/>
      <c r="D53" s="1033"/>
      <c r="E53" s="1033"/>
      <c r="F53" s="1033"/>
      <c r="G53" s="1033"/>
      <c r="H53" s="1033"/>
      <c r="I53" s="1033"/>
      <c r="J53" s="1033"/>
      <c r="K53" s="1033"/>
      <c r="L53" s="1033"/>
      <c r="M53" s="1033"/>
      <c r="N53" s="1033"/>
      <c r="O53" s="1033"/>
      <c r="P53" s="1034"/>
      <c r="Q53" s="1035"/>
      <c r="R53" s="1027"/>
      <c r="S53" s="1027"/>
      <c r="T53" s="1027"/>
      <c r="U53" s="1027"/>
      <c r="V53" s="1027"/>
      <c r="W53" s="1027"/>
      <c r="X53" s="1027"/>
      <c r="Y53" s="1027"/>
      <c r="Z53" s="1027"/>
      <c r="AA53" s="1027"/>
      <c r="AB53" s="1027"/>
      <c r="AC53" s="1027"/>
      <c r="AD53" s="1027"/>
      <c r="AE53" s="1036"/>
      <c r="AF53" s="1037"/>
      <c r="AG53" s="1038"/>
      <c r="AH53" s="1038"/>
      <c r="AI53" s="1038"/>
      <c r="AJ53" s="1039"/>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2"/>
      <c r="BF53" s="972"/>
      <c r="BG53" s="972"/>
      <c r="BH53" s="972"/>
      <c r="BI53" s="973"/>
      <c r="BJ53" s="232"/>
      <c r="BK53" s="232"/>
      <c r="BL53" s="232"/>
      <c r="BM53" s="232"/>
      <c r="BN53" s="232"/>
      <c r="BO53" s="241"/>
      <c r="BP53" s="241"/>
      <c r="BQ53" s="238">
        <v>47</v>
      </c>
      <c r="BR53" s="239"/>
      <c r="BS53" s="994"/>
      <c r="BT53" s="995"/>
      <c r="BU53" s="995"/>
      <c r="BV53" s="995"/>
      <c r="BW53" s="995"/>
      <c r="BX53" s="995"/>
      <c r="BY53" s="995"/>
      <c r="BZ53" s="995"/>
      <c r="CA53" s="995"/>
      <c r="CB53" s="995"/>
      <c r="CC53" s="995"/>
      <c r="CD53" s="995"/>
      <c r="CE53" s="995"/>
      <c r="CF53" s="995"/>
      <c r="CG53" s="1016"/>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230"/>
    </row>
    <row r="54" spans="1:131" ht="26.25" customHeight="1" x14ac:dyDescent="0.15">
      <c r="A54" s="238">
        <v>27</v>
      </c>
      <c r="B54" s="1032"/>
      <c r="C54" s="1033"/>
      <c r="D54" s="1033"/>
      <c r="E54" s="1033"/>
      <c r="F54" s="1033"/>
      <c r="G54" s="1033"/>
      <c r="H54" s="1033"/>
      <c r="I54" s="1033"/>
      <c r="J54" s="1033"/>
      <c r="K54" s="1033"/>
      <c r="L54" s="1033"/>
      <c r="M54" s="1033"/>
      <c r="N54" s="1033"/>
      <c r="O54" s="1033"/>
      <c r="P54" s="1034"/>
      <c r="Q54" s="1035"/>
      <c r="R54" s="1027"/>
      <c r="S54" s="1027"/>
      <c r="T54" s="1027"/>
      <c r="U54" s="1027"/>
      <c r="V54" s="1027"/>
      <c r="W54" s="1027"/>
      <c r="X54" s="1027"/>
      <c r="Y54" s="1027"/>
      <c r="Z54" s="1027"/>
      <c r="AA54" s="1027"/>
      <c r="AB54" s="1027"/>
      <c r="AC54" s="1027"/>
      <c r="AD54" s="1027"/>
      <c r="AE54" s="1036"/>
      <c r="AF54" s="1037"/>
      <c r="AG54" s="1038"/>
      <c r="AH54" s="1038"/>
      <c r="AI54" s="1038"/>
      <c r="AJ54" s="1039"/>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2"/>
      <c r="BF54" s="972"/>
      <c r="BG54" s="972"/>
      <c r="BH54" s="972"/>
      <c r="BI54" s="973"/>
      <c r="BJ54" s="232"/>
      <c r="BK54" s="232"/>
      <c r="BL54" s="232"/>
      <c r="BM54" s="232"/>
      <c r="BN54" s="232"/>
      <c r="BO54" s="241"/>
      <c r="BP54" s="241"/>
      <c r="BQ54" s="238">
        <v>48</v>
      </c>
      <c r="BR54" s="239"/>
      <c r="BS54" s="994"/>
      <c r="BT54" s="995"/>
      <c r="BU54" s="995"/>
      <c r="BV54" s="995"/>
      <c r="BW54" s="995"/>
      <c r="BX54" s="995"/>
      <c r="BY54" s="995"/>
      <c r="BZ54" s="995"/>
      <c r="CA54" s="995"/>
      <c r="CB54" s="995"/>
      <c r="CC54" s="995"/>
      <c r="CD54" s="995"/>
      <c r="CE54" s="995"/>
      <c r="CF54" s="995"/>
      <c r="CG54" s="1016"/>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230"/>
    </row>
    <row r="55" spans="1:131" ht="26.25" customHeight="1" x14ac:dyDescent="0.15">
      <c r="A55" s="238">
        <v>28</v>
      </c>
      <c r="B55" s="1032"/>
      <c r="C55" s="1033"/>
      <c r="D55" s="1033"/>
      <c r="E55" s="1033"/>
      <c r="F55" s="1033"/>
      <c r="G55" s="1033"/>
      <c r="H55" s="1033"/>
      <c r="I55" s="1033"/>
      <c r="J55" s="1033"/>
      <c r="K55" s="1033"/>
      <c r="L55" s="1033"/>
      <c r="M55" s="1033"/>
      <c r="N55" s="1033"/>
      <c r="O55" s="1033"/>
      <c r="P55" s="1034"/>
      <c r="Q55" s="1035"/>
      <c r="R55" s="1027"/>
      <c r="S55" s="1027"/>
      <c r="T55" s="1027"/>
      <c r="U55" s="1027"/>
      <c r="V55" s="1027"/>
      <c r="W55" s="1027"/>
      <c r="X55" s="1027"/>
      <c r="Y55" s="1027"/>
      <c r="Z55" s="1027"/>
      <c r="AA55" s="1027"/>
      <c r="AB55" s="1027"/>
      <c r="AC55" s="1027"/>
      <c r="AD55" s="1027"/>
      <c r="AE55" s="1036"/>
      <c r="AF55" s="1037"/>
      <c r="AG55" s="1038"/>
      <c r="AH55" s="1038"/>
      <c r="AI55" s="1038"/>
      <c r="AJ55" s="1039"/>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2"/>
      <c r="BF55" s="972"/>
      <c r="BG55" s="972"/>
      <c r="BH55" s="972"/>
      <c r="BI55" s="973"/>
      <c r="BJ55" s="232"/>
      <c r="BK55" s="232"/>
      <c r="BL55" s="232"/>
      <c r="BM55" s="232"/>
      <c r="BN55" s="232"/>
      <c r="BO55" s="241"/>
      <c r="BP55" s="241"/>
      <c r="BQ55" s="238">
        <v>49</v>
      </c>
      <c r="BR55" s="239"/>
      <c r="BS55" s="994"/>
      <c r="BT55" s="995"/>
      <c r="BU55" s="995"/>
      <c r="BV55" s="995"/>
      <c r="BW55" s="995"/>
      <c r="BX55" s="995"/>
      <c r="BY55" s="995"/>
      <c r="BZ55" s="995"/>
      <c r="CA55" s="995"/>
      <c r="CB55" s="995"/>
      <c r="CC55" s="995"/>
      <c r="CD55" s="995"/>
      <c r="CE55" s="995"/>
      <c r="CF55" s="995"/>
      <c r="CG55" s="1016"/>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230"/>
    </row>
    <row r="56" spans="1:131" ht="26.25" customHeight="1" x14ac:dyDescent="0.15">
      <c r="A56" s="238">
        <v>29</v>
      </c>
      <c r="B56" s="1032"/>
      <c r="C56" s="1033"/>
      <c r="D56" s="1033"/>
      <c r="E56" s="1033"/>
      <c r="F56" s="1033"/>
      <c r="G56" s="1033"/>
      <c r="H56" s="1033"/>
      <c r="I56" s="1033"/>
      <c r="J56" s="1033"/>
      <c r="K56" s="1033"/>
      <c r="L56" s="1033"/>
      <c r="M56" s="1033"/>
      <c r="N56" s="1033"/>
      <c r="O56" s="1033"/>
      <c r="P56" s="1034"/>
      <c r="Q56" s="1035"/>
      <c r="R56" s="1027"/>
      <c r="S56" s="1027"/>
      <c r="T56" s="1027"/>
      <c r="U56" s="1027"/>
      <c r="V56" s="1027"/>
      <c r="W56" s="1027"/>
      <c r="X56" s="1027"/>
      <c r="Y56" s="1027"/>
      <c r="Z56" s="1027"/>
      <c r="AA56" s="1027"/>
      <c r="AB56" s="1027"/>
      <c r="AC56" s="1027"/>
      <c r="AD56" s="1027"/>
      <c r="AE56" s="1036"/>
      <c r="AF56" s="1037"/>
      <c r="AG56" s="1038"/>
      <c r="AH56" s="1038"/>
      <c r="AI56" s="1038"/>
      <c r="AJ56" s="1039"/>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2"/>
      <c r="BF56" s="972"/>
      <c r="BG56" s="972"/>
      <c r="BH56" s="972"/>
      <c r="BI56" s="973"/>
      <c r="BJ56" s="232"/>
      <c r="BK56" s="232"/>
      <c r="BL56" s="232"/>
      <c r="BM56" s="232"/>
      <c r="BN56" s="232"/>
      <c r="BO56" s="241"/>
      <c r="BP56" s="241"/>
      <c r="BQ56" s="238">
        <v>50</v>
      </c>
      <c r="BR56" s="239"/>
      <c r="BS56" s="994"/>
      <c r="BT56" s="995"/>
      <c r="BU56" s="995"/>
      <c r="BV56" s="995"/>
      <c r="BW56" s="995"/>
      <c r="BX56" s="995"/>
      <c r="BY56" s="995"/>
      <c r="BZ56" s="995"/>
      <c r="CA56" s="995"/>
      <c r="CB56" s="995"/>
      <c r="CC56" s="995"/>
      <c r="CD56" s="995"/>
      <c r="CE56" s="995"/>
      <c r="CF56" s="995"/>
      <c r="CG56" s="1016"/>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230"/>
    </row>
    <row r="57" spans="1:131" ht="26.25" customHeight="1" x14ac:dyDescent="0.15">
      <c r="A57" s="238">
        <v>30</v>
      </c>
      <c r="B57" s="1032"/>
      <c r="C57" s="1033"/>
      <c r="D57" s="1033"/>
      <c r="E57" s="1033"/>
      <c r="F57" s="1033"/>
      <c r="G57" s="1033"/>
      <c r="H57" s="1033"/>
      <c r="I57" s="1033"/>
      <c r="J57" s="1033"/>
      <c r="K57" s="1033"/>
      <c r="L57" s="1033"/>
      <c r="M57" s="1033"/>
      <c r="N57" s="1033"/>
      <c r="O57" s="1033"/>
      <c r="P57" s="1034"/>
      <c r="Q57" s="1035"/>
      <c r="R57" s="1027"/>
      <c r="S57" s="1027"/>
      <c r="T57" s="1027"/>
      <c r="U57" s="1027"/>
      <c r="V57" s="1027"/>
      <c r="W57" s="1027"/>
      <c r="X57" s="1027"/>
      <c r="Y57" s="1027"/>
      <c r="Z57" s="1027"/>
      <c r="AA57" s="1027"/>
      <c r="AB57" s="1027"/>
      <c r="AC57" s="1027"/>
      <c r="AD57" s="1027"/>
      <c r="AE57" s="1036"/>
      <c r="AF57" s="1037"/>
      <c r="AG57" s="1038"/>
      <c r="AH57" s="1038"/>
      <c r="AI57" s="1038"/>
      <c r="AJ57" s="1039"/>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2"/>
      <c r="BF57" s="972"/>
      <c r="BG57" s="972"/>
      <c r="BH57" s="972"/>
      <c r="BI57" s="973"/>
      <c r="BJ57" s="232"/>
      <c r="BK57" s="232"/>
      <c r="BL57" s="232"/>
      <c r="BM57" s="232"/>
      <c r="BN57" s="232"/>
      <c r="BO57" s="241"/>
      <c r="BP57" s="241"/>
      <c r="BQ57" s="238">
        <v>51</v>
      </c>
      <c r="BR57" s="239"/>
      <c r="BS57" s="994"/>
      <c r="BT57" s="995"/>
      <c r="BU57" s="995"/>
      <c r="BV57" s="995"/>
      <c r="BW57" s="995"/>
      <c r="BX57" s="995"/>
      <c r="BY57" s="995"/>
      <c r="BZ57" s="995"/>
      <c r="CA57" s="995"/>
      <c r="CB57" s="995"/>
      <c r="CC57" s="995"/>
      <c r="CD57" s="995"/>
      <c r="CE57" s="995"/>
      <c r="CF57" s="995"/>
      <c r="CG57" s="1016"/>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230"/>
    </row>
    <row r="58" spans="1:131" ht="26.25" customHeight="1" x14ac:dyDescent="0.15">
      <c r="A58" s="238">
        <v>31</v>
      </c>
      <c r="B58" s="1032"/>
      <c r="C58" s="1033"/>
      <c r="D58" s="1033"/>
      <c r="E58" s="1033"/>
      <c r="F58" s="1033"/>
      <c r="G58" s="1033"/>
      <c r="H58" s="1033"/>
      <c r="I58" s="1033"/>
      <c r="J58" s="1033"/>
      <c r="K58" s="1033"/>
      <c r="L58" s="1033"/>
      <c r="M58" s="1033"/>
      <c r="N58" s="1033"/>
      <c r="O58" s="1033"/>
      <c r="P58" s="1034"/>
      <c r="Q58" s="1035"/>
      <c r="R58" s="1027"/>
      <c r="S58" s="1027"/>
      <c r="T58" s="1027"/>
      <c r="U58" s="1027"/>
      <c r="V58" s="1027"/>
      <c r="W58" s="1027"/>
      <c r="X58" s="1027"/>
      <c r="Y58" s="1027"/>
      <c r="Z58" s="1027"/>
      <c r="AA58" s="1027"/>
      <c r="AB58" s="1027"/>
      <c r="AC58" s="1027"/>
      <c r="AD58" s="1027"/>
      <c r="AE58" s="1036"/>
      <c r="AF58" s="1037"/>
      <c r="AG58" s="1038"/>
      <c r="AH58" s="1038"/>
      <c r="AI58" s="1038"/>
      <c r="AJ58" s="1039"/>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2"/>
      <c r="BF58" s="972"/>
      <c r="BG58" s="972"/>
      <c r="BH58" s="972"/>
      <c r="BI58" s="973"/>
      <c r="BJ58" s="232"/>
      <c r="BK58" s="232"/>
      <c r="BL58" s="232"/>
      <c r="BM58" s="232"/>
      <c r="BN58" s="232"/>
      <c r="BO58" s="241"/>
      <c r="BP58" s="241"/>
      <c r="BQ58" s="238">
        <v>52</v>
      </c>
      <c r="BR58" s="239"/>
      <c r="BS58" s="994"/>
      <c r="BT58" s="995"/>
      <c r="BU58" s="995"/>
      <c r="BV58" s="995"/>
      <c r="BW58" s="995"/>
      <c r="BX58" s="995"/>
      <c r="BY58" s="995"/>
      <c r="BZ58" s="995"/>
      <c r="CA58" s="995"/>
      <c r="CB58" s="995"/>
      <c r="CC58" s="995"/>
      <c r="CD58" s="995"/>
      <c r="CE58" s="995"/>
      <c r="CF58" s="995"/>
      <c r="CG58" s="1016"/>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230"/>
    </row>
    <row r="59" spans="1:131" ht="26.25" customHeight="1" x14ac:dyDescent="0.15">
      <c r="A59" s="238">
        <v>32</v>
      </c>
      <c r="B59" s="1032"/>
      <c r="C59" s="1033"/>
      <c r="D59" s="1033"/>
      <c r="E59" s="1033"/>
      <c r="F59" s="1033"/>
      <c r="G59" s="1033"/>
      <c r="H59" s="1033"/>
      <c r="I59" s="1033"/>
      <c r="J59" s="1033"/>
      <c r="K59" s="1033"/>
      <c r="L59" s="1033"/>
      <c r="M59" s="1033"/>
      <c r="N59" s="1033"/>
      <c r="O59" s="1033"/>
      <c r="P59" s="1034"/>
      <c r="Q59" s="1035"/>
      <c r="R59" s="1027"/>
      <c r="S59" s="1027"/>
      <c r="T59" s="1027"/>
      <c r="U59" s="1027"/>
      <c r="V59" s="1027"/>
      <c r="W59" s="1027"/>
      <c r="X59" s="1027"/>
      <c r="Y59" s="1027"/>
      <c r="Z59" s="1027"/>
      <c r="AA59" s="1027"/>
      <c r="AB59" s="1027"/>
      <c r="AC59" s="1027"/>
      <c r="AD59" s="1027"/>
      <c r="AE59" s="1036"/>
      <c r="AF59" s="1037"/>
      <c r="AG59" s="1038"/>
      <c r="AH59" s="1038"/>
      <c r="AI59" s="1038"/>
      <c r="AJ59" s="1039"/>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2"/>
      <c r="BF59" s="972"/>
      <c r="BG59" s="972"/>
      <c r="BH59" s="972"/>
      <c r="BI59" s="973"/>
      <c r="BJ59" s="232"/>
      <c r="BK59" s="232"/>
      <c r="BL59" s="232"/>
      <c r="BM59" s="232"/>
      <c r="BN59" s="232"/>
      <c r="BO59" s="241"/>
      <c r="BP59" s="241"/>
      <c r="BQ59" s="238">
        <v>53</v>
      </c>
      <c r="BR59" s="239"/>
      <c r="BS59" s="994"/>
      <c r="BT59" s="995"/>
      <c r="BU59" s="995"/>
      <c r="BV59" s="995"/>
      <c r="BW59" s="995"/>
      <c r="BX59" s="995"/>
      <c r="BY59" s="995"/>
      <c r="BZ59" s="995"/>
      <c r="CA59" s="995"/>
      <c r="CB59" s="995"/>
      <c r="CC59" s="995"/>
      <c r="CD59" s="995"/>
      <c r="CE59" s="995"/>
      <c r="CF59" s="995"/>
      <c r="CG59" s="1016"/>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230"/>
    </row>
    <row r="60" spans="1:131" ht="26.25" customHeight="1" x14ac:dyDescent="0.15">
      <c r="A60" s="238">
        <v>33</v>
      </c>
      <c r="B60" s="1032"/>
      <c r="C60" s="1033"/>
      <c r="D60" s="1033"/>
      <c r="E60" s="1033"/>
      <c r="F60" s="1033"/>
      <c r="G60" s="1033"/>
      <c r="H60" s="1033"/>
      <c r="I60" s="1033"/>
      <c r="J60" s="1033"/>
      <c r="K60" s="1033"/>
      <c r="L60" s="1033"/>
      <c r="M60" s="1033"/>
      <c r="N60" s="1033"/>
      <c r="O60" s="1033"/>
      <c r="P60" s="1034"/>
      <c r="Q60" s="1035"/>
      <c r="R60" s="1027"/>
      <c r="S60" s="1027"/>
      <c r="T60" s="1027"/>
      <c r="U60" s="1027"/>
      <c r="V60" s="1027"/>
      <c r="W60" s="1027"/>
      <c r="X60" s="1027"/>
      <c r="Y60" s="1027"/>
      <c r="Z60" s="1027"/>
      <c r="AA60" s="1027"/>
      <c r="AB60" s="1027"/>
      <c r="AC60" s="1027"/>
      <c r="AD60" s="1027"/>
      <c r="AE60" s="1036"/>
      <c r="AF60" s="1037"/>
      <c r="AG60" s="1038"/>
      <c r="AH60" s="1038"/>
      <c r="AI60" s="1038"/>
      <c r="AJ60" s="1039"/>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2"/>
      <c r="BF60" s="972"/>
      <c r="BG60" s="972"/>
      <c r="BH60" s="972"/>
      <c r="BI60" s="973"/>
      <c r="BJ60" s="232"/>
      <c r="BK60" s="232"/>
      <c r="BL60" s="232"/>
      <c r="BM60" s="232"/>
      <c r="BN60" s="232"/>
      <c r="BO60" s="241"/>
      <c r="BP60" s="241"/>
      <c r="BQ60" s="238">
        <v>54</v>
      </c>
      <c r="BR60" s="239"/>
      <c r="BS60" s="994"/>
      <c r="BT60" s="995"/>
      <c r="BU60" s="995"/>
      <c r="BV60" s="995"/>
      <c r="BW60" s="995"/>
      <c r="BX60" s="995"/>
      <c r="BY60" s="995"/>
      <c r="BZ60" s="995"/>
      <c r="CA60" s="995"/>
      <c r="CB60" s="995"/>
      <c r="CC60" s="995"/>
      <c r="CD60" s="995"/>
      <c r="CE60" s="995"/>
      <c r="CF60" s="995"/>
      <c r="CG60" s="1016"/>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230"/>
    </row>
    <row r="61" spans="1:131" ht="26.25" customHeight="1" thickBot="1" x14ac:dyDescent="0.2">
      <c r="A61" s="238">
        <v>34</v>
      </c>
      <c r="B61" s="1032"/>
      <c r="C61" s="1033"/>
      <c r="D61" s="1033"/>
      <c r="E61" s="1033"/>
      <c r="F61" s="1033"/>
      <c r="G61" s="1033"/>
      <c r="H61" s="1033"/>
      <c r="I61" s="1033"/>
      <c r="J61" s="1033"/>
      <c r="K61" s="1033"/>
      <c r="L61" s="1033"/>
      <c r="M61" s="1033"/>
      <c r="N61" s="1033"/>
      <c r="O61" s="1033"/>
      <c r="P61" s="1034"/>
      <c r="Q61" s="1035"/>
      <c r="R61" s="1027"/>
      <c r="S61" s="1027"/>
      <c r="T61" s="1027"/>
      <c r="U61" s="1027"/>
      <c r="V61" s="1027"/>
      <c r="W61" s="1027"/>
      <c r="X61" s="1027"/>
      <c r="Y61" s="1027"/>
      <c r="Z61" s="1027"/>
      <c r="AA61" s="1027"/>
      <c r="AB61" s="1027"/>
      <c r="AC61" s="1027"/>
      <c r="AD61" s="1027"/>
      <c r="AE61" s="1036"/>
      <c r="AF61" s="1037"/>
      <c r="AG61" s="1038"/>
      <c r="AH61" s="1038"/>
      <c r="AI61" s="1038"/>
      <c r="AJ61" s="1039"/>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2"/>
      <c r="BF61" s="972"/>
      <c r="BG61" s="972"/>
      <c r="BH61" s="972"/>
      <c r="BI61" s="973"/>
      <c r="BJ61" s="232"/>
      <c r="BK61" s="232"/>
      <c r="BL61" s="232"/>
      <c r="BM61" s="232"/>
      <c r="BN61" s="232"/>
      <c r="BO61" s="241"/>
      <c r="BP61" s="241"/>
      <c r="BQ61" s="238">
        <v>55</v>
      </c>
      <c r="BR61" s="239"/>
      <c r="BS61" s="994"/>
      <c r="BT61" s="995"/>
      <c r="BU61" s="995"/>
      <c r="BV61" s="995"/>
      <c r="BW61" s="995"/>
      <c r="BX61" s="995"/>
      <c r="BY61" s="995"/>
      <c r="BZ61" s="995"/>
      <c r="CA61" s="995"/>
      <c r="CB61" s="995"/>
      <c r="CC61" s="995"/>
      <c r="CD61" s="995"/>
      <c r="CE61" s="995"/>
      <c r="CF61" s="995"/>
      <c r="CG61" s="1016"/>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230"/>
    </row>
    <row r="62" spans="1:131" ht="26.25" customHeight="1" x14ac:dyDescent="0.15">
      <c r="A62" s="238">
        <v>35</v>
      </c>
      <c r="B62" s="1032"/>
      <c r="C62" s="1033"/>
      <c r="D62" s="1033"/>
      <c r="E62" s="1033"/>
      <c r="F62" s="1033"/>
      <c r="G62" s="1033"/>
      <c r="H62" s="1033"/>
      <c r="I62" s="1033"/>
      <c r="J62" s="1033"/>
      <c r="K62" s="1033"/>
      <c r="L62" s="1033"/>
      <c r="M62" s="1033"/>
      <c r="N62" s="1033"/>
      <c r="O62" s="1033"/>
      <c r="P62" s="1034"/>
      <c r="Q62" s="1035"/>
      <c r="R62" s="1027"/>
      <c r="S62" s="1027"/>
      <c r="T62" s="1027"/>
      <c r="U62" s="1027"/>
      <c r="V62" s="1027"/>
      <c r="W62" s="1027"/>
      <c r="X62" s="1027"/>
      <c r="Y62" s="1027"/>
      <c r="Z62" s="1027"/>
      <c r="AA62" s="1027"/>
      <c r="AB62" s="1027"/>
      <c r="AC62" s="1027"/>
      <c r="AD62" s="1027"/>
      <c r="AE62" s="1036"/>
      <c r="AF62" s="1037"/>
      <c r="AG62" s="1038"/>
      <c r="AH62" s="1038"/>
      <c r="AI62" s="1038"/>
      <c r="AJ62" s="1039"/>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2"/>
      <c r="BF62" s="972"/>
      <c r="BG62" s="972"/>
      <c r="BH62" s="972"/>
      <c r="BI62" s="973"/>
      <c r="BJ62" s="1029" t="s">
        <v>405</v>
      </c>
      <c r="BK62" s="1030"/>
      <c r="BL62" s="1030"/>
      <c r="BM62" s="1030"/>
      <c r="BN62" s="1031"/>
      <c r="BO62" s="241"/>
      <c r="BP62" s="241"/>
      <c r="BQ62" s="238">
        <v>56</v>
      </c>
      <c r="BR62" s="239"/>
      <c r="BS62" s="994"/>
      <c r="BT62" s="995"/>
      <c r="BU62" s="995"/>
      <c r="BV62" s="995"/>
      <c r="BW62" s="995"/>
      <c r="BX62" s="995"/>
      <c r="BY62" s="995"/>
      <c r="BZ62" s="995"/>
      <c r="CA62" s="995"/>
      <c r="CB62" s="995"/>
      <c r="CC62" s="995"/>
      <c r="CD62" s="995"/>
      <c r="CE62" s="995"/>
      <c r="CF62" s="995"/>
      <c r="CG62" s="1016"/>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230"/>
    </row>
    <row r="63" spans="1:131" ht="26.25" customHeight="1" thickBot="1" x14ac:dyDescent="0.2">
      <c r="A63" s="240" t="s">
        <v>390</v>
      </c>
      <c r="B63" s="937" t="s">
        <v>406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2"/>
      <c r="AF63" s="1023">
        <v>2355</v>
      </c>
      <c r="AG63" s="959"/>
      <c r="AH63" s="959"/>
      <c r="AI63" s="959"/>
      <c r="AJ63" s="1024"/>
      <c r="AK63" s="1025"/>
      <c r="AL63" s="963"/>
      <c r="AM63" s="963"/>
      <c r="AN63" s="963"/>
      <c r="AO63" s="963"/>
      <c r="AP63" s="959">
        <v>8456</v>
      </c>
      <c r="AQ63" s="959"/>
      <c r="AR63" s="959"/>
      <c r="AS63" s="959"/>
      <c r="AT63" s="959"/>
      <c r="AU63" s="959" t="s">
        <v>579</v>
      </c>
      <c r="AV63" s="959"/>
      <c r="AW63" s="959"/>
      <c r="AX63" s="959"/>
      <c r="AY63" s="959"/>
      <c r="AZ63" s="1019"/>
      <c r="BA63" s="1019"/>
      <c r="BB63" s="1019"/>
      <c r="BC63" s="1019"/>
      <c r="BD63" s="1019"/>
      <c r="BE63" s="960"/>
      <c r="BF63" s="960"/>
      <c r="BG63" s="960"/>
      <c r="BH63" s="960"/>
      <c r="BI63" s="961"/>
      <c r="BJ63" s="1020" t="s">
        <v>407</v>
      </c>
      <c r="BK63" s="953"/>
      <c r="BL63" s="953"/>
      <c r="BM63" s="953"/>
      <c r="BN63" s="1021"/>
      <c r="BO63" s="241"/>
      <c r="BP63" s="241"/>
      <c r="BQ63" s="238">
        <v>57</v>
      </c>
      <c r="BR63" s="239"/>
      <c r="BS63" s="994"/>
      <c r="BT63" s="995"/>
      <c r="BU63" s="995"/>
      <c r="BV63" s="995"/>
      <c r="BW63" s="995"/>
      <c r="BX63" s="995"/>
      <c r="BY63" s="995"/>
      <c r="BZ63" s="995"/>
      <c r="CA63" s="995"/>
      <c r="CB63" s="995"/>
      <c r="CC63" s="995"/>
      <c r="CD63" s="995"/>
      <c r="CE63" s="995"/>
      <c r="CF63" s="995"/>
      <c r="CG63" s="1016"/>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4"/>
      <c r="BT64" s="995"/>
      <c r="BU64" s="995"/>
      <c r="BV64" s="995"/>
      <c r="BW64" s="995"/>
      <c r="BX64" s="995"/>
      <c r="BY64" s="995"/>
      <c r="BZ64" s="995"/>
      <c r="CA64" s="995"/>
      <c r="CB64" s="995"/>
      <c r="CC64" s="995"/>
      <c r="CD64" s="995"/>
      <c r="CE64" s="995"/>
      <c r="CF64" s="995"/>
      <c r="CG64" s="1016"/>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230"/>
    </row>
    <row r="65" spans="1:131" ht="26.25" customHeight="1" thickBot="1" x14ac:dyDescent="0.2">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4"/>
      <c r="BT65" s="995"/>
      <c r="BU65" s="995"/>
      <c r="BV65" s="995"/>
      <c r="BW65" s="995"/>
      <c r="BX65" s="995"/>
      <c r="BY65" s="995"/>
      <c r="BZ65" s="995"/>
      <c r="CA65" s="995"/>
      <c r="CB65" s="995"/>
      <c r="CC65" s="995"/>
      <c r="CD65" s="995"/>
      <c r="CE65" s="995"/>
      <c r="CF65" s="995"/>
      <c r="CG65" s="1016"/>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230"/>
    </row>
    <row r="66" spans="1:131" ht="26.25" customHeight="1" x14ac:dyDescent="0.15">
      <c r="A66" s="997" t="s">
        <v>409</v>
      </c>
      <c r="B66" s="998"/>
      <c r="C66" s="998"/>
      <c r="D66" s="998"/>
      <c r="E66" s="998"/>
      <c r="F66" s="998"/>
      <c r="G66" s="998"/>
      <c r="H66" s="998"/>
      <c r="I66" s="998"/>
      <c r="J66" s="998"/>
      <c r="K66" s="998"/>
      <c r="L66" s="998"/>
      <c r="M66" s="998"/>
      <c r="N66" s="998"/>
      <c r="O66" s="998"/>
      <c r="P66" s="999"/>
      <c r="Q66" s="1003" t="s">
        <v>410</v>
      </c>
      <c r="R66" s="1004"/>
      <c r="S66" s="1004"/>
      <c r="T66" s="1004"/>
      <c r="U66" s="1005"/>
      <c r="V66" s="1003" t="s">
        <v>411</v>
      </c>
      <c r="W66" s="1004"/>
      <c r="X66" s="1004"/>
      <c r="Y66" s="1004"/>
      <c r="Z66" s="1005"/>
      <c r="AA66" s="1003" t="s">
        <v>412</v>
      </c>
      <c r="AB66" s="1004"/>
      <c r="AC66" s="1004"/>
      <c r="AD66" s="1004"/>
      <c r="AE66" s="1005"/>
      <c r="AF66" s="1009" t="s">
        <v>413</v>
      </c>
      <c r="AG66" s="1010"/>
      <c r="AH66" s="1010"/>
      <c r="AI66" s="1010"/>
      <c r="AJ66" s="1011"/>
      <c r="AK66" s="1003" t="s">
        <v>414</v>
      </c>
      <c r="AL66" s="998"/>
      <c r="AM66" s="998"/>
      <c r="AN66" s="998"/>
      <c r="AO66" s="999"/>
      <c r="AP66" s="1003" t="s">
        <v>415</v>
      </c>
      <c r="AQ66" s="1004"/>
      <c r="AR66" s="1004"/>
      <c r="AS66" s="1004"/>
      <c r="AT66" s="1005"/>
      <c r="AU66" s="1003" t="s">
        <v>416</v>
      </c>
      <c r="AV66" s="1004"/>
      <c r="AW66" s="1004"/>
      <c r="AX66" s="1004"/>
      <c r="AY66" s="1005"/>
      <c r="AZ66" s="1003" t="s">
        <v>378</v>
      </c>
      <c r="BA66" s="1004"/>
      <c r="BB66" s="1004"/>
      <c r="BC66" s="1004"/>
      <c r="BD66" s="1017"/>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0"/>
      <c r="B67" s="1001"/>
      <c r="C67" s="1001"/>
      <c r="D67" s="1001"/>
      <c r="E67" s="1001"/>
      <c r="F67" s="1001"/>
      <c r="G67" s="1001"/>
      <c r="H67" s="1001"/>
      <c r="I67" s="1001"/>
      <c r="J67" s="1001"/>
      <c r="K67" s="1001"/>
      <c r="L67" s="1001"/>
      <c r="M67" s="1001"/>
      <c r="N67" s="1001"/>
      <c r="O67" s="1001"/>
      <c r="P67" s="1002"/>
      <c r="Q67" s="1006"/>
      <c r="R67" s="1007"/>
      <c r="S67" s="1007"/>
      <c r="T67" s="1007"/>
      <c r="U67" s="1008"/>
      <c r="V67" s="1006"/>
      <c r="W67" s="1007"/>
      <c r="X67" s="1007"/>
      <c r="Y67" s="1007"/>
      <c r="Z67" s="1008"/>
      <c r="AA67" s="1006"/>
      <c r="AB67" s="1007"/>
      <c r="AC67" s="1007"/>
      <c r="AD67" s="1007"/>
      <c r="AE67" s="1008"/>
      <c r="AF67" s="1012"/>
      <c r="AG67" s="1013"/>
      <c r="AH67" s="1013"/>
      <c r="AI67" s="1013"/>
      <c r="AJ67" s="1014"/>
      <c r="AK67" s="1015"/>
      <c r="AL67" s="1001"/>
      <c r="AM67" s="1001"/>
      <c r="AN67" s="1001"/>
      <c r="AO67" s="1002"/>
      <c r="AP67" s="1006"/>
      <c r="AQ67" s="1007"/>
      <c r="AR67" s="1007"/>
      <c r="AS67" s="1007"/>
      <c r="AT67" s="1008"/>
      <c r="AU67" s="1006"/>
      <c r="AV67" s="1007"/>
      <c r="AW67" s="1007"/>
      <c r="AX67" s="1007"/>
      <c r="AY67" s="1008"/>
      <c r="AZ67" s="1006"/>
      <c r="BA67" s="1007"/>
      <c r="BB67" s="1007"/>
      <c r="BC67" s="1007"/>
      <c r="BD67" s="1018"/>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7" t="s">
        <v>580</v>
      </c>
      <c r="C68" s="988"/>
      <c r="D68" s="988"/>
      <c r="E68" s="988"/>
      <c r="F68" s="988"/>
      <c r="G68" s="988"/>
      <c r="H68" s="988"/>
      <c r="I68" s="988"/>
      <c r="J68" s="988"/>
      <c r="K68" s="988"/>
      <c r="L68" s="988"/>
      <c r="M68" s="988"/>
      <c r="N68" s="988"/>
      <c r="O68" s="988"/>
      <c r="P68" s="989"/>
      <c r="Q68" s="990">
        <v>12629</v>
      </c>
      <c r="R68" s="983"/>
      <c r="S68" s="983"/>
      <c r="T68" s="983"/>
      <c r="U68" s="984"/>
      <c r="V68" s="982">
        <v>12063</v>
      </c>
      <c r="W68" s="983"/>
      <c r="X68" s="983"/>
      <c r="Y68" s="983"/>
      <c r="Z68" s="984"/>
      <c r="AA68" s="982">
        <v>566</v>
      </c>
      <c r="AB68" s="983"/>
      <c r="AC68" s="983"/>
      <c r="AD68" s="983"/>
      <c r="AE68" s="984"/>
      <c r="AF68" s="982">
        <v>566</v>
      </c>
      <c r="AG68" s="983"/>
      <c r="AH68" s="983"/>
      <c r="AI68" s="983"/>
      <c r="AJ68" s="984"/>
      <c r="AK68" s="982">
        <v>2179</v>
      </c>
      <c r="AL68" s="983"/>
      <c r="AM68" s="983"/>
      <c r="AN68" s="983"/>
      <c r="AO68" s="984"/>
      <c r="AP68" s="982" t="s">
        <v>515</v>
      </c>
      <c r="AQ68" s="983"/>
      <c r="AR68" s="983"/>
      <c r="AS68" s="983"/>
      <c r="AT68" s="984"/>
      <c r="AU68" s="982" t="s">
        <v>515</v>
      </c>
      <c r="AV68" s="983"/>
      <c r="AW68" s="983"/>
      <c r="AX68" s="983"/>
      <c r="AY68" s="984"/>
      <c r="AZ68" s="985"/>
      <c r="BA68" s="985"/>
      <c r="BB68" s="985"/>
      <c r="BC68" s="985"/>
      <c r="BD68" s="986"/>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581</v>
      </c>
      <c r="C69" s="975"/>
      <c r="D69" s="975"/>
      <c r="E69" s="975"/>
      <c r="F69" s="975"/>
      <c r="G69" s="975"/>
      <c r="H69" s="975"/>
      <c r="I69" s="975"/>
      <c r="J69" s="975"/>
      <c r="K69" s="975"/>
      <c r="L69" s="975"/>
      <c r="M69" s="975"/>
      <c r="N69" s="975"/>
      <c r="O69" s="975"/>
      <c r="P69" s="976"/>
      <c r="Q69" s="978">
        <v>865</v>
      </c>
      <c r="R69" s="979"/>
      <c r="S69" s="979"/>
      <c r="T69" s="979"/>
      <c r="U69" s="980"/>
      <c r="V69" s="981">
        <v>863</v>
      </c>
      <c r="W69" s="979"/>
      <c r="X69" s="979"/>
      <c r="Y69" s="979"/>
      <c r="Z69" s="980"/>
      <c r="AA69" s="981">
        <v>2</v>
      </c>
      <c r="AB69" s="979"/>
      <c r="AC69" s="979"/>
      <c r="AD69" s="979"/>
      <c r="AE69" s="980"/>
      <c r="AF69" s="981">
        <v>2</v>
      </c>
      <c r="AG69" s="979"/>
      <c r="AH69" s="979"/>
      <c r="AI69" s="979"/>
      <c r="AJ69" s="980"/>
      <c r="AK69" s="981">
        <v>2</v>
      </c>
      <c r="AL69" s="979"/>
      <c r="AM69" s="979"/>
      <c r="AN69" s="979"/>
      <c r="AO69" s="980"/>
      <c r="AP69" s="981" t="s">
        <v>515</v>
      </c>
      <c r="AQ69" s="979"/>
      <c r="AR69" s="979"/>
      <c r="AS69" s="979"/>
      <c r="AT69" s="980"/>
      <c r="AU69" s="981" t="s">
        <v>515</v>
      </c>
      <c r="AV69" s="979"/>
      <c r="AW69" s="979"/>
      <c r="AX69" s="979"/>
      <c r="AY69" s="980"/>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582</v>
      </c>
      <c r="C70" s="975"/>
      <c r="D70" s="975"/>
      <c r="E70" s="975"/>
      <c r="F70" s="975"/>
      <c r="G70" s="975"/>
      <c r="H70" s="975"/>
      <c r="I70" s="975"/>
      <c r="J70" s="975"/>
      <c r="K70" s="975"/>
      <c r="L70" s="975"/>
      <c r="M70" s="975"/>
      <c r="N70" s="975"/>
      <c r="O70" s="975"/>
      <c r="P70" s="976"/>
      <c r="Q70" s="978">
        <v>4944</v>
      </c>
      <c r="R70" s="979"/>
      <c r="S70" s="979"/>
      <c r="T70" s="979"/>
      <c r="U70" s="980"/>
      <c r="V70" s="981">
        <v>4796</v>
      </c>
      <c r="W70" s="979"/>
      <c r="X70" s="979"/>
      <c r="Y70" s="979"/>
      <c r="Z70" s="980"/>
      <c r="AA70" s="981">
        <v>148</v>
      </c>
      <c r="AB70" s="979"/>
      <c r="AC70" s="979"/>
      <c r="AD70" s="979"/>
      <c r="AE70" s="980"/>
      <c r="AF70" s="981">
        <v>148</v>
      </c>
      <c r="AG70" s="979"/>
      <c r="AH70" s="979"/>
      <c r="AI70" s="979"/>
      <c r="AJ70" s="980"/>
      <c r="AK70" s="981">
        <v>163</v>
      </c>
      <c r="AL70" s="979"/>
      <c r="AM70" s="979"/>
      <c r="AN70" s="979"/>
      <c r="AO70" s="980"/>
      <c r="AP70" s="981">
        <v>4334</v>
      </c>
      <c r="AQ70" s="979"/>
      <c r="AR70" s="979"/>
      <c r="AS70" s="979"/>
      <c r="AT70" s="980"/>
      <c r="AU70" s="981">
        <v>921</v>
      </c>
      <c r="AV70" s="979"/>
      <c r="AW70" s="979"/>
      <c r="AX70" s="979"/>
      <c r="AY70" s="980"/>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583</v>
      </c>
      <c r="C71" s="975"/>
      <c r="D71" s="975"/>
      <c r="E71" s="975"/>
      <c r="F71" s="975"/>
      <c r="G71" s="975"/>
      <c r="H71" s="975"/>
      <c r="I71" s="975"/>
      <c r="J71" s="975"/>
      <c r="K71" s="975"/>
      <c r="L71" s="975"/>
      <c r="M71" s="975"/>
      <c r="N71" s="975"/>
      <c r="O71" s="975"/>
      <c r="P71" s="976"/>
      <c r="Q71" s="978">
        <v>174</v>
      </c>
      <c r="R71" s="979"/>
      <c r="S71" s="979"/>
      <c r="T71" s="979"/>
      <c r="U71" s="980"/>
      <c r="V71" s="981">
        <v>171</v>
      </c>
      <c r="W71" s="979"/>
      <c r="X71" s="979"/>
      <c r="Y71" s="979"/>
      <c r="Z71" s="980"/>
      <c r="AA71" s="981">
        <v>3</v>
      </c>
      <c r="AB71" s="979"/>
      <c r="AC71" s="979"/>
      <c r="AD71" s="979"/>
      <c r="AE71" s="980"/>
      <c r="AF71" s="981">
        <v>3</v>
      </c>
      <c r="AG71" s="979"/>
      <c r="AH71" s="979"/>
      <c r="AI71" s="979"/>
      <c r="AJ71" s="980"/>
      <c r="AK71" s="981">
        <v>5</v>
      </c>
      <c r="AL71" s="979"/>
      <c r="AM71" s="979"/>
      <c r="AN71" s="979"/>
      <c r="AO71" s="980"/>
      <c r="AP71" s="981" t="s">
        <v>515</v>
      </c>
      <c r="AQ71" s="979"/>
      <c r="AR71" s="979"/>
      <c r="AS71" s="979"/>
      <c r="AT71" s="980"/>
      <c r="AU71" s="981" t="s">
        <v>515</v>
      </c>
      <c r="AV71" s="979"/>
      <c r="AW71" s="979"/>
      <c r="AX71" s="979"/>
      <c r="AY71" s="980"/>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584</v>
      </c>
      <c r="C72" s="975"/>
      <c r="D72" s="975"/>
      <c r="E72" s="975"/>
      <c r="F72" s="975"/>
      <c r="G72" s="975"/>
      <c r="H72" s="975"/>
      <c r="I72" s="975"/>
      <c r="J72" s="975"/>
      <c r="K72" s="975"/>
      <c r="L72" s="975"/>
      <c r="M72" s="975"/>
      <c r="N72" s="975"/>
      <c r="O72" s="975"/>
      <c r="P72" s="976"/>
      <c r="Q72" s="978">
        <v>11182</v>
      </c>
      <c r="R72" s="979"/>
      <c r="S72" s="979"/>
      <c r="T72" s="979"/>
      <c r="U72" s="980"/>
      <c r="V72" s="981">
        <v>11102</v>
      </c>
      <c r="W72" s="979"/>
      <c r="X72" s="979"/>
      <c r="Y72" s="979"/>
      <c r="Z72" s="980"/>
      <c r="AA72" s="981">
        <v>80</v>
      </c>
      <c r="AB72" s="979"/>
      <c r="AC72" s="979"/>
      <c r="AD72" s="979"/>
      <c r="AE72" s="980"/>
      <c r="AF72" s="981">
        <v>554</v>
      </c>
      <c r="AG72" s="979"/>
      <c r="AH72" s="979"/>
      <c r="AI72" s="979"/>
      <c r="AJ72" s="980"/>
      <c r="AK72" s="981">
        <v>1745</v>
      </c>
      <c r="AL72" s="979"/>
      <c r="AM72" s="979"/>
      <c r="AN72" s="979"/>
      <c r="AO72" s="980"/>
      <c r="AP72" s="981">
        <v>6695</v>
      </c>
      <c r="AQ72" s="979"/>
      <c r="AR72" s="979"/>
      <c r="AS72" s="979"/>
      <c r="AT72" s="980"/>
      <c r="AU72" s="981">
        <v>1767</v>
      </c>
      <c r="AV72" s="979"/>
      <c r="AW72" s="979"/>
      <c r="AX72" s="979"/>
      <c r="AY72" s="980"/>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585</v>
      </c>
      <c r="C73" s="975"/>
      <c r="D73" s="975"/>
      <c r="E73" s="975"/>
      <c r="F73" s="975"/>
      <c r="G73" s="975"/>
      <c r="H73" s="975"/>
      <c r="I73" s="975"/>
      <c r="J73" s="975"/>
      <c r="K73" s="975"/>
      <c r="L73" s="975"/>
      <c r="M73" s="975"/>
      <c r="N73" s="975"/>
      <c r="O73" s="975"/>
      <c r="P73" s="976"/>
      <c r="Q73" s="978">
        <v>245</v>
      </c>
      <c r="R73" s="979"/>
      <c r="S73" s="979"/>
      <c r="T73" s="979"/>
      <c r="U73" s="980"/>
      <c r="V73" s="981">
        <v>185</v>
      </c>
      <c r="W73" s="979"/>
      <c r="X73" s="979"/>
      <c r="Y73" s="979"/>
      <c r="Z73" s="980"/>
      <c r="AA73" s="981">
        <v>61</v>
      </c>
      <c r="AB73" s="979"/>
      <c r="AC73" s="979"/>
      <c r="AD73" s="979"/>
      <c r="AE73" s="980"/>
      <c r="AF73" s="981">
        <v>61</v>
      </c>
      <c r="AG73" s="979"/>
      <c r="AH73" s="979"/>
      <c r="AI73" s="979"/>
      <c r="AJ73" s="980"/>
      <c r="AK73" s="981">
        <v>35</v>
      </c>
      <c r="AL73" s="979"/>
      <c r="AM73" s="979"/>
      <c r="AN73" s="979"/>
      <c r="AO73" s="980"/>
      <c r="AP73" s="981" t="s">
        <v>515</v>
      </c>
      <c r="AQ73" s="979"/>
      <c r="AR73" s="979"/>
      <c r="AS73" s="979"/>
      <c r="AT73" s="980"/>
      <c r="AU73" s="981" t="s">
        <v>515</v>
      </c>
      <c r="AV73" s="979"/>
      <c r="AW73" s="979"/>
      <c r="AX73" s="979"/>
      <c r="AY73" s="980"/>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586</v>
      </c>
      <c r="C74" s="975"/>
      <c r="D74" s="975"/>
      <c r="E74" s="975"/>
      <c r="F74" s="975"/>
      <c r="G74" s="975"/>
      <c r="H74" s="975"/>
      <c r="I74" s="975"/>
      <c r="J74" s="975"/>
      <c r="K74" s="975"/>
      <c r="L74" s="975"/>
      <c r="M74" s="975"/>
      <c r="N74" s="975"/>
      <c r="O74" s="975"/>
      <c r="P74" s="976"/>
      <c r="Q74" s="978">
        <v>272540</v>
      </c>
      <c r="R74" s="979"/>
      <c r="S74" s="979"/>
      <c r="T74" s="979"/>
      <c r="U74" s="980"/>
      <c r="V74" s="981">
        <v>265731</v>
      </c>
      <c r="W74" s="979"/>
      <c r="X74" s="979"/>
      <c r="Y74" s="979"/>
      <c r="Z74" s="980"/>
      <c r="AA74" s="981">
        <v>6809</v>
      </c>
      <c r="AB74" s="979"/>
      <c r="AC74" s="979"/>
      <c r="AD74" s="979"/>
      <c r="AE74" s="980"/>
      <c r="AF74" s="981">
        <v>6809</v>
      </c>
      <c r="AG74" s="979"/>
      <c r="AH74" s="979"/>
      <c r="AI74" s="979"/>
      <c r="AJ74" s="980"/>
      <c r="AK74" s="981">
        <v>8222</v>
      </c>
      <c r="AL74" s="979"/>
      <c r="AM74" s="979"/>
      <c r="AN74" s="979"/>
      <c r="AO74" s="980"/>
      <c r="AP74" s="981" t="s">
        <v>515</v>
      </c>
      <c r="AQ74" s="979"/>
      <c r="AR74" s="979"/>
      <c r="AS74" s="979"/>
      <c r="AT74" s="980"/>
      <c r="AU74" s="981" t="s">
        <v>515</v>
      </c>
      <c r="AV74" s="979"/>
      <c r="AW74" s="979"/>
      <c r="AX74" s="979"/>
      <c r="AY74" s="980"/>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390</v>
      </c>
      <c r="B88" s="937" t="s">
        <v>417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8143</v>
      </c>
      <c r="AG88" s="959"/>
      <c r="AH88" s="959"/>
      <c r="AI88" s="959"/>
      <c r="AJ88" s="959"/>
      <c r="AK88" s="963"/>
      <c r="AL88" s="963"/>
      <c r="AM88" s="963"/>
      <c r="AN88" s="963"/>
      <c r="AO88" s="963"/>
      <c r="AP88" s="959">
        <v>11029</v>
      </c>
      <c r="AQ88" s="959"/>
      <c r="AR88" s="959"/>
      <c r="AS88" s="959"/>
      <c r="AT88" s="959"/>
      <c r="AU88" s="959">
        <v>2688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937" t="s">
        <v>418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425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426</v>
      </c>
      <c r="AB109" s="896"/>
      <c r="AC109" s="896"/>
      <c r="AD109" s="896"/>
      <c r="AE109" s="897"/>
      <c r="AF109" s="898" t="s">
        <v>427</v>
      </c>
      <c r="AG109" s="896"/>
      <c r="AH109" s="896"/>
      <c r="AI109" s="896"/>
      <c r="AJ109" s="897"/>
      <c r="AK109" s="898" t="s">
        <v>308</v>
      </c>
      <c r="AL109" s="896"/>
      <c r="AM109" s="896"/>
      <c r="AN109" s="896"/>
      <c r="AO109" s="897"/>
      <c r="AP109" s="898" t="s">
        <v>428</v>
      </c>
      <c r="AQ109" s="896"/>
      <c r="AR109" s="896"/>
      <c r="AS109" s="896"/>
      <c r="AT109" s="929"/>
      <c r="AU109" s="895" t="s">
        <v>425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426</v>
      </c>
      <c r="BR109" s="896"/>
      <c r="BS109" s="896"/>
      <c r="BT109" s="896"/>
      <c r="BU109" s="897"/>
      <c r="BV109" s="898" t="s">
        <v>427</v>
      </c>
      <c r="BW109" s="896"/>
      <c r="BX109" s="896"/>
      <c r="BY109" s="896"/>
      <c r="BZ109" s="897"/>
      <c r="CA109" s="898" t="s">
        <v>308</v>
      </c>
      <c r="CB109" s="896"/>
      <c r="CC109" s="896"/>
      <c r="CD109" s="896"/>
      <c r="CE109" s="897"/>
      <c r="CF109" s="936" t="s">
        <v>428</v>
      </c>
      <c r="CG109" s="936"/>
      <c r="CH109" s="936"/>
      <c r="CI109" s="936"/>
      <c r="CJ109" s="936"/>
      <c r="CK109" s="898" t="s">
        <v>429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426</v>
      </c>
      <c r="DH109" s="896"/>
      <c r="DI109" s="896"/>
      <c r="DJ109" s="896"/>
      <c r="DK109" s="897"/>
      <c r="DL109" s="898" t="s">
        <v>427</v>
      </c>
      <c r="DM109" s="896"/>
      <c r="DN109" s="896"/>
      <c r="DO109" s="896"/>
      <c r="DP109" s="897"/>
      <c r="DQ109" s="898" t="s">
        <v>308</v>
      </c>
      <c r="DR109" s="896"/>
      <c r="DS109" s="896"/>
      <c r="DT109" s="896"/>
      <c r="DU109" s="897"/>
      <c r="DV109" s="898" t="s">
        <v>428</v>
      </c>
      <c r="DW109" s="896"/>
      <c r="DX109" s="896"/>
      <c r="DY109" s="896"/>
      <c r="DZ109" s="929"/>
    </row>
    <row r="110" spans="1:131" s="230" customFormat="1" ht="26.25" customHeight="1" x14ac:dyDescent="0.15">
      <c r="A110" s="807" t="s">
        <v>430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1294494</v>
      </c>
      <c r="AB110" s="889"/>
      <c r="AC110" s="889"/>
      <c r="AD110" s="889"/>
      <c r="AE110" s="890"/>
      <c r="AF110" s="891">
        <v>1367676</v>
      </c>
      <c r="AG110" s="889"/>
      <c r="AH110" s="889"/>
      <c r="AI110" s="889"/>
      <c r="AJ110" s="890"/>
      <c r="AK110" s="891">
        <v>1472474</v>
      </c>
      <c r="AL110" s="889"/>
      <c r="AM110" s="889"/>
      <c r="AN110" s="889"/>
      <c r="AO110" s="890"/>
      <c r="AP110" s="892">
        <v>20.6</v>
      </c>
      <c r="AQ110" s="893"/>
      <c r="AR110" s="893"/>
      <c r="AS110" s="893"/>
      <c r="AT110" s="894"/>
      <c r="AU110" s="930" t="s">
        <v>74</v>
      </c>
      <c r="AV110" s="931"/>
      <c r="AW110" s="931"/>
      <c r="AX110" s="931"/>
      <c r="AY110" s="931"/>
      <c r="AZ110" s="860" t="s">
        <v>431</v>
      </c>
      <c r="BA110" s="808"/>
      <c r="BB110" s="808"/>
      <c r="BC110" s="808"/>
      <c r="BD110" s="808"/>
      <c r="BE110" s="808"/>
      <c r="BF110" s="808"/>
      <c r="BG110" s="808"/>
      <c r="BH110" s="808"/>
      <c r="BI110" s="808"/>
      <c r="BJ110" s="808"/>
      <c r="BK110" s="808"/>
      <c r="BL110" s="808"/>
      <c r="BM110" s="808"/>
      <c r="BN110" s="808"/>
      <c r="BO110" s="808"/>
      <c r="BP110" s="809"/>
      <c r="BQ110" s="861">
        <v>16658885</v>
      </c>
      <c r="BR110" s="842"/>
      <c r="BS110" s="842"/>
      <c r="BT110" s="842"/>
      <c r="BU110" s="842"/>
      <c r="BV110" s="842">
        <v>17392068</v>
      </c>
      <c r="BW110" s="842"/>
      <c r="BX110" s="842"/>
      <c r="BY110" s="842"/>
      <c r="BZ110" s="842"/>
      <c r="CA110" s="842">
        <v>16635799</v>
      </c>
      <c r="CB110" s="842"/>
      <c r="CC110" s="842"/>
      <c r="CD110" s="842"/>
      <c r="CE110" s="842"/>
      <c r="CF110" s="866">
        <v>232.7</v>
      </c>
      <c r="CG110" s="867"/>
      <c r="CH110" s="867"/>
      <c r="CI110" s="867"/>
      <c r="CJ110" s="867"/>
      <c r="CK110" s="926" t="s">
        <v>432</v>
      </c>
      <c r="CL110" s="819"/>
      <c r="CM110" s="860" t="s">
        <v>433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434</v>
      </c>
      <c r="DH110" s="842"/>
      <c r="DI110" s="842"/>
      <c r="DJ110" s="842"/>
      <c r="DK110" s="842"/>
      <c r="DL110" s="842" t="s">
        <v>435</v>
      </c>
      <c r="DM110" s="842"/>
      <c r="DN110" s="842"/>
      <c r="DO110" s="842"/>
      <c r="DP110" s="842"/>
      <c r="DQ110" s="842" t="s">
        <v>129</v>
      </c>
      <c r="DR110" s="842"/>
      <c r="DS110" s="842"/>
      <c r="DT110" s="842"/>
      <c r="DU110" s="842"/>
      <c r="DV110" s="843" t="s">
        <v>407</v>
      </c>
      <c r="DW110" s="843"/>
      <c r="DX110" s="843"/>
      <c r="DY110" s="843"/>
      <c r="DZ110" s="844"/>
    </row>
    <row r="111" spans="1:131" s="230" customFormat="1" ht="26.25" customHeight="1" x14ac:dyDescent="0.15">
      <c r="A111" s="774" t="s">
        <v>436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437</v>
      </c>
      <c r="AB111" s="919"/>
      <c r="AC111" s="919"/>
      <c r="AD111" s="919"/>
      <c r="AE111" s="920"/>
      <c r="AF111" s="921" t="s">
        <v>437</v>
      </c>
      <c r="AG111" s="919"/>
      <c r="AH111" s="919"/>
      <c r="AI111" s="919"/>
      <c r="AJ111" s="920"/>
      <c r="AK111" s="921" t="s">
        <v>438</v>
      </c>
      <c r="AL111" s="919"/>
      <c r="AM111" s="919"/>
      <c r="AN111" s="919"/>
      <c r="AO111" s="920"/>
      <c r="AP111" s="922" t="s">
        <v>129</v>
      </c>
      <c r="AQ111" s="923"/>
      <c r="AR111" s="923"/>
      <c r="AS111" s="923"/>
      <c r="AT111" s="924"/>
      <c r="AU111" s="932"/>
      <c r="AV111" s="933"/>
      <c r="AW111" s="933"/>
      <c r="AX111" s="933"/>
      <c r="AY111" s="933"/>
      <c r="AZ111" s="815" t="s">
        <v>439</v>
      </c>
      <c r="BA111" s="752"/>
      <c r="BB111" s="752"/>
      <c r="BC111" s="752"/>
      <c r="BD111" s="752"/>
      <c r="BE111" s="752"/>
      <c r="BF111" s="752"/>
      <c r="BG111" s="752"/>
      <c r="BH111" s="752"/>
      <c r="BI111" s="752"/>
      <c r="BJ111" s="752"/>
      <c r="BK111" s="752"/>
      <c r="BL111" s="752"/>
      <c r="BM111" s="752"/>
      <c r="BN111" s="752"/>
      <c r="BO111" s="752"/>
      <c r="BP111" s="753"/>
      <c r="BQ111" s="816">
        <v>40651</v>
      </c>
      <c r="BR111" s="817"/>
      <c r="BS111" s="817"/>
      <c r="BT111" s="817"/>
      <c r="BU111" s="817"/>
      <c r="BV111" s="817">
        <v>3189266</v>
      </c>
      <c r="BW111" s="817"/>
      <c r="BX111" s="817"/>
      <c r="BY111" s="817"/>
      <c r="BZ111" s="817"/>
      <c r="CA111" s="817">
        <v>3228063</v>
      </c>
      <c r="CB111" s="817"/>
      <c r="CC111" s="817"/>
      <c r="CD111" s="817"/>
      <c r="CE111" s="817"/>
      <c r="CF111" s="875">
        <v>45.2</v>
      </c>
      <c r="CG111" s="876"/>
      <c r="CH111" s="876"/>
      <c r="CI111" s="876"/>
      <c r="CJ111" s="876"/>
      <c r="CK111" s="927"/>
      <c r="CL111" s="821"/>
      <c r="CM111" s="815" t="s">
        <v>440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129</v>
      </c>
      <c r="DH111" s="817"/>
      <c r="DI111" s="817"/>
      <c r="DJ111" s="817"/>
      <c r="DK111" s="817"/>
      <c r="DL111" s="817" t="s">
        <v>437</v>
      </c>
      <c r="DM111" s="817"/>
      <c r="DN111" s="817"/>
      <c r="DO111" s="817"/>
      <c r="DP111" s="817"/>
      <c r="DQ111" s="817" t="s">
        <v>438</v>
      </c>
      <c r="DR111" s="817"/>
      <c r="DS111" s="817"/>
      <c r="DT111" s="817"/>
      <c r="DU111" s="817"/>
      <c r="DV111" s="794" t="s">
        <v>438</v>
      </c>
      <c r="DW111" s="794"/>
      <c r="DX111" s="794"/>
      <c r="DY111" s="794"/>
      <c r="DZ111" s="795"/>
    </row>
    <row r="112" spans="1:131" s="230" customFormat="1" ht="26.25" customHeight="1" x14ac:dyDescent="0.15">
      <c r="A112" s="912" t="s">
        <v>441</v>
      </c>
      <c r="B112" s="913"/>
      <c r="C112" s="752" t="s">
        <v>442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435</v>
      </c>
      <c r="AB112" s="780"/>
      <c r="AC112" s="780"/>
      <c r="AD112" s="780"/>
      <c r="AE112" s="781"/>
      <c r="AF112" s="782" t="s">
        <v>438</v>
      </c>
      <c r="AG112" s="780"/>
      <c r="AH112" s="780"/>
      <c r="AI112" s="780"/>
      <c r="AJ112" s="781"/>
      <c r="AK112" s="782" t="s">
        <v>438</v>
      </c>
      <c r="AL112" s="780"/>
      <c r="AM112" s="780"/>
      <c r="AN112" s="780"/>
      <c r="AO112" s="781"/>
      <c r="AP112" s="824" t="s">
        <v>438</v>
      </c>
      <c r="AQ112" s="825"/>
      <c r="AR112" s="825"/>
      <c r="AS112" s="825"/>
      <c r="AT112" s="826"/>
      <c r="AU112" s="932"/>
      <c r="AV112" s="933"/>
      <c r="AW112" s="933"/>
      <c r="AX112" s="933"/>
      <c r="AY112" s="933"/>
      <c r="AZ112" s="815" t="s">
        <v>443</v>
      </c>
      <c r="BA112" s="752"/>
      <c r="BB112" s="752"/>
      <c r="BC112" s="752"/>
      <c r="BD112" s="752"/>
      <c r="BE112" s="752"/>
      <c r="BF112" s="752"/>
      <c r="BG112" s="752"/>
      <c r="BH112" s="752"/>
      <c r="BI112" s="752"/>
      <c r="BJ112" s="752"/>
      <c r="BK112" s="752"/>
      <c r="BL112" s="752"/>
      <c r="BM112" s="752"/>
      <c r="BN112" s="752"/>
      <c r="BO112" s="752"/>
      <c r="BP112" s="753"/>
      <c r="BQ112" s="816">
        <v>3577682</v>
      </c>
      <c r="BR112" s="817"/>
      <c r="BS112" s="817"/>
      <c r="BT112" s="817"/>
      <c r="BU112" s="817"/>
      <c r="BV112" s="817">
        <v>2851607</v>
      </c>
      <c r="BW112" s="817"/>
      <c r="BX112" s="817"/>
      <c r="BY112" s="817"/>
      <c r="BZ112" s="817"/>
      <c r="CA112" s="817">
        <v>1986072</v>
      </c>
      <c r="CB112" s="817"/>
      <c r="CC112" s="817"/>
      <c r="CD112" s="817"/>
      <c r="CE112" s="817"/>
      <c r="CF112" s="875">
        <v>27.8</v>
      </c>
      <c r="CG112" s="876"/>
      <c r="CH112" s="876"/>
      <c r="CI112" s="876"/>
      <c r="CJ112" s="876"/>
      <c r="CK112" s="927"/>
      <c r="CL112" s="821"/>
      <c r="CM112" s="815" t="s">
        <v>444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437</v>
      </c>
      <c r="DH112" s="817"/>
      <c r="DI112" s="817"/>
      <c r="DJ112" s="817"/>
      <c r="DK112" s="817"/>
      <c r="DL112" s="817" t="s">
        <v>437</v>
      </c>
      <c r="DM112" s="817"/>
      <c r="DN112" s="817"/>
      <c r="DO112" s="817"/>
      <c r="DP112" s="817"/>
      <c r="DQ112" s="817" t="s">
        <v>129</v>
      </c>
      <c r="DR112" s="817"/>
      <c r="DS112" s="817"/>
      <c r="DT112" s="817"/>
      <c r="DU112" s="817"/>
      <c r="DV112" s="794" t="s">
        <v>437</v>
      </c>
      <c r="DW112" s="794"/>
      <c r="DX112" s="794"/>
      <c r="DY112" s="794"/>
      <c r="DZ112" s="795"/>
    </row>
    <row r="113" spans="1:130" s="230" customFormat="1" ht="26.25" customHeight="1" x14ac:dyDescent="0.15">
      <c r="A113" s="914"/>
      <c r="B113" s="915"/>
      <c r="C113" s="752" t="s">
        <v>445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262684</v>
      </c>
      <c r="AB113" s="919"/>
      <c r="AC113" s="919"/>
      <c r="AD113" s="919"/>
      <c r="AE113" s="920"/>
      <c r="AF113" s="921">
        <v>148198</v>
      </c>
      <c r="AG113" s="919"/>
      <c r="AH113" s="919"/>
      <c r="AI113" s="919"/>
      <c r="AJ113" s="920"/>
      <c r="AK113" s="921">
        <v>160674</v>
      </c>
      <c r="AL113" s="919"/>
      <c r="AM113" s="919"/>
      <c r="AN113" s="919"/>
      <c r="AO113" s="920"/>
      <c r="AP113" s="922">
        <v>2.2000000000000002</v>
      </c>
      <c r="AQ113" s="923"/>
      <c r="AR113" s="923"/>
      <c r="AS113" s="923"/>
      <c r="AT113" s="924"/>
      <c r="AU113" s="932"/>
      <c r="AV113" s="933"/>
      <c r="AW113" s="933"/>
      <c r="AX113" s="933"/>
      <c r="AY113" s="933"/>
      <c r="AZ113" s="815" t="s">
        <v>446</v>
      </c>
      <c r="BA113" s="752"/>
      <c r="BB113" s="752"/>
      <c r="BC113" s="752"/>
      <c r="BD113" s="752"/>
      <c r="BE113" s="752"/>
      <c r="BF113" s="752"/>
      <c r="BG113" s="752"/>
      <c r="BH113" s="752"/>
      <c r="BI113" s="752"/>
      <c r="BJ113" s="752"/>
      <c r="BK113" s="752"/>
      <c r="BL113" s="752"/>
      <c r="BM113" s="752"/>
      <c r="BN113" s="752"/>
      <c r="BO113" s="752"/>
      <c r="BP113" s="753"/>
      <c r="BQ113" s="816">
        <v>3164698</v>
      </c>
      <c r="BR113" s="817"/>
      <c r="BS113" s="817"/>
      <c r="BT113" s="817"/>
      <c r="BU113" s="817"/>
      <c r="BV113" s="817">
        <v>2938792</v>
      </c>
      <c r="BW113" s="817"/>
      <c r="BX113" s="817"/>
      <c r="BY113" s="817"/>
      <c r="BZ113" s="817"/>
      <c r="CA113" s="817">
        <v>2687401</v>
      </c>
      <c r="CB113" s="817"/>
      <c r="CC113" s="817"/>
      <c r="CD113" s="817"/>
      <c r="CE113" s="817"/>
      <c r="CF113" s="875">
        <v>37.6</v>
      </c>
      <c r="CG113" s="876"/>
      <c r="CH113" s="876"/>
      <c r="CI113" s="876"/>
      <c r="CJ113" s="876"/>
      <c r="CK113" s="927"/>
      <c r="CL113" s="821"/>
      <c r="CM113" s="815" t="s">
        <v>447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437</v>
      </c>
      <c r="DH113" s="780"/>
      <c r="DI113" s="780"/>
      <c r="DJ113" s="780"/>
      <c r="DK113" s="781"/>
      <c r="DL113" s="782" t="s">
        <v>129</v>
      </c>
      <c r="DM113" s="780"/>
      <c r="DN113" s="780"/>
      <c r="DO113" s="780"/>
      <c r="DP113" s="781"/>
      <c r="DQ113" s="782" t="s">
        <v>438</v>
      </c>
      <c r="DR113" s="780"/>
      <c r="DS113" s="780"/>
      <c r="DT113" s="780"/>
      <c r="DU113" s="781"/>
      <c r="DV113" s="824" t="s">
        <v>438</v>
      </c>
      <c r="DW113" s="825"/>
      <c r="DX113" s="825"/>
      <c r="DY113" s="825"/>
      <c r="DZ113" s="826"/>
    </row>
    <row r="114" spans="1:130" s="230" customFormat="1" ht="26.25" customHeight="1" x14ac:dyDescent="0.15">
      <c r="A114" s="914"/>
      <c r="B114" s="915"/>
      <c r="C114" s="752" t="s">
        <v>448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243053</v>
      </c>
      <c r="AB114" s="780"/>
      <c r="AC114" s="780"/>
      <c r="AD114" s="780"/>
      <c r="AE114" s="781"/>
      <c r="AF114" s="782">
        <v>254607</v>
      </c>
      <c r="AG114" s="780"/>
      <c r="AH114" s="780"/>
      <c r="AI114" s="780"/>
      <c r="AJ114" s="781"/>
      <c r="AK114" s="782">
        <v>278504</v>
      </c>
      <c r="AL114" s="780"/>
      <c r="AM114" s="780"/>
      <c r="AN114" s="780"/>
      <c r="AO114" s="781"/>
      <c r="AP114" s="824">
        <v>3.9</v>
      </c>
      <c r="AQ114" s="825"/>
      <c r="AR114" s="825"/>
      <c r="AS114" s="825"/>
      <c r="AT114" s="826"/>
      <c r="AU114" s="932"/>
      <c r="AV114" s="933"/>
      <c r="AW114" s="933"/>
      <c r="AX114" s="933"/>
      <c r="AY114" s="933"/>
      <c r="AZ114" s="815" t="s">
        <v>449</v>
      </c>
      <c r="BA114" s="752"/>
      <c r="BB114" s="752"/>
      <c r="BC114" s="752"/>
      <c r="BD114" s="752"/>
      <c r="BE114" s="752"/>
      <c r="BF114" s="752"/>
      <c r="BG114" s="752"/>
      <c r="BH114" s="752"/>
      <c r="BI114" s="752"/>
      <c r="BJ114" s="752"/>
      <c r="BK114" s="752"/>
      <c r="BL114" s="752"/>
      <c r="BM114" s="752"/>
      <c r="BN114" s="752"/>
      <c r="BO114" s="752"/>
      <c r="BP114" s="753"/>
      <c r="BQ114" s="816">
        <v>1724866</v>
      </c>
      <c r="BR114" s="817"/>
      <c r="BS114" s="817"/>
      <c r="BT114" s="817"/>
      <c r="BU114" s="817"/>
      <c r="BV114" s="817">
        <v>1701540</v>
      </c>
      <c r="BW114" s="817"/>
      <c r="BX114" s="817"/>
      <c r="BY114" s="817"/>
      <c r="BZ114" s="817"/>
      <c r="CA114" s="817">
        <v>1674672</v>
      </c>
      <c r="CB114" s="817"/>
      <c r="CC114" s="817"/>
      <c r="CD114" s="817"/>
      <c r="CE114" s="817"/>
      <c r="CF114" s="875">
        <v>23.4</v>
      </c>
      <c r="CG114" s="876"/>
      <c r="CH114" s="876"/>
      <c r="CI114" s="876"/>
      <c r="CJ114" s="876"/>
      <c r="CK114" s="927"/>
      <c r="CL114" s="821"/>
      <c r="CM114" s="815" t="s">
        <v>450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438</v>
      </c>
      <c r="DH114" s="780"/>
      <c r="DI114" s="780"/>
      <c r="DJ114" s="780"/>
      <c r="DK114" s="781"/>
      <c r="DL114" s="782" t="s">
        <v>407</v>
      </c>
      <c r="DM114" s="780"/>
      <c r="DN114" s="780"/>
      <c r="DO114" s="780"/>
      <c r="DP114" s="781"/>
      <c r="DQ114" s="782" t="s">
        <v>451</v>
      </c>
      <c r="DR114" s="780"/>
      <c r="DS114" s="780"/>
      <c r="DT114" s="780"/>
      <c r="DU114" s="781"/>
      <c r="DV114" s="824" t="s">
        <v>129</v>
      </c>
      <c r="DW114" s="825"/>
      <c r="DX114" s="825"/>
      <c r="DY114" s="825"/>
      <c r="DZ114" s="826"/>
    </row>
    <row r="115" spans="1:130" s="230" customFormat="1" ht="26.25" customHeight="1" x14ac:dyDescent="0.15">
      <c r="A115" s="914"/>
      <c r="B115" s="915"/>
      <c r="C115" s="752" t="s">
        <v>452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7999</v>
      </c>
      <c r="AB115" s="919"/>
      <c r="AC115" s="919"/>
      <c r="AD115" s="919"/>
      <c r="AE115" s="920"/>
      <c r="AF115" s="921">
        <v>7363</v>
      </c>
      <c r="AG115" s="919"/>
      <c r="AH115" s="919"/>
      <c r="AI115" s="919"/>
      <c r="AJ115" s="920"/>
      <c r="AK115" s="921">
        <v>5464</v>
      </c>
      <c r="AL115" s="919"/>
      <c r="AM115" s="919"/>
      <c r="AN115" s="919"/>
      <c r="AO115" s="920"/>
      <c r="AP115" s="922">
        <v>0.1</v>
      </c>
      <c r="AQ115" s="923"/>
      <c r="AR115" s="923"/>
      <c r="AS115" s="923"/>
      <c r="AT115" s="924"/>
      <c r="AU115" s="932"/>
      <c r="AV115" s="933"/>
      <c r="AW115" s="933"/>
      <c r="AX115" s="933"/>
      <c r="AY115" s="933"/>
      <c r="AZ115" s="815" t="s">
        <v>453</v>
      </c>
      <c r="BA115" s="752"/>
      <c r="BB115" s="752"/>
      <c r="BC115" s="752"/>
      <c r="BD115" s="752"/>
      <c r="BE115" s="752"/>
      <c r="BF115" s="752"/>
      <c r="BG115" s="752"/>
      <c r="BH115" s="752"/>
      <c r="BI115" s="752"/>
      <c r="BJ115" s="752"/>
      <c r="BK115" s="752"/>
      <c r="BL115" s="752"/>
      <c r="BM115" s="752"/>
      <c r="BN115" s="752"/>
      <c r="BO115" s="752"/>
      <c r="BP115" s="753"/>
      <c r="BQ115" s="816">
        <v>5518</v>
      </c>
      <c r="BR115" s="817"/>
      <c r="BS115" s="817"/>
      <c r="BT115" s="817"/>
      <c r="BU115" s="817"/>
      <c r="BV115" s="817">
        <v>5995</v>
      </c>
      <c r="BW115" s="817"/>
      <c r="BX115" s="817"/>
      <c r="BY115" s="817"/>
      <c r="BZ115" s="817"/>
      <c r="CA115" s="817">
        <v>4263</v>
      </c>
      <c r="CB115" s="817"/>
      <c r="CC115" s="817"/>
      <c r="CD115" s="817"/>
      <c r="CE115" s="817"/>
      <c r="CF115" s="875">
        <v>0.1</v>
      </c>
      <c r="CG115" s="876"/>
      <c r="CH115" s="876"/>
      <c r="CI115" s="876"/>
      <c r="CJ115" s="876"/>
      <c r="CK115" s="927"/>
      <c r="CL115" s="821"/>
      <c r="CM115" s="815" t="s">
        <v>454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437</v>
      </c>
      <c r="DH115" s="780"/>
      <c r="DI115" s="780"/>
      <c r="DJ115" s="780"/>
      <c r="DK115" s="781"/>
      <c r="DL115" s="782" t="s">
        <v>437</v>
      </c>
      <c r="DM115" s="780"/>
      <c r="DN115" s="780"/>
      <c r="DO115" s="780"/>
      <c r="DP115" s="781"/>
      <c r="DQ115" s="782" t="s">
        <v>438</v>
      </c>
      <c r="DR115" s="780"/>
      <c r="DS115" s="780"/>
      <c r="DT115" s="780"/>
      <c r="DU115" s="781"/>
      <c r="DV115" s="824" t="s">
        <v>437</v>
      </c>
      <c r="DW115" s="825"/>
      <c r="DX115" s="825"/>
      <c r="DY115" s="825"/>
      <c r="DZ115" s="826"/>
    </row>
    <row r="116" spans="1:130" s="230" customFormat="1" ht="26.25" customHeight="1" x14ac:dyDescent="0.15">
      <c r="A116" s="916"/>
      <c r="B116" s="917"/>
      <c r="C116" s="839" t="s">
        <v>455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437</v>
      </c>
      <c r="AB116" s="780"/>
      <c r="AC116" s="780"/>
      <c r="AD116" s="780"/>
      <c r="AE116" s="781"/>
      <c r="AF116" s="782" t="s">
        <v>407</v>
      </c>
      <c r="AG116" s="780"/>
      <c r="AH116" s="780"/>
      <c r="AI116" s="780"/>
      <c r="AJ116" s="781"/>
      <c r="AK116" s="782" t="s">
        <v>438</v>
      </c>
      <c r="AL116" s="780"/>
      <c r="AM116" s="780"/>
      <c r="AN116" s="780"/>
      <c r="AO116" s="781"/>
      <c r="AP116" s="824" t="s">
        <v>129</v>
      </c>
      <c r="AQ116" s="825"/>
      <c r="AR116" s="825"/>
      <c r="AS116" s="825"/>
      <c r="AT116" s="826"/>
      <c r="AU116" s="932"/>
      <c r="AV116" s="933"/>
      <c r="AW116" s="933"/>
      <c r="AX116" s="933"/>
      <c r="AY116" s="933"/>
      <c r="AZ116" s="909" t="s">
        <v>456</v>
      </c>
      <c r="BA116" s="910"/>
      <c r="BB116" s="910"/>
      <c r="BC116" s="910"/>
      <c r="BD116" s="910"/>
      <c r="BE116" s="910"/>
      <c r="BF116" s="910"/>
      <c r="BG116" s="910"/>
      <c r="BH116" s="910"/>
      <c r="BI116" s="910"/>
      <c r="BJ116" s="910"/>
      <c r="BK116" s="910"/>
      <c r="BL116" s="910"/>
      <c r="BM116" s="910"/>
      <c r="BN116" s="910"/>
      <c r="BO116" s="910"/>
      <c r="BP116" s="911"/>
      <c r="BQ116" s="816" t="s">
        <v>438</v>
      </c>
      <c r="BR116" s="817"/>
      <c r="BS116" s="817"/>
      <c r="BT116" s="817"/>
      <c r="BU116" s="817"/>
      <c r="BV116" s="817" t="s">
        <v>129</v>
      </c>
      <c r="BW116" s="817"/>
      <c r="BX116" s="817"/>
      <c r="BY116" s="817"/>
      <c r="BZ116" s="817"/>
      <c r="CA116" s="817" t="s">
        <v>437</v>
      </c>
      <c r="CB116" s="817"/>
      <c r="CC116" s="817"/>
      <c r="CD116" s="817"/>
      <c r="CE116" s="817"/>
      <c r="CF116" s="875" t="s">
        <v>437</v>
      </c>
      <c r="CG116" s="876"/>
      <c r="CH116" s="876"/>
      <c r="CI116" s="876"/>
      <c r="CJ116" s="876"/>
      <c r="CK116" s="927"/>
      <c r="CL116" s="821"/>
      <c r="CM116" s="815" t="s">
        <v>457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437</v>
      </c>
      <c r="DH116" s="780"/>
      <c r="DI116" s="780"/>
      <c r="DJ116" s="780"/>
      <c r="DK116" s="781"/>
      <c r="DL116" s="782" t="s">
        <v>437</v>
      </c>
      <c r="DM116" s="780"/>
      <c r="DN116" s="780"/>
      <c r="DO116" s="780"/>
      <c r="DP116" s="781"/>
      <c r="DQ116" s="782" t="s">
        <v>437</v>
      </c>
      <c r="DR116" s="780"/>
      <c r="DS116" s="780"/>
      <c r="DT116" s="780"/>
      <c r="DU116" s="781"/>
      <c r="DV116" s="824" t="s">
        <v>129</v>
      </c>
      <c r="DW116" s="825"/>
      <c r="DX116" s="825"/>
      <c r="DY116" s="825"/>
      <c r="DZ116" s="826"/>
    </row>
    <row r="117" spans="1:130" s="230" customFormat="1" ht="26.25" customHeight="1" x14ac:dyDescent="0.15">
      <c r="A117" s="895" t="s">
        <v>188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458</v>
      </c>
      <c r="Z117" s="897"/>
      <c r="AA117" s="902">
        <v>1808230</v>
      </c>
      <c r="AB117" s="903"/>
      <c r="AC117" s="903"/>
      <c r="AD117" s="903"/>
      <c r="AE117" s="904"/>
      <c r="AF117" s="905">
        <v>1777844</v>
      </c>
      <c r="AG117" s="903"/>
      <c r="AH117" s="903"/>
      <c r="AI117" s="903"/>
      <c r="AJ117" s="904"/>
      <c r="AK117" s="905">
        <v>1917116</v>
      </c>
      <c r="AL117" s="903"/>
      <c r="AM117" s="903"/>
      <c r="AN117" s="903"/>
      <c r="AO117" s="904"/>
      <c r="AP117" s="906"/>
      <c r="AQ117" s="907"/>
      <c r="AR117" s="907"/>
      <c r="AS117" s="907"/>
      <c r="AT117" s="908"/>
      <c r="AU117" s="932"/>
      <c r="AV117" s="933"/>
      <c r="AW117" s="933"/>
      <c r="AX117" s="933"/>
      <c r="AY117" s="933"/>
      <c r="AZ117" s="863" t="s">
        <v>459</v>
      </c>
      <c r="BA117" s="864"/>
      <c r="BB117" s="864"/>
      <c r="BC117" s="864"/>
      <c r="BD117" s="864"/>
      <c r="BE117" s="864"/>
      <c r="BF117" s="864"/>
      <c r="BG117" s="864"/>
      <c r="BH117" s="864"/>
      <c r="BI117" s="864"/>
      <c r="BJ117" s="864"/>
      <c r="BK117" s="864"/>
      <c r="BL117" s="864"/>
      <c r="BM117" s="864"/>
      <c r="BN117" s="864"/>
      <c r="BO117" s="864"/>
      <c r="BP117" s="865"/>
      <c r="BQ117" s="816" t="s">
        <v>437</v>
      </c>
      <c r="BR117" s="817"/>
      <c r="BS117" s="817"/>
      <c r="BT117" s="817"/>
      <c r="BU117" s="817"/>
      <c r="BV117" s="817" t="s">
        <v>437</v>
      </c>
      <c r="BW117" s="817"/>
      <c r="BX117" s="817"/>
      <c r="BY117" s="817"/>
      <c r="BZ117" s="817"/>
      <c r="CA117" s="817" t="s">
        <v>129</v>
      </c>
      <c r="CB117" s="817"/>
      <c r="CC117" s="817"/>
      <c r="CD117" s="817"/>
      <c r="CE117" s="817"/>
      <c r="CF117" s="875" t="s">
        <v>407</v>
      </c>
      <c r="CG117" s="876"/>
      <c r="CH117" s="876"/>
      <c r="CI117" s="876"/>
      <c r="CJ117" s="876"/>
      <c r="CK117" s="927"/>
      <c r="CL117" s="821"/>
      <c r="CM117" s="815" t="s">
        <v>460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437</v>
      </c>
      <c r="DH117" s="780"/>
      <c r="DI117" s="780"/>
      <c r="DJ117" s="780"/>
      <c r="DK117" s="781"/>
      <c r="DL117" s="782" t="s">
        <v>451</v>
      </c>
      <c r="DM117" s="780"/>
      <c r="DN117" s="780"/>
      <c r="DO117" s="780"/>
      <c r="DP117" s="781"/>
      <c r="DQ117" s="782" t="s">
        <v>437</v>
      </c>
      <c r="DR117" s="780"/>
      <c r="DS117" s="780"/>
      <c r="DT117" s="780"/>
      <c r="DU117" s="781"/>
      <c r="DV117" s="824" t="s">
        <v>129</v>
      </c>
      <c r="DW117" s="825"/>
      <c r="DX117" s="825"/>
      <c r="DY117" s="825"/>
      <c r="DZ117" s="826"/>
    </row>
    <row r="118" spans="1:130" s="230" customFormat="1" ht="26.25" customHeight="1" x14ac:dyDescent="0.15">
      <c r="A118" s="895" t="s">
        <v>429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426</v>
      </c>
      <c r="AB118" s="896"/>
      <c r="AC118" s="896"/>
      <c r="AD118" s="896"/>
      <c r="AE118" s="897"/>
      <c r="AF118" s="898" t="s">
        <v>427</v>
      </c>
      <c r="AG118" s="896"/>
      <c r="AH118" s="896"/>
      <c r="AI118" s="896"/>
      <c r="AJ118" s="897"/>
      <c r="AK118" s="898" t="s">
        <v>308</v>
      </c>
      <c r="AL118" s="896"/>
      <c r="AM118" s="896"/>
      <c r="AN118" s="896"/>
      <c r="AO118" s="897"/>
      <c r="AP118" s="899" t="s">
        <v>428</v>
      </c>
      <c r="AQ118" s="900"/>
      <c r="AR118" s="900"/>
      <c r="AS118" s="900"/>
      <c r="AT118" s="901"/>
      <c r="AU118" s="932"/>
      <c r="AV118" s="933"/>
      <c r="AW118" s="933"/>
      <c r="AX118" s="933"/>
      <c r="AY118" s="933"/>
      <c r="AZ118" s="838" t="s">
        <v>461</v>
      </c>
      <c r="BA118" s="839"/>
      <c r="BB118" s="839"/>
      <c r="BC118" s="839"/>
      <c r="BD118" s="839"/>
      <c r="BE118" s="839"/>
      <c r="BF118" s="839"/>
      <c r="BG118" s="839"/>
      <c r="BH118" s="839"/>
      <c r="BI118" s="839"/>
      <c r="BJ118" s="839"/>
      <c r="BK118" s="839"/>
      <c r="BL118" s="839"/>
      <c r="BM118" s="839"/>
      <c r="BN118" s="839"/>
      <c r="BO118" s="839"/>
      <c r="BP118" s="840"/>
      <c r="BQ118" s="879">
        <v>300024</v>
      </c>
      <c r="BR118" s="845"/>
      <c r="BS118" s="845"/>
      <c r="BT118" s="845"/>
      <c r="BU118" s="845"/>
      <c r="BV118" s="845" t="s">
        <v>437</v>
      </c>
      <c r="BW118" s="845"/>
      <c r="BX118" s="845"/>
      <c r="BY118" s="845"/>
      <c r="BZ118" s="845"/>
      <c r="CA118" s="845" t="s">
        <v>451</v>
      </c>
      <c r="CB118" s="845"/>
      <c r="CC118" s="845"/>
      <c r="CD118" s="845"/>
      <c r="CE118" s="845"/>
      <c r="CF118" s="875" t="s">
        <v>451</v>
      </c>
      <c r="CG118" s="876"/>
      <c r="CH118" s="876"/>
      <c r="CI118" s="876"/>
      <c r="CJ118" s="876"/>
      <c r="CK118" s="927"/>
      <c r="CL118" s="821"/>
      <c r="CM118" s="815" t="s">
        <v>462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451</v>
      </c>
      <c r="DH118" s="780"/>
      <c r="DI118" s="780"/>
      <c r="DJ118" s="780"/>
      <c r="DK118" s="781"/>
      <c r="DL118" s="782" t="s">
        <v>437</v>
      </c>
      <c r="DM118" s="780"/>
      <c r="DN118" s="780"/>
      <c r="DO118" s="780"/>
      <c r="DP118" s="781"/>
      <c r="DQ118" s="782" t="s">
        <v>437</v>
      </c>
      <c r="DR118" s="780"/>
      <c r="DS118" s="780"/>
      <c r="DT118" s="780"/>
      <c r="DU118" s="781"/>
      <c r="DV118" s="824" t="s">
        <v>407</v>
      </c>
      <c r="DW118" s="825"/>
      <c r="DX118" s="825"/>
      <c r="DY118" s="825"/>
      <c r="DZ118" s="826"/>
    </row>
    <row r="119" spans="1:130" s="230" customFormat="1" ht="26.25" customHeight="1" x14ac:dyDescent="0.15">
      <c r="A119" s="818" t="s">
        <v>432</v>
      </c>
      <c r="B119" s="819"/>
      <c r="C119" s="860" t="s">
        <v>433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437</v>
      </c>
      <c r="AB119" s="889"/>
      <c r="AC119" s="889"/>
      <c r="AD119" s="889"/>
      <c r="AE119" s="890"/>
      <c r="AF119" s="891" t="s">
        <v>451</v>
      </c>
      <c r="AG119" s="889"/>
      <c r="AH119" s="889"/>
      <c r="AI119" s="889"/>
      <c r="AJ119" s="890"/>
      <c r="AK119" s="891" t="s">
        <v>451</v>
      </c>
      <c r="AL119" s="889"/>
      <c r="AM119" s="889"/>
      <c r="AN119" s="889"/>
      <c r="AO119" s="890"/>
      <c r="AP119" s="892" t="s">
        <v>451</v>
      </c>
      <c r="AQ119" s="893"/>
      <c r="AR119" s="893"/>
      <c r="AS119" s="893"/>
      <c r="AT119" s="894"/>
      <c r="AU119" s="934"/>
      <c r="AV119" s="935"/>
      <c r="AW119" s="935"/>
      <c r="AX119" s="935"/>
      <c r="AY119" s="935"/>
      <c r="AZ119" s="251" t="s">
        <v>188</v>
      </c>
      <c r="BA119" s="251"/>
      <c r="BB119" s="251"/>
      <c r="BC119" s="251"/>
      <c r="BD119" s="251"/>
      <c r="BE119" s="251"/>
      <c r="BF119" s="251"/>
      <c r="BG119" s="251"/>
      <c r="BH119" s="251"/>
      <c r="BI119" s="251"/>
      <c r="BJ119" s="251"/>
      <c r="BK119" s="251"/>
      <c r="BL119" s="251"/>
      <c r="BM119" s="251"/>
      <c r="BN119" s="251"/>
      <c r="BO119" s="877" t="s">
        <v>463</v>
      </c>
      <c r="BP119" s="878"/>
      <c r="BQ119" s="879">
        <v>25472324</v>
      </c>
      <c r="BR119" s="845"/>
      <c r="BS119" s="845"/>
      <c r="BT119" s="845"/>
      <c r="BU119" s="845"/>
      <c r="BV119" s="845">
        <v>28079268</v>
      </c>
      <c r="BW119" s="845"/>
      <c r="BX119" s="845"/>
      <c r="BY119" s="845"/>
      <c r="BZ119" s="845"/>
      <c r="CA119" s="845">
        <v>26216270</v>
      </c>
      <c r="CB119" s="845"/>
      <c r="CC119" s="845"/>
      <c r="CD119" s="845"/>
      <c r="CE119" s="845"/>
      <c r="CF119" s="748"/>
      <c r="CG119" s="749"/>
      <c r="CH119" s="749"/>
      <c r="CI119" s="749"/>
      <c r="CJ119" s="834"/>
      <c r="CK119" s="928"/>
      <c r="CL119" s="823"/>
      <c r="CM119" s="838" t="s">
        <v>464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40651</v>
      </c>
      <c r="DH119" s="764"/>
      <c r="DI119" s="764"/>
      <c r="DJ119" s="764"/>
      <c r="DK119" s="765"/>
      <c r="DL119" s="766">
        <v>3189266</v>
      </c>
      <c r="DM119" s="764"/>
      <c r="DN119" s="764"/>
      <c r="DO119" s="764"/>
      <c r="DP119" s="765"/>
      <c r="DQ119" s="766">
        <v>3228063</v>
      </c>
      <c r="DR119" s="764"/>
      <c r="DS119" s="764"/>
      <c r="DT119" s="764"/>
      <c r="DU119" s="765"/>
      <c r="DV119" s="848">
        <v>45.2</v>
      </c>
      <c r="DW119" s="849"/>
      <c r="DX119" s="849"/>
      <c r="DY119" s="849"/>
      <c r="DZ119" s="850"/>
    </row>
    <row r="120" spans="1:130" s="230" customFormat="1" ht="26.25" customHeight="1" x14ac:dyDescent="0.15">
      <c r="A120" s="820"/>
      <c r="B120" s="821"/>
      <c r="C120" s="815" t="s">
        <v>440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451</v>
      </c>
      <c r="AB120" s="780"/>
      <c r="AC120" s="780"/>
      <c r="AD120" s="780"/>
      <c r="AE120" s="781"/>
      <c r="AF120" s="782" t="s">
        <v>451</v>
      </c>
      <c r="AG120" s="780"/>
      <c r="AH120" s="780"/>
      <c r="AI120" s="780"/>
      <c r="AJ120" s="781"/>
      <c r="AK120" s="782" t="s">
        <v>407</v>
      </c>
      <c r="AL120" s="780"/>
      <c r="AM120" s="780"/>
      <c r="AN120" s="780"/>
      <c r="AO120" s="781"/>
      <c r="AP120" s="824" t="s">
        <v>437</v>
      </c>
      <c r="AQ120" s="825"/>
      <c r="AR120" s="825"/>
      <c r="AS120" s="825"/>
      <c r="AT120" s="826"/>
      <c r="AU120" s="880" t="s">
        <v>465</v>
      </c>
      <c r="AV120" s="881"/>
      <c r="AW120" s="881"/>
      <c r="AX120" s="881"/>
      <c r="AY120" s="882"/>
      <c r="AZ120" s="860" t="s">
        <v>466</v>
      </c>
      <c r="BA120" s="808"/>
      <c r="BB120" s="808"/>
      <c r="BC120" s="808"/>
      <c r="BD120" s="808"/>
      <c r="BE120" s="808"/>
      <c r="BF120" s="808"/>
      <c r="BG120" s="808"/>
      <c r="BH120" s="808"/>
      <c r="BI120" s="808"/>
      <c r="BJ120" s="808"/>
      <c r="BK120" s="808"/>
      <c r="BL120" s="808"/>
      <c r="BM120" s="808"/>
      <c r="BN120" s="808"/>
      <c r="BO120" s="808"/>
      <c r="BP120" s="809"/>
      <c r="BQ120" s="861">
        <v>4112650</v>
      </c>
      <c r="BR120" s="842"/>
      <c r="BS120" s="842"/>
      <c r="BT120" s="842"/>
      <c r="BU120" s="842"/>
      <c r="BV120" s="842">
        <v>5146058</v>
      </c>
      <c r="BW120" s="842"/>
      <c r="BX120" s="842"/>
      <c r="BY120" s="842"/>
      <c r="BZ120" s="842"/>
      <c r="CA120" s="842">
        <v>5413151</v>
      </c>
      <c r="CB120" s="842"/>
      <c r="CC120" s="842"/>
      <c r="CD120" s="842"/>
      <c r="CE120" s="842"/>
      <c r="CF120" s="866">
        <v>75.7</v>
      </c>
      <c r="CG120" s="867"/>
      <c r="CH120" s="867"/>
      <c r="CI120" s="867"/>
      <c r="CJ120" s="867"/>
      <c r="CK120" s="868" t="s">
        <v>467</v>
      </c>
      <c r="CL120" s="852"/>
      <c r="CM120" s="852"/>
      <c r="CN120" s="852"/>
      <c r="CO120" s="853"/>
      <c r="CP120" s="872" t="s">
        <v>468</v>
      </c>
      <c r="CQ120" s="873"/>
      <c r="CR120" s="873"/>
      <c r="CS120" s="873"/>
      <c r="CT120" s="873"/>
      <c r="CU120" s="873"/>
      <c r="CV120" s="873"/>
      <c r="CW120" s="873"/>
      <c r="CX120" s="873"/>
      <c r="CY120" s="873"/>
      <c r="CZ120" s="873"/>
      <c r="DA120" s="873"/>
      <c r="DB120" s="873"/>
      <c r="DC120" s="873"/>
      <c r="DD120" s="873"/>
      <c r="DE120" s="873"/>
      <c r="DF120" s="874"/>
      <c r="DG120" s="861">
        <v>3577682</v>
      </c>
      <c r="DH120" s="842"/>
      <c r="DI120" s="842"/>
      <c r="DJ120" s="842"/>
      <c r="DK120" s="842"/>
      <c r="DL120" s="842">
        <v>2851607</v>
      </c>
      <c r="DM120" s="842"/>
      <c r="DN120" s="842"/>
      <c r="DO120" s="842"/>
      <c r="DP120" s="842"/>
      <c r="DQ120" s="842">
        <v>1986072</v>
      </c>
      <c r="DR120" s="842"/>
      <c r="DS120" s="842"/>
      <c r="DT120" s="842"/>
      <c r="DU120" s="842"/>
      <c r="DV120" s="843">
        <v>27.8</v>
      </c>
      <c r="DW120" s="843"/>
      <c r="DX120" s="843"/>
      <c r="DY120" s="843"/>
      <c r="DZ120" s="844"/>
    </row>
    <row r="121" spans="1:130" s="230" customFormat="1" ht="26.25" customHeight="1" x14ac:dyDescent="0.15">
      <c r="A121" s="820"/>
      <c r="B121" s="821"/>
      <c r="C121" s="863" t="s">
        <v>469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451</v>
      </c>
      <c r="AB121" s="780"/>
      <c r="AC121" s="780"/>
      <c r="AD121" s="780"/>
      <c r="AE121" s="781"/>
      <c r="AF121" s="782" t="s">
        <v>451</v>
      </c>
      <c r="AG121" s="780"/>
      <c r="AH121" s="780"/>
      <c r="AI121" s="780"/>
      <c r="AJ121" s="781"/>
      <c r="AK121" s="782" t="s">
        <v>451</v>
      </c>
      <c r="AL121" s="780"/>
      <c r="AM121" s="780"/>
      <c r="AN121" s="780"/>
      <c r="AO121" s="781"/>
      <c r="AP121" s="824" t="s">
        <v>451</v>
      </c>
      <c r="AQ121" s="825"/>
      <c r="AR121" s="825"/>
      <c r="AS121" s="825"/>
      <c r="AT121" s="826"/>
      <c r="AU121" s="883"/>
      <c r="AV121" s="884"/>
      <c r="AW121" s="884"/>
      <c r="AX121" s="884"/>
      <c r="AY121" s="885"/>
      <c r="AZ121" s="815" t="s">
        <v>470</v>
      </c>
      <c r="BA121" s="752"/>
      <c r="BB121" s="752"/>
      <c r="BC121" s="752"/>
      <c r="BD121" s="752"/>
      <c r="BE121" s="752"/>
      <c r="BF121" s="752"/>
      <c r="BG121" s="752"/>
      <c r="BH121" s="752"/>
      <c r="BI121" s="752"/>
      <c r="BJ121" s="752"/>
      <c r="BK121" s="752"/>
      <c r="BL121" s="752"/>
      <c r="BM121" s="752"/>
      <c r="BN121" s="752"/>
      <c r="BO121" s="752"/>
      <c r="BP121" s="753"/>
      <c r="BQ121" s="816">
        <v>5017475</v>
      </c>
      <c r="BR121" s="817"/>
      <c r="BS121" s="817"/>
      <c r="BT121" s="817"/>
      <c r="BU121" s="817"/>
      <c r="BV121" s="817">
        <v>4217309</v>
      </c>
      <c r="BW121" s="817"/>
      <c r="BX121" s="817"/>
      <c r="BY121" s="817"/>
      <c r="BZ121" s="817"/>
      <c r="CA121" s="817">
        <v>3377040</v>
      </c>
      <c r="CB121" s="817"/>
      <c r="CC121" s="817"/>
      <c r="CD121" s="817"/>
      <c r="CE121" s="817"/>
      <c r="CF121" s="875">
        <v>47.2</v>
      </c>
      <c r="CG121" s="876"/>
      <c r="CH121" s="876"/>
      <c r="CI121" s="876"/>
      <c r="CJ121" s="876"/>
      <c r="CK121" s="869"/>
      <c r="CL121" s="855"/>
      <c r="CM121" s="855"/>
      <c r="CN121" s="855"/>
      <c r="CO121" s="856"/>
      <c r="CP121" s="835" t="s">
        <v>403</v>
      </c>
      <c r="CQ121" s="836"/>
      <c r="CR121" s="836"/>
      <c r="CS121" s="836"/>
      <c r="CT121" s="836"/>
      <c r="CU121" s="836"/>
      <c r="CV121" s="836"/>
      <c r="CW121" s="836"/>
      <c r="CX121" s="836"/>
      <c r="CY121" s="836"/>
      <c r="CZ121" s="836"/>
      <c r="DA121" s="836"/>
      <c r="DB121" s="836"/>
      <c r="DC121" s="836"/>
      <c r="DD121" s="836"/>
      <c r="DE121" s="836"/>
      <c r="DF121" s="837"/>
      <c r="DG121" s="816" t="s">
        <v>451</v>
      </c>
      <c r="DH121" s="817"/>
      <c r="DI121" s="817"/>
      <c r="DJ121" s="817"/>
      <c r="DK121" s="817"/>
      <c r="DL121" s="817" t="s">
        <v>451</v>
      </c>
      <c r="DM121" s="817"/>
      <c r="DN121" s="817"/>
      <c r="DO121" s="817"/>
      <c r="DP121" s="817"/>
      <c r="DQ121" s="817" t="s">
        <v>451</v>
      </c>
      <c r="DR121" s="817"/>
      <c r="DS121" s="817"/>
      <c r="DT121" s="817"/>
      <c r="DU121" s="817"/>
      <c r="DV121" s="794" t="s">
        <v>451</v>
      </c>
      <c r="DW121" s="794"/>
      <c r="DX121" s="794"/>
      <c r="DY121" s="794"/>
      <c r="DZ121" s="795"/>
    </row>
    <row r="122" spans="1:130" s="230" customFormat="1" ht="26.25" customHeight="1" x14ac:dyDescent="0.15">
      <c r="A122" s="820"/>
      <c r="B122" s="821"/>
      <c r="C122" s="815" t="s">
        <v>450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451</v>
      </c>
      <c r="AB122" s="780"/>
      <c r="AC122" s="780"/>
      <c r="AD122" s="780"/>
      <c r="AE122" s="781"/>
      <c r="AF122" s="782" t="s">
        <v>451</v>
      </c>
      <c r="AG122" s="780"/>
      <c r="AH122" s="780"/>
      <c r="AI122" s="780"/>
      <c r="AJ122" s="781"/>
      <c r="AK122" s="782" t="s">
        <v>435</v>
      </c>
      <c r="AL122" s="780"/>
      <c r="AM122" s="780"/>
      <c r="AN122" s="780"/>
      <c r="AO122" s="781"/>
      <c r="AP122" s="824" t="s">
        <v>451</v>
      </c>
      <c r="AQ122" s="825"/>
      <c r="AR122" s="825"/>
      <c r="AS122" s="825"/>
      <c r="AT122" s="826"/>
      <c r="AU122" s="883"/>
      <c r="AV122" s="884"/>
      <c r="AW122" s="884"/>
      <c r="AX122" s="884"/>
      <c r="AY122" s="885"/>
      <c r="AZ122" s="838" t="s">
        <v>471</v>
      </c>
      <c r="BA122" s="839"/>
      <c r="BB122" s="839"/>
      <c r="BC122" s="839"/>
      <c r="BD122" s="839"/>
      <c r="BE122" s="839"/>
      <c r="BF122" s="839"/>
      <c r="BG122" s="839"/>
      <c r="BH122" s="839"/>
      <c r="BI122" s="839"/>
      <c r="BJ122" s="839"/>
      <c r="BK122" s="839"/>
      <c r="BL122" s="839"/>
      <c r="BM122" s="839"/>
      <c r="BN122" s="839"/>
      <c r="BO122" s="839"/>
      <c r="BP122" s="840"/>
      <c r="BQ122" s="879">
        <v>14061133</v>
      </c>
      <c r="BR122" s="845"/>
      <c r="BS122" s="845"/>
      <c r="BT122" s="845"/>
      <c r="BU122" s="845"/>
      <c r="BV122" s="845">
        <v>14138615</v>
      </c>
      <c r="BW122" s="845"/>
      <c r="BX122" s="845"/>
      <c r="BY122" s="845"/>
      <c r="BZ122" s="845"/>
      <c r="CA122" s="845">
        <v>13636063</v>
      </c>
      <c r="CB122" s="845"/>
      <c r="CC122" s="845"/>
      <c r="CD122" s="845"/>
      <c r="CE122" s="845"/>
      <c r="CF122" s="846">
        <v>190.8</v>
      </c>
      <c r="CG122" s="847"/>
      <c r="CH122" s="847"/>
      <c r="CI122" s="847"/>
      <c r="CJ122" s="847"/>
      <c r="CK122" s="869"/>
      <c r="CL122" s="855"/>
      <c r="CM122" s="855"/>
      <c r="CN122" s="855"/>
      <c r="CO122" s="856"/>
      <c r="CP122" s="835" t="s">
        <v>472</v>
      </c>
      <c r="CQ122" s="836"/>
      <c r="CR122" s="836"/>
      <c r="CS122" s="836"/>
      <c r="CT122" s="836"/>
      <c r="CU122" s="836"/>
      <c r="CV122" s="836"/>
      <c r="CW122" s="836"/>
      <c r="CX122" s="836"/>
      <c r="CY122" s="836"/>
      <c r="CZ122" s="836"/>
      <c r="DA122" s="836"/>
      <c r="DB122" s="836"/>
      <c r="DC122" s="836"/>
      <c r="DD122" s="836"/>
      <c r="DE122" s="836"/>
      <c r="DF122" s="837"/>
      <c r="DG122" s="816" t="s">
        <v>407</v>
      </c>
      <c r="DH122" s="817"/>
      <c r="DI122" s="817"/>
      <c r="DJ122" s="817"/>
      <c r="DK122" s="817"/>
      <c r="DL122" s="817" t="s">
        <v>451</v>
      </c>
      <c r="DM122" s="817"/>
      <c r="DN122" s="817"/>
      <c r="DO122" s="817"/>
      <c r="DP122" s="817"/>
      <c r="DQ122" s="817" t="s">
        <v>437</v>
      </c>
      <c r="DR122" s="817"/>
      <c r="DS122" s="817"/>
      <c r="DT122" s="817"/>
      <c r="DU122" s="817"/>
      <c r="DV122" s="794" t="s">
        <v>407</v>
      </c>
      <c r="DW122" s="794"/>
      <c r="DX122" s="794"/>
      <c r="DY122" s="794"/>
      <c r="DZ122" s="795"/>
    </row>
    <row r="123" spans="1:130" s="230" customFormat="1" ht="26.25" customHeight="1" x14ac:dyDescent="0.15">
      <c r="A123" s="820"/>
      <c r="B123" s="821"/>
      <c r="C123" s="815" t="s">
        <v>457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407</v>
      </c>
      <c r="AB123" s="780"/>
      <c r="AC123" s="780"/>
      <c r="AD123" s="780"/>
      <c r="AE123" s="781"/>
      <c r="AF123" s="782" t="s">
        <v>451</v>
      </c>
      <c r="AG123" s="780"/>
      <c r="AH123" s="780"/>
      <c r="AI123" s="780"/>
      <c r="AJ123" s="781"/>
      <c r="AK123" s="782" t="s">
        <v>437</v>
      </c>
      <c r="AL123" s="780"/>
      <c r="AM123" s="780"/>
      <c r="AN123" s="780"/>
      <c r="AO123" s="781"/>
      <c r="AP123" s="824" t="s">
        <v>407</v>
      </c>
      <c r="AQ123" s="825"/>
      <c r="AR123" s="825"/>
      <c r="AS123" s="825"/>
      <c r="AT123" s="826"/>
      <c r="AU123" s="886"/>
      <c r="AV123" s="887"/>
      <c r="AW123" s="887"/>
      <c r="AX123" s="887"/>
      <c r="AY123" s="887"/>
      <c r="AZ123" s="251" t="s">
        <v>188</v>
      </c>
      <c r="BA123" s="251"/>
      <c r="BB123" s="251"/>
      <c r="BC123" s="251"/>
      <c r="BD123" s="251"/>
      <c r="BE123" s="251"/>
      <c r="BF123" s="251"/>
      <c r="BG123" s="251"/>
      <c r="BH123" s="251"/>
      <c r="BI123" s="251"/>
      <c r="BJ123" s="251"/>
      <c r="BK123" s="251"/>
      <c r="BL123" s="251"/>
      <c r="BM123" s="251"/>
      <c r="BN123" s="251"/>
      <c r="BO123" s="877" t="s">
        <v>473</v>
      </c>
      <c r="BP123" s="878"/>
      <c r="BQ123" s="832">
        <v>23191258</v>
      </c>
      <c r="BR123" s="833"/>
      <c r="BS123" s="833"/>
      <c r="BT123" s="833"/>
      <c r="BU123" s="833"/>
      <c r="BV123" s="833">
        <v>23501982</v>
      </c>
      <c r="BW123" s="833"/>
      <c r="BX123" s="833"/>
      <c r="BY123" s="833"/>
      <c r="BZ123" s="833"/>
      <c r="CA123" s="833">
        <v>22426254</v>
      </c>
      <c r="CB123" s="833"/>
      <c r="CC123" s="833"/>
      <c r="CD123" s="833"/>
      <c r="CE123" s="833"/>
      <c r="CF123" s="748"/>
      <c r="CG123" s="749"/>
      <c r="CH123" s="749"/>
      <c r="CI123" s="749"/>
      <c r="CJ123" s="834"/>
      <c r="CK123" s="869"/>
      <c r="CL123" s="855"/>
      <c r="CM123" s="855"/>
      <c r="CN123" s="855"/>
      <c r="CO123" s="856"/>
      <c r="CP123" s="835" t="s">
        <v>474</v>
      </c>
      <c r="CQ123" s="836"/>
      <c r="CR123" s="836"/>
      <c r="CS123" s="836"/>
      <c r="CT123" s="836"/>
      <c r="CU123" s="836"/>
      <c r="CV123" s="836"/>
      <c r="CW123" s="836"/>
      <c r="CX123" s="836"/>
      <c r="CY123" s="836"/>
      <c r="CZ123" s="836"/>
      <c r="DA123" s="836"/>
      <c r="DB123" s="836"/>
      <c r="DC123" s="836"/>
      <c r="DD123" s="836"/>
      <c r="DE123" s="836"/>
      <c r="DF123" s="837"/>
      <c r="DG123" s="779" t="s">
        <v>407</v>
      </c>
      <c r="DH123" s="780"/>
      <c r="DI123" s="780"/>
      <c r="DJ123" s="780"/>
      <c r="DK123" s="781"/>
      <c r="DL123" s="782" t="s">
        <v>407</v>
      </c>
      <c r="DM123" s="780"/>
      <c r="DN123" s="780"/>
      <c r="DO123" s="780"/>
      <c r="DP123" s="781"/>
      <c r="DQ123" s="782" t="s">
        <v>407</v>
      </c>
      <c r="DR123" s="780"/>
      <c r="DS123" s="780"/>
      <c r="DT123" s="780"/>
      <c r="DU123" s="781"/>
      <c r="DV123" s="824" t="s">
        <v>407</v>
      </c>
      <c r="DW123" s="825"/>
      <c r="DX123" s="825"/>
      <c r="DY123" s="825"/>
      <c r="DZ123" s="826"/>
    </row>
    <row r="124" spans="1:130" s="230" customFormat="1" ht="26.25" customHeight="1" thickBot="1" x14ac:dyDescent="0.2">
      <c r="A124" s="820"/>
      <c r="B124" s="821"/>
      <c r="C124" s="815" t="s">
        <v>460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407</v>
      </c>
      <c r="AB124" s="780"/>
      <c r="AC124" s="780"/>
      <c r="AD124" s="780"/>
      <c r="AE124" s="781"/>
      <c r="AF124" s="782" t="s">
        <v>451</v>
      </c>
      <c r="AG124" s="780"/>
      <c r="AH124" s="780"/>
      <c r="AI124" s="780"/>
      <c r="AJ124" s="781"/>
      <c r="AK124" s="782" t="s">
        <v>407</v>
      </c>
      <c r="AL124" s="780"/>
      <c r="AM124" s="780"/>
      <c r="AN124" s="780"/>
      <c r="AO124" s="781"/>
      <c r="AP124" s="824" t="s">
        <v>407</v>
      </c>
      <c r="AQ124" s="825"/>
      <c r="AR124" s="825"/>
      <c r="AS124" s="825"/>
      <c r="AT124" s="826"/>
      <c r="AU124" s="827" t="s">
        <v>475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32.799999999999997</v>
      </c>
      <c r="BR124" s="831"/>
      <c r="BS124" s="831"/>
      <c r="BT124" s="831"/>
      <c r="BU124" s="831"/>
      <c r="BV124" s="831">
        <v>61.9</v>
      </c>
      <c r="BW124" s="831"/>
      <c r="BX124" s="831"/>
      <c r="BY124" s="831"/>
      <c r="BZ124" s="831"/>
      <c r="CA124" s="831">
        <v>53</v>
      </c>
      <c r="CB124" s="831"/>
      <c r="CC124" s="831"/>
      <c r="CD124" s="831"/>
      <c r="CE124" s="831"/>
      <c r="CF124" s="726"/>
      <c r="CG124" s="727"/>
      <c r="CH124" s="727"/>
      <c r="CI124" s="727"/>
      <c r="CJ124" s="862"/>
      <c r="CK124" s="870"/>
      <c r="CL124" s="870"/>
      <c r="CM124" s="870"/>
      <c r="CN124" s="870"/>
      <c r="CO124" s="871"/>
      <c r="CP124" s="835" t="s">
        <v>476</v>
      </c>
      <c r="CQ124" s="836"/>
      <c r="CR124" s="836"/>
      <c r="CS124" s="836"/>
      <c r="CT124" s="836"/>
      <c r="CU124" s="836"/>
      <c r="CV124" s="836"/>
      <c r="CW124" s="836"/>
      <c r="CX124" s="836"/>
      <c r="CY124" s="836"/>
      <c r="CZ124" s="836"/>
      <c r="DA124" s="836"/>
      <c r="DB124" s="836"/>
      <c r="DC124" s="836"/>
      <c r="DD124" s="836"/>
      <c r="DE124" s="836"/>
      <c r="DF124" s="837"/>
      <c r="DG124" s="763" t="s">
        <v>451</v>
      </c>
      <c r="DH124" s="764"/>
      <c r="DI124" s="764"/>
      <c r="DJ124" s="764"/>
      <c r="DK124" s="765"/>
      <c r="DL124" s="766" t="s">
        <v>477</v>
      </c>
      <c r="DM124" s="764"/>
      <c r="DN124" s="764"/>
      <c r="DO124" s="764"/>
      <c r="DP124" s="765"/>
      <c r="DQ124" s="766" t="s">
        <v>478</v>
      </c>
      <c r="DR124" s="764"/>
      <c r="DS124" s="764"/>
      <c r="DT124" s="764"/>
      <c r="DU124" s="765"/>
      <c r="DV124" s="848" t="s">
        <v>438</v>
      </c>
      <c r="DW124" s="849"/>
      <c r="DX124" s="849"/>
      <c r="DY124" s="849"/>
      <c r="DZ124" s="850"/>
    </row>
    <row r="125" spans="1:130" s="230" customFormat="1" ht="26.25" customHeight="1" x14ac:dyDescent="0.15">
      <c r="A125" s="820"/>
      <c r="B125" s="821"/>
      <c r="C125" s="815" t="s">
        <v>462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407</v>
      </c>
      <c r="AB125" s="780"/>
      <c r="AC125" s="780"/>
      <c r="AD125" s="780"/>
      <c r="AE125" s="781"/>
      <c r="AF125" s="782" t="s">
        <v>479</v>
      </c>
      <c r="AG125" s="780"/>
      <c r="AH125" s="780"/>
      <c r="AI125" s="780"/>
      <c r="AJ125" s="781"/>
      <c r="AK125" s="782" t="s">
        <v>451</v>
      </c>
      <c r="AL125" s="780"/>
      <c r="AM125" s="780"/>
      <c r="AN125" s="780"/>
      <c r="AO125" s="781"/>
      <c r="AP125" s="824" t="s">
        <v>480</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481</v>
      </c>
      <c r="CL125" s="852"/>
      <c r="CM125" s="852"/>
      <c r="CN125" s="852"/>
      <c r="CO125" s="853"/>
      <c r="CP125" s="860" t="s">
        <v>482</v>
      </c>
      <c r="CQ125" s="808"/>
      <c r="CR125" s="808"/>
      <c r="CS125" s="808"/>
      <c r="CT125" s="808"/>
      <c r="CU125" s="808"/>
      <c r="CV125" s="808"/>
      <c r="CW125" s="808"/>
      <c r="CX125" s="808"/>
      <c r="CY125" s="808"/>
      <c r="CZ125" s="808"/>
      <c r="DA125" s="808"/>
      <c r="DB125" s="808"/>
      <c r="DC125" s="808"/>
      <c r="DD125" s="808"/>
      <c r="DE125" s="808"/>
      <c r="DF125" s="809"/>
      <c r="DG125" s="861" t="s">
        <v>479</v>
      </c>
      <c r="DH125" s="842"/>
      <c r="DI125" s="842"/>
      <c r="DJ125" s="842"/>
      <c r="DK125" s="842"/>
      <c r="DL125" s="842" t="s">
        <v>478</v>
      </c>
      <c r="DM125" s="842"/>
      <c r="DN125" s="842"/>
      <c r="DO125" s="842"/>
      <c r="DP125" s="842"/>
      <c r="DQ125" s="842" t="s">
        <v>477</v>
      </c>
      <c r="DR125" s="842"/>
      <c r="DS125" s="842"/>
      <c r="DT125" s="842"/>
      <c r="DU125" s="842"/>
      <c r="DV125" s="843" t="s">
        <v>480</v>
      </c>
      <c r="DW125" s="843"/>
      <c r="DX125" s="843"/>
      <c r="DY125" s="843"/>
      <c r="DZ125" s="844"/>
    </row>
    <row r="126" spans="1:130" s="230" customFormat="1" ht="26.25" customHeight="1" thickBot="1" x14ac:dyDescent="0.2">
      <c r="A126" s="820"/>
      <c r="B126" s="821"/>
      <c r="C126" s="815" t="s">
        <v>464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7702</v>
      </c>
      <c r="AB126" s="780"/>
      <c r="AC126" s="780"/>
      <c r="AD126" s="780"/>
      <c r="AE126" s="781"/>
      <c r="AF126" s="782">
        <v>7191</v>
      </c>
      <c r="AG126" s="780"/>
      <c r="AH126" s="780"/>
      <c r="AI126" s="780"/>
      <c r="AJ126" s="781"/>
      <c r="AK126" s="782">
        <v>5099</v>
      </c>
      <c r="AL126" s="780"/>
      <c r="AM126" s="780"/>
      <c r="AN126" s="780"/>
      <c r="AO126" s="781"/>
      <c r="AP126" s="824">
        <v>0.1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483</v>
      </c>
      <c r="CQ126" s="752"/>
      <c r="CR126" s="752"/>
      <c r="CS126" s="752"/>
      <c r="CT126" s="752"/>
      <c r="CU126" s="752"/>
      <c r="CV126" s="752"/>
      <c r="CW126" s="752"/>
      <c r="CX126" s="752"/>
      <c r="CY126" s="752"/>
      <c r="CZ126" s="752"/>
      <c r="DA126" s="752"/>
      <c r="DB126" s="752"/>
      <c r="DC126" s="752"/>
      <c r="DD126" s="752"/>
      <c r="DE126" s="752"/>
      <c r="DF126" s="753"/>
      <c r="DG126" s="816" t="s">
        <v>479</v>
      </c>
      <c r="DH126" s="817"/>
      <c r="DI126" s="817"/>
      <c r="DJ126" s="817"/>
      <c r="DK126" s="817"/>
      <c r="DL126" s="817" t="s">
        <v>479</v>
      </c>
      <c r="DM126" s="817"/>
      <c r="DN126" s="817"/>
      <c r="DO126" s="817"/>
      <c r="DP126" s="817"/>
      <c r="DQ126" s="817" t="s">
        <v>129</v>
      </c>
      <c r="DR126" s="817"/>
      <c r="DS126" s="817"/>
      <c r="DT126" s="817"/>
      <c r="DU126" s="817"/>
      <c r="DV126" s="794" t="s">
        <v>480</v>
      </c>
      <c r="DW126" s="794"/>
      <c r="DX126" s="794"/>
      <c r="DY126" s="794"/>
      <c r="DZ126" s="795"/>
    </row>
    <row r="127" spans="1:130" s="230" customFormat="1" ht="26.25" customHeight="1" x14ac:dyDescent="0.15">
      <c r="A127" s="822"/>
      <c r="B127" s="823"/>
      <c r="C127" s="838" t="s">
        <v>484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297</v>
      </c>
      <c r="AB127" s="780"/>
      <c r="AC127" s="780"/>
      <c r="AD127" s="780"/>
      <c r="AE127" s="781"/>
      <c r="AF127" s="782">
        <v>172</v>
      </c>
      <c r="AG127" s="780"/>
      <c r="AH127" s="780"/>
      <c r="AI127" s="780"/>
      <c r="AJ127" s="781"/>
      <c r="AK127" s="782">
        <v>365</v>
      </c>
      <c r="AL127" s="780"/>
      <c r="AM127" s="780"/>
      <c r="AN127" s="780"/>
      <c r="AO127" s="781"/>
      <c r="AP127" s="824">
        <v>0</v>
      </c>
      <c r="AQ127" s="825"/>
      <c r="AR127" s="825"/>
      <c r="AS127" s="825"/>
      <c r="AT127" s="826"/>
      <c r="AU127" s="232"/>
      <c r="AV127" s="232"/>
      <c r="AW127" s="232"/>
      <c r="AX127" s="841" t="s">
        <v>485</v>
      </c>
      <c r="AY127" s="812"/>
      <c r="AZ127" s="812"/>
      <c r="BA127" s="812"/>
      <c r="BB127" s="812"/>
      <c r="BC127" s="812"/>
      <c r="BD127" s="812"/>
      <c r="BE127" s="813"/>
      <c r="BF127" s="811" t="s">
        <v>486</v>
      </c>
      <c r="BG127" s="812"/>
      <c r="BH127" s="812"/>
      <c r="BI127" s="812"/>
      <c r="BJ127" s="812"/>
      <c r="BK127" s="812"/>
      <c r="BL127" s="813"/>
      <c r="BM127" s="811" t="s">
        <v>487</v>
      </c>
      <c r="BN127" s="812"/>
      <c r="BO127" s="812"/>
      <c r="BP127" s="812"/>
      <c r="BQ127" s="812"/>
      <c r="BR127" s="812"/>
      <c r="BS127" s="813"/>
      <c r="BT127" s="811" t="s">
        <v>488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489</v>
      </c>
      <c r="CQ127" s="752"/>
      <c r="CR127" s="752"/>
      <c r="CS127" s="752"/>
      <c r="CT127" s="752"/>
      <c r="CU127" s="752"/>
      <c r="CV127" s="752"/>
      <c r="CW127" s="752"/>
      <c r="CX127" s="752"/>
      <c r="CY127" s="752"/>
      <c r="CZ127" s="752"/>
      <c r="DA127" s="752"/>
      <c r="DB127" s="752"/>
      <c r="DC127" s="752"/>
      <c r="DD127" s="752"/>
      <c r="DE127" s="752"/>
      <c r="DF127" s="753"/>
      <c r="DG127" s="816" t="s">
        <v>392</v>
      </c>
      <c r="DH127" s="817"/>
      <c r="DI127" s="817"/>
      <c r="DJ127" s="817"/>
      <c r="DK127" s="817"/>
      <c r="DL127" s="817" t="s">
        <v>479</v>
      </c>
      <c r="DM127" s="817"/>
      <c r="DN127" s="817"/>
      <c r="DO127" s="817"/>
      <c r="DP127" s="817"/>
      <c r="DQ127" s="817" t="s">
        <v>392</v>
      </c>
      <c r="DR127" s="817"/>
      <c r="DS127" s="817"/>
      <c r="DT127" s="817"/>
      <c r="DU127" s="817"/>
      <c r="DV127" s="794" t="s">
        <v>438</v>
      </c>
      <c r="DW127" s="794"/>
      <c r="DX127" s="794"/>
      <c r="DY127" s="794"/>
      <c r="DZ127" s="795"/>
    </row>
    <row r="128" spans="1:130" s="230" customFormat="1" ht="26.25" customHeight="1" thickBot="1" x14ac:dyDescent="0.2">
      <c r="A128" s="796" t="s">
        <v>490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491</v>
      </c>
      <c r="X128" s="798"/>
      <c r="Y128" s="798"/>
      <c r="Z128" s="799"/>
      <c r="AA128" s="800">
        <v>375249</v>
      </c>
      <c r="AB128" s="801"/>
      <c r="AC128" s="801"/>
      <c r="AD128" s="801"/>
      <c r="AE128" s="802"/>
      <c r="AF128" s="803">
        <v>270995</v>
      </c>
      <c r="AG128" s="801"/>
      <c r="AH128" s="801"/>
      <c r="AI128" s="801"/>
      <c r="AJ128" s="802"/>
      <c r="AK128" s="803">
        <v>284690</v>
      </c>
      <c r="AL128" s="801"/>
      <c r="AM128" s="801"/>
      <c r="AN128" s="801"/>
      <c r="AO128" s="802"/>
      <c r="AP128" s="804"/>
      <c r="AQ128" s="805"/>
      <c r="AR128" s="805"/>
      <c r="AS128" s="805"/>
      <c r="AT128" s="806"/>
      <c r="AU128" s="232"/>
      <c r="AV128" s="232"/>
      <c r="AW128" s="232"/>
      <c r="AX128" s="807" t="s">
        <v>492</v>
      </c>
      <c r="AY128" s="808"/>
      <c r="AZ128" s="808"/>
      <c r="BA128" s="808"/>
      <c r="BB128" s="808"/>
      <c r="BC128" s="808"/>
      <c r="BD128" s="808"/>
      <c r="BE128" s="809"/>
      <c r="BF128" s="786" t="s">
        <v>451</v>
      </c>
      <c r="BG128" s="787"/>
      <c r="BH128" s="787"/>
      <c r="BI128" s="787"/>
      <c r="BJ128" s="787"/>
      <c r="BK128" s="787"/>
      <c r="BL128" s="810"/>
      <c r="BM128" s="786">
        <v>13.67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493</v>
      </c>
      <c r="CQ128" s="730"/>
      <c r="CR128" s="730"/>
      <c r="CS128" s="730"/>
      <c r="CT128" s="730"/>
      <c r="CU128" s="730"/>
      <c r="CV128" s="730"/>
      <c r="CW128" s="730"/>
      <c r="CX128" s="730"/>
      <c r="CY128" s="730"/>
      <c r="CZ128" s="730"/>
      <c r="DA128" s="730"/>
      <c r="DB128" s="730"/>
      <c r="DC128" s="730"/>
      <c r="DD128" s="730"/>
      <c r="DE128" s="730"/>
      <c r="DF128" s="731"/>
      <c r="DG128" s="790">
        <v>5518</v>
      </c>
      <c r="DH128" s="791"/>
      <c r="DI128" s="791"/>
      <c r="DJ128" s="791"/>
      <c r="DK128" s="791"/>
      <c r="DL128" s="791">
        <v>5995</v>
      </c>
      <c r="DM128" s="791"/>
      <c r="DN128" s="791"/>
      <c r="DO128" s="791"/>
      <c r="DP128" s="791"/>
      <c r="DQ128" s="791">
        <v>4263</v>
      </c>
      <c r="DR128" s="791"/>
      <c r="DS128" s="791"/>
      <c r="DT128" s="791"/>
      <c r="DU128" s="791"/>
      <c r="DV128" s="792">
        <v>0.1</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494</v>
      </c>
      <c r="X129" s="777"/>
      <c r="Y129" s="777"/>
      <c r="Z129" s="778"/>
      <c r="AA129" s="779">
        <v>8119418</v>
      </c>
      <c r="AB129" s="780"/>
      <c r="AC129" s="780"/>
      <c r="AD129" s="780"/>
      <c r="AE129" s="781"/>
      <c r="AF129" s="782">
        <v>8565216</v>
      </c>
      <c r="AG129" s="780"/>
      <c r="AH129" s="780"/>
      <c r="AI129" s="780"/>
      <c r="AJ129" s="781"/>
      <c r="AK129" s="782">
        <v>8338602</v>
      </c>
      <c r="AL129" s="780"/>
      <c r="AM129" s="780"/>
      <c r="AN129" s="780"/>
      <c r="AO129" s="781"/>
      <c r="AP129" s="783"/>
      <c r="AQ129" s="784"/>
      <c r="AR129" s="784"/>
      <c r="AS129" s="784"/>
      <c r="AT129" s="785"/>
      <c r="AU129" s="233"/>
      <c r="AV129" s="233"/>
      <c r="AW129" s="233"/>
      <c r="AX129" s="751" t="s">
        <v>495</v>
      </c>
      <c r="AY129" s="752"/>
      <c r="AZ129" s="752"/>
      <c r="BA129" s="752"/>
      <c r="BB129" s="752"/>
      <c r="BC129" s="752"/>
      <c r="BD129" s="752"/>
      <c r="BE129" s="753"/>
      <c r="BF129" s="770" t="s">
        <v>480</v>
      </c>
      <c r="BG129" s="771"/>
      <c r="BH129" s="771"/>
      <c r="BI129" s="771"/>
      <c r="BJ129" s="771"/>
      <c r="BK129" s="771"/>
      <c r="BL129" s="772"/>
      <c r="BM129" s="770">
        <v>18.670000000000002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497</v>
      </c>
      <c r="X130" s="777"/>
      <c r="Y130" s="777"/>
      <c r="Z130" s="778"/>
      <c r="AA130" s="779">
        <v>1173933</v>
      </c>
      <c r="AB130" s="780"/>
      <c r="AC130" s="780"/>
      <c r="AD130" s="780"/>
      <c r="AE130" s="781"/>
      <c r="AF130" s="782">
        <v>1180255</v>
      </c>
      <c r="AG130" s="780"/>
      <c r="AH130" s="780"/>
      <c r="AI130" s="780"/>
      <c r="AJ130" s="781"/>
      <c r="AK130" s="782">
        <v>1190719</v>
      </c>
      <c r="AL130" s="780"/>
      <c r="AM130" s="780"/>
      <c r="AN130" s="780"/>
      <c r="AO130" s="781"/>
      <c r="AP130" s="783"/>
      <c r="AQ130" s="784"/>
      <c r="AR130" s="784"/>
      <c r="AS130" s="784"/>
      <c r="AT130" s="785"/>
      <c r="AU130" s="233"/>
      <c r="AV130" s="233"/>
      <c r="AW130" s="233"/>
      <c r="AX130" s="751" t="s">
        <v>498</v>
      </c>
      <c r="AY130" s="752"/>
      <c r="AZ130" s="752"/>
      <c r="BA130" s="752"/>
      <c r="BB130" s="752"/>
      <c r="BC130" s="752"/>
      <c r="BD130" s="752"/>
      <c r="BE130" s="753"/>
      <c r="BF130" s="754">
        <v>4.7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499</v>
      </c>
      <c r="X131" s="761"/>
      <c r="Y131" s="761"/>
      <c r="Z131" s="762"/>
      <c r="AA131" s="763">
        <v>6945485</v>
      </c>
      <c r="AB131" s="764"/>
      <c r="AC131" s="764"/>
      <c r="AD131" s="764"/>
      <c r="AE131" s="765"/>
      <c r="AF131" s="766">
        <v>7384961</v>
      </c>
      <c r="AG131" s="764"/>
      <c r="AH131" s="764"/>
      <c r="AI131" s="764"/>
      <c r="AJ131" s="765"/>
      <c r="AK131" s="766">
        <v>7147883</v>
      </c>
      <c r="AL131" s="764"/>
      <c r="AM131" s="764"/>
      <c r="AN131" s="764"/>
      <c r="AO131" s="765"/>
      <c r="AP131" s="767"/>
      <c r="AQ131" s="768"/>
      <c r="AR131" s="768"/>
      <c r="AS131" s="768"/>
      <c r="AT131" s="769"/>
      <c r="AU131" s="233"/>
      <c r="AV131" s="233"/>
      <c r="AW131" s="233"/>
      <c r="AX131" s="729" t="s">
        <v>500</v>
      </c>
      <c r="AY131" s="730"/>
      <c r="AZ131" s="730"/>
      <c r="BA131" s="730"/>
      <c r="BB131" s="730"/>
      <c r="BC131" s="730"/>
      <c r="BD131" s="730"/>
      <c r="BE131" s="731"/>
      <c r="BF131" s="732">
        <v>53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502</v>
      </c>
      <c r="W132" s="742"/>
      <c r="X132" s="742"/>
      <c r="Y132" s="742"/>
      <c r="Z132" s="743"/>
      <c r="AA132" s="744">
        <v>3.7297323370000002</v>
      </c>
      <c r="AB132" s="745"/>
      <c r="AC132" s="745"/>
      <c r="AD132" s="745"/>
      <c r="AE132" s="746"/>
      <c r="AF132" s="747">
        <v>4.4224201049999996</v>
      </c>
      <c r="AG132" s="745"/>
      <c r="AH132" s="745"/>
      <c r="AI132" s="745"/>
      <c r="AJ132" s="746"/>
      <c r="AK132" s="747">
        <v>6.1795499449999998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503</v>
      </c>
      <c r="W133" s="721"/>
      <c r="X133" s="721"/>
      <c r="Y133" s="721"/>
      <c r="Z133" s="722"/>
      <c r="AA133" s="723">
        <v>3.7</v>
      </c>
      <c r="AB133" s="724"/>
      <c r="AC133" s="724"/>
      <c r="AD133" s="724"/>
      <c r="AE133" s="725"/>
      <c r="AF133" s="723">
        <v>4.0999999999999996</v>
      </c>
      <c r="AG133" s="724"/>
      <c r="AH133" s="724"/>
      <c r="AI133" s="724"/>
      <c r="AJ133" s="725"/>
      <c r="AK133" s="723">
        <v>4.7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OuWRHJ8eu7KMrLvwtKF9Ds5rkD0QB2Uus8LUFrg+Y4nNInedJe/9v+EUthc9pM0IQU04sJ11IhDhedH255JlQ==" saltValue="XziNeV/OkXl2jdy4zvIbf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uwwacfiPJ5ICbXS+g4j4dUrrZ+pf7vPxlLZexoV/XRO/qBKGMgHcyyJ4qs7x3+n5BUtL1UaJ+3y8obX1p49K/w==" saltValue="CDOeG0gAupD1xS4G2cJ6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kAQwyJpdRJY6Dx4e5INrN0iZbQ3/n/e3g3DlQypcOmuBL+61wx+SwEPRZcDI7+XEGm4s59+GAm6+eM5/inxpw==" saltValue="QbqnsE/Urez9/MSoD6DiD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9" t="s">
        <v>507</v>
      </c>
      <c r="AP7" s="272"/>
      <c r="AQ7" s="273" t="s">
        <v>508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30"/>
      <c r="AP8" s="278" t="s">
        <v>509</v>
      </c>
      <c r="AQ8" s="279" t="s">
        <v>510</v>
      </c>
      <c r="AR8" s="280" t="s">
        <v>511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41" t="s">
        <v>512</v>
      </c>
      <c r="AL9" s="1142"/>
      <c r="AM9" s="1142"/>
      <c r="AN9" s="1143"/>
      <c r="AO9" s="281">
        <v>2550242</v>
      </c>
      <c r="AP9" s="281">
        <v>68978</v>
      </c>
      <c r="AQ9" s="282">
        <v>65553</v>
      </c>
      <c r="AR9" s="283">
        <v>5.2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41" t="s">
        <v>513</v>
      </c>
      <c r="AL10" s="1142"/>
      <c r="AM10" s="1142"/>
      <c r="AN10" s="1143"/>
      <c r="AO10" s="284">
        <v>368652</v>
      </c>
      <c r="AP10" s="284">
        <v>9971</v>
      </c>
      <c r="AQ10" s="285">
        <v>8503</v>
      </c>
      <c r="AR10" s="286">
        <v>17.3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41" t="s">
        <v>514</v>
      </c>
      <c r="AL11" s="1142"/>
      <c r="AM11" s="1142"/>
      <c r="AN11" s="1143"/>
      <c r="AO11" s="284" t="s">
        <v>515</v>
      </c>
      <c r="AP11" s="284" t="s">
        <v>515</v>
      </c>
      <c r="AQ11" s="285">
        <v>289</v>
      </c>
      <c r="AR11" s="286" t="s">
        <v>515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41" t="s">
        <v>516</v>
      </c>
      <c r="AL12" s="1142"/>
      <c r="AM12" s="1142"/>
      <c r="AN12" s="1143"/>
      <c r="AO12" s="284" t="s">
        <v>515</v>
      </c>
      <c r="AP12" s="284" t="s">
        <v>515</v>
      </c>
      <c r="AQ12" s="285">
        <v>23</v>
      </c>
      <c r="AR12" s="286" t="s">
        <v>515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41" t="s">
        <v>517</v>
      </c>
      <c r="AL13" s="1142"/>
      <c r="AM13" s="1142"/>
      <c r="AN13" s="1143"/>
      <c r="AO13" s="284">
        <v>86155</v>
      </c>
      <c r="AP13" s="284">
        <v>2330</v>
      </c>
      <c r="AQ13" s="285">
        <v>2667</v>
      </c>
      <c r="AR13" s="286">
        <v>-12.6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41" t="s">
        <v>518</v>
      </c>
      <c r="AL14" s="1142"/>
      <c r="AM14" s="1142"/>
      <c r="AN14" s="1143"/>
      <c r="AO14" s="284">
        <v>51621</v>
      </c>
      <c r="AP14" s="284">
        <v>1396</v>
      </c>
      <c r="AQ14" s="285">
        <v>1163</v>
      </c>
      <c r="AR14" s="286">
        <v>20</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44" t="s">
        <v>519</v>
      </c>
      <c r="AL15" s="1145"/>
      <c r="AM15" s="1145"/>
      <c r="AN15" s="1146"/>
      <c r="AO15" s="284">
        <v>-182615</v>
      </c>
      <c r="AP15" s="284">
        <v>-4939</v>
      </c>
      <c r="AQ15" s="285">
        <v>-4250</v>
      </c>
      <c r="AR15" s="286">
        <v>16.2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44" t="s">
        <v>188</v>
      </c>
      <c r="AL16" s="1145"/>
      <c r="AM16" s="1145"/>
      <c r="AN16" s="1146"/>
      <c r="AO16" s="284">
        <v>2874055</v>
      </c>
      <c r="AP16" s="284">
        <v>77736</v>
      </c>
      <c r="AQ16" s="285">
        <v>73949</v>
      </c>
      <c r="AR16" s="286">
        <v>5.0999999999999996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47" t="s">
        <v>524</v>
      </c>
      <c r="AL21" s="1148"/>
      <c r="AM21" s="1148"/>
      <c r="AN21" s="1149"/>
      <c r="AO21" s="297">
        <v>7.3</v>
      </c>
      <c r="AP21" s="298">
        <v>6.65</v>
      </c>
      <c r="AQ21" s="299">
        <v>0.65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47" t="s">
        <v>525</v>
      </c>
      <c r="AL22" s="1148"/>
      <c r="AM22" s="1148"/>
      <c r="AN22" s="1149"/>
      <c r="AO22" s="302">
        <v>96.1</v>
      </c>
      <c r="AP22" s="303">
        <v>97</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0" t="s">
        <v>526</v>
      </c>
      <c r="B26" s="1140"/>
      <c r="C26" s="1140"/>
      <c r="D26" s="1140"/>
      <c r="E26" s="1140"/>
      <c r="F26" s="1140"/>
      <c r="G26" s="1140"/>
      <c r="H26" s="1140"/>
      <c r="I26" s="1140"/>
      <c r="J26" s="1140"/>
      <c r="K26" s="1140"/>
      <c r="L26" s="1140"/>
      <c r="M26" s="1140"/>
      <c r="N26" s="1140"/>
      <c r="O26" s="1140"/>
      <c r="P26" s="1140"/>
      <c r="Q26" s="1140"/>
      <c r="R26" s="1140"/>
      <c r="S26" s="1140"/>
      <c r="T26" s="1140"/>
      <c r="U26" s="1140"/>
      <c r="V26" s="1140"/>
      <c r="W26" s="1140"/>
      <c r="X26" s="1140"/>
      <c r="Y26" s="1140"/>
      <c r="Z26" s="1140"/>
      <c r="AA26" s="1140"/>
      <c r="AB26" s="1140"/>
      <c r="AC26" s="1140"/>
      <c r="AD26" s="1140"/>
      <c r="AE26" s="1140"/>
      <c r="AF26" s="1140"/>
      <c r="AG26" s="1140"/>
      <c r="AH26" s="1140"/>
      <c r="AI26" s="1140"/>
      <c r="AJ26" s="1140"/>
      <c r="AK26" s="1140"/>
      <c r="AL26" s="1140"/>
      <c r="AM26" s="1140"/>
      <c r="AN26" s="1140"/>
      <c r="AO26" s="1140"/>
      <c r="AP26" s="1140"/>
      <c r="AQ26" s="1140"/>
      <c r="AR26" s="1140"/>
      <c r="AS26" s="1140"/>
      <c r="AT26" s="267"/>
    </row>
    <row r="27" spans="1:46" x14ac:dyDescent="0.15">
      <c r="A27" s="309"/>
      <c r="AO27" s="262"/>
      <c r="AP27" s="262"/>
      <c r="AQ27" s="262"/>
      <c r="AR27" s="262"/>
      <c r="AS27" s="262"/>
      <c r="AT27" s="262"/>
    </row>
    <row r="28" spans="1:46" ht="17.25" x14ac:dyDescent="0.15">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9" t="s">
        <v>507</v>
      </c>
      <c r="AP30" s="272"/>
      <c r="AQ30" s="273" t="s">
        <v>508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30"/>
      <c r="AP31" s="278" t="s">
        <v>509</v>
      </c>
      <c r="AQ31" s="279" t="s">
        <v>510</v>
      </c>
      <c r="AR31" s="280" t="s">
        <v>511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1" t="s">
        <v>529</v>
      </c>
      <c r="AL32" s="1132"/>
      <c r="AM32" s="1132"/>
      <c r="AN32" s="1133"/>
      <c r="AO32" s="312">
        <v>1472474</v>
      </c>
      <c r="AP32" s="312">
        <v>39827</v>
      </c>
      <c r="AQ32" s="313">
        <v>33124</v>
      </c>
      <c r="AR32" s="314">
        <v>20.2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1" t="s">
        <v>530</v>
      </c>
      <c r="AL33" s="1132"/>
      <c r="AM33" s="1132"/>
      <c r="AN33" s="1133"/>
      <c r="AO33" s="312" t="s">
        <v>515</v>
      </c>
      <c r="AP33" s="312" t="s">
        <v>515</v>
      </c>
      <c r="AQ33" s="313" t="s">
        <v>515</v>
      </c>
      <c r="AR33" s="314" t="s">
        <v>515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1" t="s">
        <v>531</v>
      </c>
      <c r="AL34" s="1132"/>
      <c r="AM34" s="1132"/>
      <c r="AN34" s="1133"/>
      <c r="AO34" s="312" t="s">
        <v>515</v>
      </c>
      <c r="AP34" s="312" t="s">
        <v>515</v>
      </c>
      <c r="AQ34" s="313" t="s">
        <v>515</v>
      </c>
      <c r="AR34" s="314" t="s">
        <v>515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1" t="s">
        <v>532</v>
      </c>
      <c r="AL35" s="1132"/>
      <c r="AM35" s="1132"/>
      <c r="AN35" s="1133"/>
      <c r="AO35" s="312">
        <v>160674</v>
      </c>
      <c r="AP35" s="312">
        <v>4346</v>
      </c>
      <c r="AQ35" s="313">
        <v>9022</v>
      </c>
      <c r="AR35" s="314">
        <v>-51.8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1" t="s">
        <v>533</v>
      </c>
      <c r="AL36" s="1132"/>
      <c r="AM36" s="1132"/>
      <c r="AN36" s="1133"/>
      <c r="AO36" s="312">
        <v>278504</v>
      </c>
      <c r="AP36" s="312">
        <v>7533</v>
      </c>
      <c r="AQ36" s="313">
        <v>1987</v>
      </c>
      <c r="AR36" s="314">
        <v>279.10000000000002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1" t="s">
        <v>534</v>
      </c>
      <c r="AL37" s="1132"/>
      <c r="AM37" s="1132"/>
      <c r="AN37" s="1133"/>
      <c r="AO37" s="312">
        <v>5464</v>
      </c>
      <c r="AP37" s="312">
        <v>148</v>
      </c>
      <c r="AQ37" s="313">
        <v>678</v>
      </c>
      <c r="AR37" s="314">
        <v>-78.2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4" t="s">
        <v>535</v>
      </c>
      <c r="AL38" s="1135"/>
      <c r="AM38" s="1135"/>
      <c r="AN38" s="1136"/>
      <c r="AO38" s="315" t="s">
        <v>515</v>
      </c>
      <c r="AP38" s="315" t="s">
        <v>515</v>
      </c>
      <c r="AQ38" s="316">
        <v>0</v>
      </c>
      <c r="AR38" s="304" t="s">
        <v>515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4" t="s">
        <v>536</v>
      </c>
      <c r="AL39" s="1135"/>
      <c r="AM39" s="1135"/>
      <c r="AN39" s="1136"/>
      <c r="AO39" s="312">
        <v>-284690</v>
      </c>
      <c r="AP39" s="312">
        <v>-7700</v>
      </c>
      <c r="AQ39" s="313">
        <v>-3119</v>
      </c>
      <c r="AR39" s="314">
        <v>146.9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1" t="s">
        <v>537</v>
      </c>
      <c r="AL40" s="1132"/>
      <c r="AM40" s="1132"/>
      <c r="AN40" s="1133"/>
      <c r="AO40" s="312">
        <v>-1190719</v>
      </c>
      <c r="AP40" s="312">
        <v>-32206</v>
      </c>
      <c r="AQ40" s="313">
        <v>-27108</v>
      </c>
      <c r="AR40" s="314">
        <v>18.8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7" t="s">
        <v>301</v>
      </c>
      <c r="AL41" s="1138"/>
      <c r="AM41" s="1138"/>
      <c r="AN41" s="1139"/>
      <c r="AO41" s="312">
        <v>441707</v>
      </c>
      <c r="AP41" s="312">
        <v>11947</v>
      </c>
      <c r="AQ41" s="313">
        <v>14583</v>
      </c>
      <c r="AR41" s="314">
        <v>-18.100000000000001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4" t="s">
        <v>507</v>
      </c>
      <c r="AN49" s="1126" t="s">
        <v>541</v>
      </c>
      <c r="AO49" s="1127"/>
      <c r="AP49" s="1127"/>
      <c r="AQ49" s="1127"/>
      <c r="AR49" s="112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5"/>
      <c r="AN50" s="328" t="s">
        <v>542</v>
      </c>
      <c r="AO50" s="329" t="s">
        <v>543</v>
      </c>
      <c r="AP50" s="330" t="s">
        <v>544</v>
      </c>
      <c r="AQ50" s="331" t="s">
        <v>545</v>
      </c>
      <c r="AR50" s="332" t="s">
        <v>546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1780092</v>
      </c>
      <c r="AN51" s="334">
        <v>46899</v>
      </c>
      <c r="AO51" s="335">
        <v>17.2</v>
      </c>
      <c r="AP51" s="336">
        <v>47387</v>
      </c>
      <c r="AQ51" s="337">
        <v>-9.1999999999999993</v>
      </c>
      <c r="AR51" s="338">
        <v>26.4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586610</v>
      </c>
      <c r="AN52" s="342">
        <v>15455</v>
      </c>
      <c r="AO52" s="343">
        <v>28.4</v>
      </c>
      <c r="AP52" s="344">
        <v>24928</v>
      </c>
      <c r="AQ52" s="345">
        <v>0.3</v>
      </c>
      <c r="AR52" s="346">
        <v>28.1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2212013</v>
      </c>
      <c r="AN53" s="334">
        <v>58835</v>
      </c>
      <c r="AO53" s="335">
        <v>25.5</v>
      </c>
      <c r="AP53" s="336">
        <v>51264</v>
      </c>
      <c r="AQ53" s="337">
        <v>8.1999999999999993</v>
      </c>
      <c r="AR53" s="338">
        <v>17.3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594941</v>
      </c>
      <c r="AN54" s="342">
        <v>15824</v>
      </c>
      <c r="AO54" s="343">
        <v>2.4</v>
      </c>
      <c r="AP54" s="344">
        <v>26040</v>
      </c>
      <c r="AQ54" s="345">
        <v>4.5</v>
      </c>
      <c r="AR54" s="346">
        <v>-2.1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2881100</v>
      </c>
      <c r="AN55" s="334">
        <v>76629</v>
      </c>
      <c r="AO55" s="335">
        <v>30.2</v>
      </c>
      <c r="AP55" s="336">
        <v>52068</v>
      </c>
      <c r="AQ55" s="337">
        <v>1.6</v>
      </c>
      <c r="AR55" s="338">
        <v>28.6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1135674</v>
      </c>
      <c r="AN56" s="342">
        <v>30206</v>
      </c>
      <c r="AO56" s="343">
        <v>90.9</v>
      </c>
      <c r="AP56" s="344">
        <v>26936</v>
      </c>
      <c r="AQ56" s="345">
        <v>3.4</v>
      </c>
      <c r="AR56" s="346">
        <v>87.5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2130328</v>
      </c>
      <c r="AN57" s="334">
        <v>57164</v>
      </c>
      <c r="AO57" s="335">
        <v>-25.4</v>
      </c>
      <c r="AP57" s="336">
        <v>47161</v>
      </c>
      <c r="AQ57" s="337">
        <v>-9.4</v>
      </c>
      <c r="AR57" s="338">
        <v>-16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1508174</v>
      </c>
      <c r="AN58" s="342">
        <v>40469</v>
      </c>
      <c r="AO58" s="343">
        <v>34</v>
      </c>
      <c r="AP58" s="344">
        <v>24595</v>
      </c>
      <c r="AQ58" s="345">
        <v>-8.6999999999999993</v>
      </c>
      <c r="AR58" s="346">
        <v>42.7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1470359</v>
      </c>
      <c r="AN59" s="334">
        <v>39770</v>
      </c>
      <c r="AO59" s="335">
        <v>-30.4</v>
      </c>
      <c r="AP59" s="336">
        <v>43423</v>
      </c>
      <c r="AQ59" s="337">
        <v>-7.9</v>
      </c>
      <c r="AR59" s="338">
        <v>-22.5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556134</v>
      </c>
      <c r="AN60" s="342">
        <v>15042</v>
      </c>
      <c r="AO60" s="343">
        <v>-62.8</v>
      </c>
      <c r="AP60" s="344">
        <v>22207</v>
      </c>
      <c r="AQ60" s="345">
        <v>-9.6999999999999993</v>
      </c>
      <c r="AR60" s="346">
        <v>-53.1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2094778</v>
      </c>
      <c r="AN61" s="349">
        <v>55859</v>
      </c>
      <c r="AO61" s="350">
        <v>3.4</v>
      </c>
      <c r="AP61" s="351">
        <v>48261</v>
      </c>
      <c r="AQ61" s="352">
        <v>-3.3</v>
      </c>
      <c r="AR61" s="338">
        <v>6.7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876307</v>
      </c>
      <c r="AN62" s="342">
        <v>23399</v>
      </c>
      <c r="AO62" s="343">
        <v>18.600000000000001</v>
      </c>
      <c r="AP62" s="344">
        <v>24941</v>
      </c>
      <c r="AQ62" s="345">
        <v>-2</v>
      </c>
      <c r="AR62" s="346">
        <v>20.6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E08lC8O2kK5afbqebQ2bWCvLWJ7cxssfjMn5GLJuEOWVINMaBICs2vvgXYll5ZBkEU4YGlzlKe2hQ0uG/3NEkw==" saltValue="CHbmiBQlCYpyV/4huCp0o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555</v>
      </c>
    </row>
    <row r="120" spans="125:125" ht="13.5" hidden="1" customHeight="1" x14ac:dyDescent="0.15"/>
    <row r="121" spans="125:125" ht="13.5" hidden="1" customHeight="1" x14ac:dyDescent="0.15">
      <c r="DU121" s="259"/>
    </row>
  </sheetData>
  <sheetProtection algorithmName="SHA-512" hashValue="S5dl0Q2XvQdA+libnc3qGKjxvmT8xbqmnSqIzdaVdGHZkAqlxHzKf3k/ETxVJTiJJTHPLz8xhYPawR5USeFEmg==" saltValue="hOe6EZ06AB7FEkq2Qde0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556</v>
      </c>
    </row>
  </sheetData>
  <sheetProtection algorithmName="SHA-512" hashValue="r/IGAONr8pmzuuZa+Hiw4ac4RXY15FSZ0f1IPiaWg7UvtJFmXGl12/jkoTbL6vbt/XDpUJz69kY9WT+Mow8Y0Q==" saltValue="b7LCiEh9mWR6CwHnUQfA3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50" t="s">
        <v>3</v>
      </c>
      <c r="D47" s="1150"/>
      <c r="E47" s="1151"/>
      <c r="F47" s="11">
        <v>18.989999999999998</v>
      </c>
      <c r="G47" s="12">
        <v>15.65</v>
      </c>
      <c r="H47" s="12">
        <v>15.59</v>
      </c>
      <c r="I47" s="12">
        <v>19.260000000000002</v>
      </c>
      <c r="J47" s="13">
        <v>19.84</v>
      </c>
    </row>
    <row r="48" spans="2:10" ht="57.75" customHeight="1" x14ac:dyDescent="0.15">
      <c r="B48" s="14"/>
      <c r="C48" s="1152" t="s">
        <v>4</v>
      </c>
      <c r="D48" s="1152"/>
      <c r="E48" s="1153"/>
      <c r="F48" s="15">
        <v>1.06</v>
      </c>
      <c r="G48" s="16">
        <v>0.89</v>
      </c>
      <c r="H48" s="16">
        <v>5.91</v>
      </c>
      <c r="I48" s="16">
        <v>5.68</v>
      </c>
      <c r="J48" s="17">
        <v>4.37</v>
      </c>
    </row>
    <row r="49" spans="2:10" ht="57.75" customHeight="1" thickBot="1" x14ac:dyDescent="0.2">
      <c r="B49" s="18"/>
      <c r="C49" s="1154" t="s">
        <v>5</v>
      </c>
      <c r="D49" s="1154"/>
      <c r="E49" s="1155"/>
      <c r="F49" s="19" t="s">
        <v>562</v>
      </c>
      <c r="G49" s="20" t="s">
        <v>563</v>
      </c>
      <c r="H49" s="20">
        <v>5.48</v>
      </c>
      <c r="I49" s="20">
        <v>4.57</v>
      </c>
      <c r="J49" s="21" t="s">
        <v>564</v>
      </c>
    </row>
    <row r="50" spans="2:10" x14ac:dyDescent="0.15"/>
  </sheetData>
  <sheetProtection algorithmName="SHA-512" hashValue="8UTcy0mmbZHZ7gel14gpKJWY/zIttJHsWVHVm8HE67RqRLDnlbLRAoeHE20/UVht/H5fgZVHR8b4KM/4dRf/zQ==" saltValue="1olugxRT9VznMSWLrAbC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62" t="s">
        <v>565</v>
      </c>
      <c r="D34" s="1162"/>
      <c r="E34" s="1163"/>
      <c r="F34" s="32">
        <v>14.95</v>
      </c>
      <c r="G34" s="33">
        <v>16.02</v>
      </c>
      <c r="H34" s="33">
        <v>18.11</v>
      </c>
      <c r="I34" s="33">
        <v>18.690000000000001</v>
      </c>
      <c r="J34" s="34">
        <v>20.239999999999998</v>
      </c>
      <c r="K34" s="22"/>
      <c r="L34" s="22"/>
      <c r="M34" s="22"/>
      <c r="N34" s="22"/>
      <c r="O34" s="22"/>
      <c r="P34" s="22"/>
    </row>
    <row r="35" spans="1:16" ht="39" customHeight="1" x14ac:dyDescent="0.15">
      <c r="A35" s="22"/>
      <c r="B35" s="35"/>
      <c r="C35" s="1156" t="s">
        <v>566</v>
      </c>
      <c r="D35" s="1157"/>
      <c r="E35" s="1158"/>
      <c r="F35" s="36" t="s">
        <v>515</v>
      </c>
      <c r="G35" s="37" t="s">
        <v>515</v>
      </c>
      <c r="H35" s="37">
        <v>0.61</v>
      </c>
      <c r="I35" s="37">
        <v>3.25</v>
      </c>
      <c r="J35" s="38">
        <v>4.4000000000000004</v>
      </c>
      <c r="K35" s="22"/>
      <c r="L35" s="22"/>
      <c r="M35" s="22"/>
      <c r="N35" s="22"/>
      <c r="O35" s="22"/>
      <c r="P35" s="22"/>
    </row>
    <row r="36" spans="1:16" ht="39" customHeight="1" x14ac:dyDescent="0.15">
      <c r="A36" s="22"/>
      <c r="B36" s="35"/>
      <c r="C36" s="1156" t="s">
        <v>567</v>
      </c>
      <c r="D36" s="1157"/>
      <c r="E36" s="1158"/>
      <c r="F36" s="36">
        <v>1.06</v>
      </c>
      <c r="G36" s="37">
        <v>0.89</v>
      </c>
      <c r="H36" s="37">
        <v>5.9</v>
      </c>
      <c r="I36" s="37">
        <v>5.68</v>
      </c>
      <c r="J36" s="38">
        <v>4.37</v>
      </c>
      <c r="K36" s="22"/>
      <c r="L36" s="22"/>
      <c r="M36" s="22"/>
      <c r="N36" s="22"/>
      <c r="O36" s="22"/>
      <c r="P36" s="22"/>
    </row>
    <row r="37" spans="1:16" ht="39" customHeight="1" x14ac:dyDescent="0.15">
      <c r="A37" s="22"/>
      <c r="B37" s="35"/>
      <c r="C37" s="1156" t="s">
        <v>568</v>
      </c>
      <c r="D37" s="1157"/>
      <c r="E37" s="1158"/>
      <c r="F37" s="36">
        <v>1.1299999999999999</v>
      </c>
      <c r="G37" s="37">
        <v>1.83</v>
      </c>
      <c r="H37" s="37">
        <v>2.75</v>
      </c>
      <c r="I37" s="37">
        <v>2.58</v>
      </c>
      <c r="J37" s="38">
        <v>3.37</v>
      </c>
      <c r="K37" s="22"/>
      <c r="L37" s="22"/>
      <c r="M37" s="22"/>
      <c r="N37" s="22"/>
      <c r="O37" s="22"/>
      <c r="P37" s="22"/>
    </row>
    <row r="38" spans="1:16" ht="39" customHeight="1" x14ac:dyDescent="0.15">
      <c r="A38" s="22"/>
      <c r="B38" s="35"/>
      <c r="C38" s="1156" t="s">
        <v>569</v>
      </c>
      <c r="D38" s="1157"/>
      <c r="E38" s="1158"/>
      <c r="F38" s="36">
        <v>0.15</v>
      </c>
      <c r="G38" s="37">
        <v>0.16</v>
      </c>
      <c r="H38" s="37">
        <v>0.48</v>
      </c>
      <c r="I38" s="37">
        <v>0.61</v>
      </c>
      <c r="J38" s="38">
        <v>0.13</v>
      </c>
      <c r="K38" s="22"/>
      <c r="L38" s="22"/>
      <c r="M38" s="22"/>
      <c r="N38" s="22"/>
      <c r="O38" s="22"/>
      <c r="P38" s="22"/>
    </row>
    <row r="39" spans="1:16" ht="39" customHeight="1" x14ac:dyDescent="0.15">
      <c r="A39" s="22"/>
      <c r="B39" s="35"/>
      <c r="C39" s="1156" t="s">
        <v>570</v>
      </c>
      <c r="D39" s="1157"/>
      <c r="E39" s="1158"/>
      <c r="F39" s="36">
        <v>0.04</v>
      </c>
      <c r="G39" s="37">
        <v>0.02</v>
      </c>
      <c r="H39" s="37">
        <v>0.01</v>
      </c>
      <c r="I39" s="37">
        <v>0.01</v>
      </c>
      <c r="J39" s="38">
        <v>0.08</v>
      </c>
      <c r="K39" s="22"/>
      <c r="L39" s="22"/>
      <c r="M39" s="22"/>
      <c r="N39" s="22"/>
      <c r="O39" s="22"/>
      <c r="P39" s="22"/>
    </row>
    <row r="40" spans="1:16" ht="39" customHeight="1" x14ac:dyDescent="0.15">
      <c r="A40" s="22"/>
      <c r="B40" s="35"/>
      <c r="C40" s="1156"/>
      <c r="D40" s="1157"/>
      <c r="E40" s="1158"/>
      <c r="F40" s="36"/>
      <c r="G40" s="37"/>
      <c r="H40" s="37"/>
      <c r="I40" s="37"/>
      <c r="J40" s="38"/>
      <c r="K40" s="22"/>
      <c r="L40" s="22"/>
      <c r="M40" s="22"/>
      <c r="N40" s="22"/>
      <c r="O40" s="22"/>
      <c r="P40" s="22"/>
    </row>
    <row r="41" spans="1:16" ht="39" customHeight="1" x14ac:dyDescent="0.15">
      <c r="A41" s="22"/>
      <c r="B41" s="35"/>
      <c r="C41" s="1156"/>
      <c r="D41" s="1157"/>
      <c r="E41" s="1158"/>
      <c r="F41" s="36"/>
      <c r="G41" s="37"/>
      <c r="H41" s="37"/>
      <c r="I41" s="37"/>
      <c r="J41" s="38"/>
      <c r="K41" s="22"/>
      <c r="L41" s="22"/>
      <c r="M41" s="22"/>
      <c r="N41" s="22"/>
      <c r="O41" s="22"/>
      <c r="P41" s="22"/>
    </row>
    <row r="42" spans="1:16" ht="39" customHeight="1" x14ac:dyDescent="0.15">
      <c r="A42" s="22"/>
      <c r="B42" s="39"/>
      <c r="C42" s="1156" t="s">
        <v>571</v>
      </c>
      <c r="D42" s="1157"/>
      <c r="E42" s="1158"/>
      <c r="F42" s="36" t="s">
        <v>515</v>
      </c>
      <c r="G42" s="37" t="s">
        <v>515</v>
      </c>
      <c r="H42" s="37" t="s">
        <v>515</v>
      </c>
      <c r="I42" s="37" t="s">
        <v>515</v>
      </c>
      <c r="J42" s="38" t="s">
        <v>515</v>
      </c>
      <c r="K42" s="22"/>
      <c r="L42" s="22"/>
      <c r="M42" s="22"/>
      <c r="N42" s="22"/>
      <c r="O42" s="22"/>
      <c r="P42" s="22"/>
    </row>
    <row r="43" spans="1:16" ht="39" customHeight="1" thickBot="1" x14ac:dyDescent="0.2">
      <c r="A43" s="22"/>
      <c r="B43" s="40"/>
      <c r="C43" s="1159" t="s">
        <v>572</v>
      </c>
      <c r="D43" s="1160"/>
      <c r="E43" s="1161"/>
      <c r="F43" s="41">
        <v>0.19</v>
      </c>
      <c r="G43" s="42">
        <v>0.15</v>
      </c>
      <c r="H43" s="42" t="s">
        <v>515</v>
      </c>
      <c r="I43" s="42" t="s">
        <v>515</v>
      </c>
      <c r="J43" s="43" t="s">
        <v>515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nEMCWkgVlC5lcae3daHa8zcZRiUGCGaW2S7dEOi35dBKoYw4EvlMGGNSct8utiq+jf79erBx7uxcwtXaRhCOg==" saltValue="7KIU5zIEGsDOnpGUNL6Q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187" t="s">
        <v>10</v>
      </c>
      <c r="C45" s="1188"/>
      <c r="D45" s="58"/>
      <c r="E45" s="1193" t="s">
        <v>11</v>
      </c>
      <c r="F45" s="1193"/>
      <c r="G45" s="1193"/>
      <c r="H45" s="1193"/>
      <c r="I45" s="1193"/>
      <c r="J45" s="1194"/>
      <c r="K45" s="59">
        <v>1249</v>
      </c>
      <c r="L45" s="60">
        <v>1259</v>
      </c>
      <c r="M45" s="60">
        <v>1294</v>
      </c>
      <c r="N45" s="60">
        <v>1368</v>
      </c>
      <c r="O45" s="61">
        <v>1472</v>
      </c>
      <c r="P45" s="48"/>
      <c r="Q45" s="48"/>
      <c r="R45" s="48"/>
      <c r="S45" s="48"/>
      <c r="T45" s="48"/>
      <c r="U45" s="48"/>
    </row>
    <row r="46" spans="1:21" ht="30.75" customHeight="1" x14ac:dyDescent="0.15">
      <c r="A46" s="48"/>
      <c r="B46" s="1189"/>
      <c r="C46" s="1190"/>
      <c r="D46" s="62"/>
      <c r="E46" s="1166" t="s">
        <v>12</v>
      </c>
      <c r="F46" s="1166"/>
      <c r="G46" s="1166"/>
      <c r="H46" s="1166"/>
      <c r="I46" s="1166"/>
      <c r="J46" s="1167"/>
      <c r="K46" s="63" t="s">
        <v>515</v>
      </c>
      <c r="L46" s="64" t="s">
        <v>515</v>
      </c>
      <c r="M46" s="64" t="s">
        <v>515</v>
      </c>
      <c r="N46" s="64" t="s">
        <v>515</v>
      </c>
      <c r="O46" s="65" t="s">
        <v>515</v>
      </c>
      <c r="P46" s="48"/>
      <c r="Q46" s="48"/>
      <c r="R46" s="48"/>
      <c r="S46" s="48"/>
      <c r="T46" s="48"/>
      <c r="U46" s="48"/>
    </row>
    <row r="47" spans="1:21" ht="30.75" customHeight="1" x14ac:dyDescent="0.15">
      <c r="A47" s="48"/>
      <c r="B47" s="1189"/>
      <c r="C47" s="1190"/>
      <c r="D47" s="62"/>
      <c r="E47" s="1166" t="s">
        <v>13</v>
      </c>
      <c r="F47" s="1166"/>
      <c r="G47" s="1166"/>
      <c r="H47" s="1166"/>
      <c r="I47" s="1166"/>
      <c r="J47" s="1167"/>
      <c r="K47" s="63" t="s">
        <v>515</v>
      </c>
      <c r="L47" s="64" t="s">
        <v>515</v>
      </c>
      <c r="M47" s="64" t="s">
        <v>515</v>
      </c>
      <c r="N47" s="64" t="s">
        <v>515</v>
      </c>
      <c r="O47" s="65" t="s">
        <v>515</v>
      </c>
      <c r="P47" s="48"/>
      <c r="Q47" s="48"/>
      <c r="R47" s="48"/>
      <c r="S47" s="48"/>
      <c r="T47" s="48"/>
      <c r="U47" s="48"/>
    </row>
    <row r="48" spans="1:21" ht="30.75" customHeight="1" x14ac:dyDescent="0.15">
      <c r="A48" s="48"/>
      <c r="B48" s="1189"/>
      <c r="C48" s="1190"/>
      <c r="D48" s="62"/>
      <c r="E48" s="1166" t="s">
        <v>14</v>
      </c>
      <c r="F48" s="1166"/>
      <c r="G48" s="1166"/>
      <c r="H48" s="1166"/>
      <c r="I48" s="1166"/>
      <c r="J48" s="1167"/>
      <c r="K48" s="63">
        <v>368</v>
      </c>
      <c r="L48" s="64">
        <v>419</v>
      </c>
      <c r="M48" s="64">
        <v>263</v>
      </c>
      <c r="N48" s="64">
        <v>148</v>
      </c>
      <c r="O48" s="65">
        <v>161</v>
      </c>
      <c r="P48" s="48"/>
      <c r="Q48" s="48"/>
      <c r="R48" s="48"/>
      <c r="S48" s="48"/>
      <c r="T48" s="48"/>
      <c r="U48" s="48"/>
    </row>
    <row r="49" spans="1:21" ht="30.75" customHeight="1" x14ac:dyDescent="0.15">
      <c r="A49" s="48"/>
      <c r="B49" s="1189"/>
      <c r="C49" s="1190"/>
      <c r="D49" s="62"/>
      <c r="E49" s="1166" t="s">
        <v>15</v>
      </c>
      <c r="F49" s="1166"/>
      <c r="G49" s="1166"/>
      <c r="H49" s="1166"/>
      <c r="I49" s="1166"/>
      <c r="J49" s="1167"/>
      <c r="K49" s="63">
        <v>194</v>
      </c>
      <c r="L49" s="64">
        <v>208</v>
      </c>
      <c r="M49" s="64">
        <v>243</v>
      </c>
      <c r="N49" s="64">
        <v>255</v>
      </c>
      <c r="O49" s="65">
        <v>279</v>
      </c>
      <c r="P49" s="48"/>
      <c r="Q49" s="48"/>
      <c r="R49" s="48"/>
      <c r="S49" s="48"/>
      <c r="T49" s="48"/>
      <c r="U49" s="48"/>
    </row>
    <row r="50" spans="1:21" ht="30.75" customHeight="1" x14ac:dyDescent="0.15">
      <c r="A50" s="48"/>
      <c r="B50" s="1189"/>
      <c r="C50" s="1190"/>
      <c r="D50" s="62"/>
      <c r="E50" s="1166" t="s">
        <v>16</v>
      </c>
      <c r="F50" s="1166"/>
      <c r="G50" s="1166"/>
      <c r="H50" s="1166"/>
      <c r="I50" s="1166"/>
      <c r="J50" s="1167"/>
      <c r="K50" s="63">
        <v>6</v>
      </c>
      <c r="L50" s="64">
        <v>8</v>
      </c>
      <c r="M50" s="64">
        <v>8</v>
      </c>
      <c r="N50" s="64">
        <v>7</v>
      </c>
      <c r="O50" s="65">
        <v>5</v>
      </c>
      <c r="P50" s="48"/>
      <c r="Q50" s="48"/>
      <c r="R50" s="48"/>
      <c r="S50" s="48"/>
      <c r="T50" s="48"/>
      <c r="U50" s="48"/>
    </row>
    <row r="51" spans="1:21" ht="30.75" customHeight="1" x14ac:dyDescent="0.15">
      <c r="A51" s="48"/>
      <c r="B51" s="1191"/>
      <c r="C51" s="1192"/>
      <c r="D51" s="66"/>
      <c r="E51" s="1166" t="s">
        <v>17</v>
      </c>
      <c r="F51" s="1166"/>
      <c r="G51" s="1166"/>
      <c r="H51" s="1166"/>
      <c r="I51" s="1166"/>
      <c r="J51" s="1167"/>
      <c r="K51" s="63" t="s">
        <v>515</v>
      </c>
      <c r="L51" s="64" t="s">
        <v>515</v>
      </c>
      <c r="M51" s="64" t="s">
        <v>515</v>
      </c>
      <c r="N51" s="64" t="s">
        <v>515</v>
      </c>
      <c r="O51" s="65" t="s">
        <v>515</v>
      </c>
      <c r="P51" s="48"/>
      <c r="Q51" s="48"/>
      <c r="R51" s="48"/>
      <c r="S51" s="48"/>
      <c r="T51" s="48"/>
      <c r="U51" s="48"/>
    </row>
    <row r="52" spans="1:21" ht="30.75" customHeight="1" x14ac:dyDescent="0.15">
      <c r="A52" s="48"/>
      <c r="B52" s="1164" t="s">
        <v>18</v>
      </c>
      <c r="C52" s="1165"/>
      <c r="D52" s="66"/>
      <c r="E52" s="1166" t="s">
        <v>19</v>
      </c>
      <c r="F52" s="1166"/>
      <c r="G52" s="1166"/>
      <c r="H52" s="1166"/>
      <c r="I52" s="1166"/>
      <c r="J52" s="1167"/>
      <c r="K52" s="63">
        <v>1598</v>
      </c>
      <c r="L52" s="64">
        <v>1606</v>
      </c>
      <c r="M52" s="64">
        <v>1549</v>
      </c>
      <c r="N52" s="64">
        <v>1451</v>
      </c>
      <c r="O52" s="65">
        <v>1476</v>
      </c>
      <c r="P52" s="48"/>
      <c r="Q52" s="48"/>
      <c r="R52" s="48"/>
      <c r="S52" s="48"/>
      <c r="T52" s="48"/>
      <c r="U52" s="48"/>
    </row>
    <row r="53" spans="1:21" ht="30.75" customHeight="1" thickBot="1" x14ac:dyDescent="0.2">
      <c r="A53" s="48"/>
      <c r="B53" s="1168" t="s">
        <v>20</v>
      </c>
      <c r="C53" s="1169"/>
      <c r="D53" s="67"/>
      <c r="E53" s="1170" t="s">
        <v>21</v>
      </c>
      <c r="F53" s="1170"/>
      <c r="G53" s="1170"/>
      <c r="H53" s="1170"/>
      <c r="I53" s="1170"/>
      <c r="J53" s="1171"/>
      <c r="K53" s="68">
        <v>219</v>
      </c>
      <c r="L53" s="69">
        <v>288</v>
      </c>
      <c r="M53" s="69">
        <v>259</v>
      </c>
      <c r="N53" s="69">
        <v>327</v>
      </c>
      <c r="O53" s="70">
        <v>441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573</v>
      </c>
      <c r="P56" s="48"/>
      <c r="Q56" s="48"/>
      <c r="R56" s="48"/>
      <c r="S56" s="48"/>
      <c r="T56" s="48"/>
      <c r="U56" s="48"/>
    </row>
    <row r="57" spans="1:21" ht="31.5" customHeight="1" thickBot="1" x14ac:dyDescent="0.2">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x14ac:dyDescent="0.15">
      <c r="B58" s="1172" t="s">
        <v>25</v>
      </c>
      <c r="C58" s="1173"/>
      <c r="D58" s="1178" t="s">
        <v>26</v>
      </c>
      <c r="E58" s="1179"/>
      <c r="F58" s="1179"/>
      <c r="G58" s="1179"/>
      <c r="H58" s="1179"/>
      <c r="I58" s="1179"/>
      <c r="J58" s="1180"/>
      <c r="K58" s="83"/>
      <c r="L58" s="84"/>
      <c r="M58" s="84"/>
      <c r="N58" s="84"/>
      <c r="O58" s="85"/>
    </row>
    <row r="59" spans="1:21" ht="31.5" customHeight="1" x14ac:dyDescent="0.15">
      <c r="B59" s="1174"/>
      <c r="C59" s="1175"/>
      <c r="D59" s="1181" t="s">
        <v>27</v>
      </c>
      <c r="E59" s="1182"/>
      <c r="F59" s="1182"/>
      <c r="G59" s="1182"/>
      <c r="H59" s="1182"/>
      <c r="I59" s="1182"/>
      <c r="J59" s="1183"/>
      <c r="K59" s="86"/>
      <c r="L59" s="87"/>
      <c r="M59" s="87"/>
      <c r="N59" s="87"/>
      <c r="O59" s="88"/>
    </row>
    <row r="60" spans="1:21" ht="31.5" customHeight="1" thickBot="1" x14ac:dyDescent="0.2">
      <c r="B60" s="1176"/>
      <c r="C60" s="1177"/>
      <c r="D60" s="1184" t="s">
        <v>28</v>
      </c>
      <c r="E60" s="1185"/>
      <c r="F60" s="1185"/>
      <c r="G60" s="1185"/>
      <c r="H60" s="1185"/>
      <c r="I60" s="1185"/>
      <c r="J60" s="1186"/>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ha4vvQXwcWhTFzJfNw4MH4xyratk1MKulYzzXYMsBtg5RE6ToC14QTZ4hzMIcSZyTEY0IepN+acuuQRJdb8DQ==" saltValue="3i5HwAIpAHeQKQABQJtAI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557</v>
      </c>
      <c r="J40" s="103" t="s">
        <v>558</v>
      </c>
      <c r="K40" s="103" t="s">
        <v>559</v>
      </c>
      <c r="L40" s="103" t="s">
        <v>560</v>
      </c>
      <c r="M40" s="104" t="s">
        <v>561</v>
      </c>
    </row>
    <row r="41" spans="2:13" ht="27.75" customHeight="1" x14ac:dyDescent="0.15">
      <c r="B41" s="1207" t="s">
        <v>31</v>
      </c>
      <c r="C41" s="1208"/>
      <c r="D41" s="105"/>
      <c r="E41" s="1209" t="s">
        <v>32</v>
      </c>
      <c r="F41" s="1209"/>
      <c r="G41" s="1209"/>
      <c r="H41" s="1210"/>
      <c r="I41" s="355">
        <v>14601</v>
      </c>
      <c r="J41" s="356">
        <v>15373</v>
      </c>
      <c r="K41" s="356">
        <v>16659</v>
      </c>
      <c r="L41" s="356">
        <v>17392</v>
      </c>
      <c r="M41" s="357">
        <v>16636</v>
      </c>
    </row>
    <row r="42" spans="2:13" ht="27.75" customHeight="1" x14ac:dyDescent="0.15">
      <c r="B42" s="1197"/>
      <c r="C42" s="1198"/>
      <c r="D42" s="106"/>
      <c r="E42" s="1201" t="s">
        <v>33</v>
      </c>
      <c r="F42" s="1201"/>
      <c r="G42" s="1201"/>
      <c r="H42" s="1202"/>
      <c r="I42" s="358">
        <v>44</v>
      </c>
      <c r="J42" s="359">
        <v>48</v>
      </c>
      <c r="K42" s="359">
        <v>41</v>
      </c>
      <c r="L42" s="359">
        <v>3189</v>
      </c>
      <c r="M42" s="360">
        <v>3228</v>
      </c>
    </row>
    <row r="43" spans="2:13" ht="27.75" customHeight="1" x14ac:dyDescent="0.15">
      <c r="B43" s="1197"/>
      <c r="C43" s="1198"/>
      <c r="D43" s="106"/>
      <c r="E43" s="1201" t="s">
        <v>34</v>
      </c>
      <c r="F43" s="1201"/>
      <c r="G43" s="1201"/>
      <c r="H43" s="1202"/>
      <c r="I43" s="358">
        <v>3569</v>
      </c>
      <c r="J43" s="359">
        <v>3745</v>
      </c>
      <c r="K43" s="359">
        <v>3578</v>
      </c>
      <c r="L43" s="359">
        <v>2852</v>
      </c>
      <c r="M43" s="360">
        <v>1986</v>
      </c>
    </row>
    <row r="44" spans="2:13" ht="27.75" customHeight="1" x14ac:dyDescent="0.15">
      <c r="B44" s="1197"/>
      <c r="C44" s="1198"/>
      <c r="D44" s="106"/>
      <c r="E44" s="1201" t="s">
        <v>35</v>
      </c>
      <c r="F44" s="1201"/>
      <c r="G44" s="1201"/>
      <c r="H44" s="1202"/>
      <c r="I44" s="358">
        <v>3309</v>
      </c>
      <c r="J44" s="359">
        <v>3382</v>
      </c>
      <c r="K44" s="359">
        <v>3165</v>
      </c>
      <c r="L44" s="359">
        <v>2939</v>
      </c>
      <c r="M44" s="360">
        <v>2687</v>
      </c>
    </row>
    <row r="45" spans="2:13" ht="27.75" customHeight="1" x14ac:dyDescent="0.15">
      <c r="B45" s="1197"/>
      <c r="C45" s="1198"/>
      <c r="D45" s="106"/>
      <c r="E45" s="1201" t="s">
        <v>36</v>
      </c>
      <c r="F45" s="1201"/>
      <c r="G45" s="1201"/>
      <c r="H45" s="1202"/>
      <c r="I45" s="358">
        <v>1811</v>
      </c>
      <c r="J45" s="359">
        <v>1771</v>
      </c>
      <c r="K45" s="359">
        <v>1725</v>
      </c>
      <c r="L45" s="359">
        <v>1702</v>
      </c>
      <c r="M45" s="360">
        <v>1675</v>
      </c>
    </row>
    <row r="46" spans="2:13" ht="27.75" customHeight="1" x14ac:dyDescent="0.15">
      <c r="B46" s="1197"/>
      <c r="C46" s="1198"/>
      <c r="D46" s="107"/>
      <c r="E46" s="1201" t="s">
        <v>37</v>
      </c>
      <c r="F46" s="1201"/>
      <c r="G46" s="1201"/>
      <c r="H46" s="1202"/>
      <c r="I46" s="358">
        <v>6</v>
      </c>
      <c r="J46" s="359">
        <v>5</v>
      </c>
      <c r="K46" s="359">
        <v>6</v>
      </c>
      <c r="L46" s="359">
        <v>6</v>
      </c>
      <c r="M46" s="360">
        <v>4</v>
      </c>
    </row>
    <row r="47" spans="2:13" ht="27.75" customHeight="1" x14ac:dyDescent="0.15">
      <c r="B47" s="1197"/>
      <c r="C47" s="1198"/>
      <c r="D47" s="108"/>
      <c r="E47" s="1211" t="s">
        <v>38</v>
      </c>
      <c r="F47" s="1212"/>
      <c r="G47" s="1212"/>
      <c r="H47" s="1213"/>
      <c r="I47" s="358" t="s">
        <v>515</v>
      </c>
      <c r="J47" s="359" t="s">
        <v>515</v>
      </c>
      <c r="K47" s="359" t="s">
        <v>515</v>
      </c>
      <c r="L47" s="359" t="s">
        <v>515</v>
      </c>
      <c r="M47" s="360" t="s">
        <v>515</v>
      </c>
    </row>
    <row r="48" spans="2:13" ht="27.75" customHeight="1" x14ac:dyDescent="0.15">
      <c r="B48" s="1197"/>
      <c r="C48" s="1198"/>
      <c r="D48" s="106"/>
      <c r="E48" s="1201" t="s">
        <v>39</v>
      </c>
      <c r="F48" s="1201"/>
      <c r="G48" s="1201"/>
      <c r="H48" s="1202"/>
      <c r="I48" s="358" t="s">
        <v>515</v>
      </c>
      <c r="J48" s="359" t="s">
        <v>515</v>
      </c>
      <c r="K48" s="359" t="s">
        <v>515</v>
      </c>
      <c r="L48" s="359" t="s">
        <v>515</v>
      </c>
      <c r="M48" s="360" t="s">
        <v>515</v>
      </c>
    </row>
    <row r="49" spans="2:13" ht="27.75" customHeight="1" x14ac:dyDescent="0.15">
      <c r="B49" s="1199"/>
      <c r="C49" s="1200"/>
      <c r="D49" s="106"/>
      <c r="E49" s="1201" t="s">
        <v>40</v>
      </c>
      <c r="F49" s="1201"/>
      <c r="G49" s="1201"/>
      <c r="H49" s="1202"/>
      <c r="I49" s="358">
        <v>246</v>
      </c>
      <c r="J49" s="359">
        <v>295</v>
      </c>
      <c r="K49" s="359">
        <v>300</v>
      </c>
      <c r="L49" s="359" t="s">
        <v>515</v>
      </c>
      <c r="M49" s="360" t="s">
        <v>515</v>
      </c>
    </row>
    <row r="50" spans="2:13" ht="27.75" customHeight="1" x14ac:dyDescent="0.15">
      <c r="B50" s="1195" t="s">
        <v>41</v>
      </c>
      <c r="C50" s="1196"/>
      <c r="D50" s="109"/>
      <c r="E50" s="1201" t="s">
        <v>42</v>
      </c>
      <c r="F50" s="1201"/>
      <c r="G50" s="1201"/>
      <c r="H50" s="1202"/>
      <c r="I50" s="358">
        <v>3629</v>
      </c>
      <c r="J50" s="359">
        <v>3822</v>
      </c>
      <c r="K50" s="359">
        <v>4113</v>
      </c>
      <c r="L50" s="359">
        <v>5146</v>
      </c>
      <c r="M50" s="360">
        <v>5413</v>
      </c>
    </row>
    <row r="51" spans="2:13" ht="27.75" customHeight="1" x14ac:dyDescent="0.15">
      <c r="B51" s="1197"/>
      <c r="C51" s="1198"/>
      <c r="D51" s="106"/>
      <c r="E51" s="1201" t="s">
        <v>43</v>
      </c>
      <c r="F51" s="1201"/>
      <c r="G51" s="1201"/>
      <c r="H51" s="1202"/>
      <c r="I51" s="358">
        <v>5056</v>
      </c>
      <c r="J51" s="359">
        <v>5306</v>
      </c>
      <c r="K51" s="359">
        <v>5017</v>
      </c>
      <c r="L51" s="359">
        <v>4217</v>
      </c>
      <c r="M51" s="360">
        <v>3377</v>
      </c>
    </row>
    <row r="52" spans="2:13" ht="27.75" customHeight="1" x14ac:dyDescent="0.15">
      <c r="B52" s="1199"/>
      <c r="C52" s="1200"/>
      <c r="D52" s="106"/>
      <c r="E52" s="1201" t="s">
        <v>44</v>
      </c>
      <c r="F52" s="1201"/>
      <c r="G52" s="1201"/>
      <c r="H52" s="1202"/>
      <c r="I52" s="358">
        <v>12872</v>
      </c>
      <c r="J52" s="359">
        <v>13403</v>
      </c>
      <c r="K52" s="359">
        <v>14061</v>
      </c>
      <c r="L52" s="359">
        <v>14139</v>
      </c>
      <c r="M52" s="360">
        <v>13636</v>
      </c>
    </row>
    <row r="53" spans="2:13" ht="27.75" customHeight="1" thickBot="1" x14ac:dyDescent="0.2">
      <c r="B53" s="1203" t="s">
        <v>45</v>
      </c>
      <c r="C53" s="1204"/>
      <c r="D53" s="110"/>
      <c r="E53" s="1205" t="s">
        <v>46</v>
      </c>
      <c r="F53" s="1205"/>
      <c r="G53" s="1205"/>
      <c r="H53" s="1206"/>
      <c r="I53" s="361">
        <v>2031</v>
      </c>
      <c r="J53" s="362">
        <v>2088</v>
      </c>
      <c r="K53" s="362">
        <v>2281</v>
      </c>
      <c r="L53" s="362">
        <v>4577</v>
      </c>
      <c r="M53" s="363">
        <v>3790</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Je4jV2EtMfweTHVgqToNQrKW+eCI5dL7VmkjSYvv9Uy2HxuN2a85nwLI2ih6BUGOpndNkqFJ8Zo0yR79mBVlRQ==" saltValue="7nWXNB4yepvNP43GJldiO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559</v>
      </c>
      <c r="G54" s="119" t="s">
        <v>560</v>
      </c>
      <c r="H54" s="120" t="s">
        <v>561</v>
      </c>
    </row>
    <row r="55" spans="2:8" ht="52.5" customHeight="1" x14ac:dyDescent="0.15">
      <c r="B55" s="121"/>
      <c r="C55" s="1222" t="s">
        <v>49</v>
      </c>
      <c r="D55" s="1222"/>
      <c r="E55" s="1223"/>
      <c r="F55" s="122">
        <v>1266</v>
      </c>
      <c r="G55" s="122">
        <v>1650</v>
      </c>
      <c r="H55" s="123">
        <v>1655</v>
      </c>
    </row>
    <row r="56" spans="2:8" ht="52.5" customHeight="1" x14ac:dyDescent="0.15">
      <c r="B56" s="124"/>
      <c r="C56" s="1224" t="s">
        <v>50</v>
      </c>
      <c r="D56" s="1224"/>
      <c r="E56" s="1225"/>
      <c r="F56" s="125">
        <v>200</v>
      </c>
      <c r="G56" s="125">
        <v>357</v>
      </c>
      <c r="H56" s="126">
        <v>357</v>
      </c>
    </row>
    <row r="57" spans="2:8" ht="53.25" customHeight="1" x14ac:dyDescent="0.15">
      <c r="B57" s="124"/>
      <c r="C57" s="1226" t="s">
        <v>51</v>
      </c>
      <c r="D57" s="1226"/>
      <c r="E57" s="1227"/>
      <c r="F57" s="127">
        <v>1993</v>
      </c>
      <c r="G57" s="127">
        <v>2408</v>
      </c>
      <c r="H57" s="128">
        <v>2607</v>
      </c>
    </row>
    <row r="58" spans="2:8" ht="45.75" customHeight="1" x14ac:dyDescent="0.15">
      <c r="B58" s="129"/>
      <c r="C58" s="1214" t="s">
        <v>587</v>
      </c>
      <c r="D58" s="1215"/>
      <c r="E58" s="1216"/>
      <c r="F58" s="130">
        <v>944</v>
      </c>
      <c r="G58" s="130">
        <v>1099</v>
      </c>
      <c r="H58" s="131">
        <v>1050</v>
      </c>
    </row>
    <row r="59" spans="2:8" ht="45.75" customHeight="1" x14ac:dyDescent="0.15">
      <c r="B59" s="129"/>
      <c r="C59" s="1214" t="s">
        <v>588</v>
      </c>
      <c r="D59" s="1215"/>
      <c r="E59" s="1216"/>
      <c r="F59" s="130">
        <v>555</v>
      </c>
      <c r="G59" s="130">
        <v>648</v>
      </c>
      <c r="H59" s="131">
        <v>711</v>
      </c>
    </row>
    <row r="60" spans="2:8" ht="45.75" customHeight="1" x14ac:dyDescent="0.15">
      <c r="B60" s="129"/>
      <c r="C60" s="1214" t="s">
        <v>589</v>
      </c>
      <c r="D60" s="1215"/>
      <c r="E60" s="1216"/>
      <c r="F60" s="130">
        <v>223</v>
      </c>
      <c r="G60" s="130">
        <v>319</v>
      </c>
      <c r="H60" s="131">
        <v>405</v>
      </c>
    </row>
    <row r="61" spans="2:8" ht="45.75" customHeight="1" x14ac:dyDescent="0.15">
      <c r="B61" s="129"/>
      <c r="C61" s="1214" t="s">
        <v>590</v>
      </c>
      <c r="D61" s="1215"/>
      <c r="E61" s="1216"/>
      <c r="F61" s="130">
        <v>243</v>
      </c>
      <c r="G61" s="130">
        <v>300</v>
      </c>
      <c r="H61" s="131">
        <v>402</v>
      </c>
    </row>
    <row r="62" spans="2:8" ht="45.75" customHeight="1" thickBot="1" x14ac:dyDescent="0.2">
      <c r="B62" s="132"/>
      <c r="C62" s="1217" t="s">
        <v>591</v>
      </c>
      <c r="D62" s="1218"/>
      <c r="E62" s="1219"/>
      <c r="F62" s="133">
        <v>6</v>
      </c>
      <c r="G62" s="133">
        <v>16</v>
      </c>
      <c r="H62" s="134">
        <v>12</v>
      </c>
    </row>
    <row r="63" spans="2:8" ht="52.5" customHeight="1" thickBot="1" x14ac:dyDescent="0.2">
      <c r="B63" s="135"/>
      <c r="C63" s="1220" t="s">
        <v>52</v>
      </c>
      <c r="D63" s="1220"/>
      <c r="E63" s="1221"/>
      <c r="F63" s="136">
        <v>3459</v>
      </c>
      <c r="G63" s="136">
        <v>4415</v>
      </c>
      <c r="H63" s="137">
        <v>4619</v>
      </c>
    </row>
    <row r="64" spans="2:8" x14ac:dyDescent="0.15"/>
  </sheetData>
  <sheetProtection algorithmName="SHA-512" hashValue="LrBEYasoT2Zyh1sQSqI4PyWyjj17dSymobqgUa338LQ5OdffshYrH2cd6IuaZ7c7xmUjxAe/TdjMuC/qL3Wjdg==" saltValue="fDIp3U6utfTkJDH97SlZ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1228" customWidth="1"/>
    <col min="2" max="107" width="2.5" style="1228" customWidth="1"/>
    <col min="108" max="108" width="6.125" style="1230" customWidth="1"/>
    <col min="109" max="109" width="5.875" style="1229" customWidth="1"/>
    <col min="110" max="16384" width="8.625" style="1228" hidden="1"/>
  </cols>
  <sheetData>
    <row r="1" spans="1:109" ht="42.75" customHeight="1" x14ac:dyDescent="0.15">
      <c r="A1" s="1285"/>
      <c r="B1" s="1284"/>
      <c r="DD1" s="1228"/>
      <c r="DE1" s="1228"/>
    </row>
    <row r="2" spans="1:109" ht="25.5" customHeight="1" x14ac:dyDescent="0.15">
      <c r="A2" s="1283"/>
      <c r="C2" s="1283"/>
      <c r="O2" s="1283"/>
      <c r="P2" s="1283"/>
      <c r="Q2" s="1283"/>
      <c r="R2" s="1283"/>
      <c r="S2" s="1283"/>
      <c r="T2" s="1283"/>
      <c r="U2" s="1283"/>
      <c r="V2" s="1283"/>
      <c r="W2" s="1283"/>
      <c r="X2" s="1283"/>
      <c r="Y2" s="1283"/>
      <c r="Z2" s="1283"/>
      <c r="AA2" s="1283"/>
      <c r="AB2" s="1283"/>
      <c r="AC2" s="1283"/>
      <c r="AD2" s="1283"/>
      <c r="AE2" s="1283"/>
      <c r="AF2" s="1283"/>
      <c r="AG2" s="1283"/>
      <c r="AH2" s="1283"/>
      <c r="AI2" s="1283"/>
      <c r="AU2" s="1283"/>
      <c r="BG2" s="1283"/>
      <c r="BS2" s="1283"/>
      <c r="CE2" s="1283"/>
      <c r="CQ2" s="1283"/>
      <c r="DD2" s="1228"/>
      <c r="DE2" s="1228"/>
    </row>
    <row r="3" spans="1:109" ht="25.5" customHeight="1" x14ac:dyDescent="0.15">
      <c r="A3" s="1283"/>
      <c r="C3" s="1283"/>
      <c r="O3" s="1283"/>
      <c r="P3" s="1283"/>
      <c r="Q3" s="1283"/>
      <c r="R3" s="1283"/>
      <c r="S3" s="1283"/>
      <c r="T3" s="1283"/>
      <c r="U3" s="1283"/>
      <c r="V3" s="1283"/>
      <c r="W3" s="1283"/>
      <c r="X3" s="1283"/>
      <c r="Y3" s="1283"/>
      <c r="Z3" s="1283"/>
      <c r="AA3" s="1283"/>
      <c r="AB3" s="1283"/>
      <c r="AC3" s="1283"/>
      <c r="AD3" s="1283"/>
      <c r="AE3" s="1283"/>
      <c r="AF3" s="1283"/>
      <c r="AG3" s="1283"/>
      <c r="AH3" s="1283"/>
      <c r="AI3" s="1283"/>
      <c r="AU3" s="1283"/>
      <c r="BG3" s="1283"/>
      <c r="BS3" s="1283"/>
      <c r="CE3" s="1283"/>
      <c r="CQ3" s="1283"/>
      <c r="DD3" s="1228"/>
      <c r="DE3" s="1228"/>
    </row>
    <row r="4" spans="1:109" s="259" customFormat="1" ht="13.5" x14ac:dyDescent="0.15">
      <c r="A4" s="1283"/>
      <c r="B4" s="1283"/>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1283"/>
      <c r="AB4" s="1283"/>
      <c r="AC4" s="1283"/>
      <c r="AD4" s="1283"/>
      <c r="AE4" s="1283"/>
      <c r="AF4" s="1283"/>
      <c r="AG4" s="1283"/>
      <c r="AH4" s="1283"/>
      <c r="AI4" s="1283"/>
      <c r="AJ4" s="1283"/>
      <c r="AK4" s="1283"/>
      <c r="AL4" s="1283"/>
      <c r="AM4" s="1283"/>
      <c r="AN4" s="1283"/>
      <c r="AO4" s="1283"/>
      <c r="AP4" s="1283"/>
      <c r="AQ4" s="1283"/>
      <c r="AR4" s="1283"/>
      <c r="AS4" s="1283"/>
      <c r="AT4" s="1283"/>
      <c r="AU4" s="1283"/>
      <c r="AV4" s="1283"/>
      <c r="AW4" s="1283"/>
      <c r="AX4" s="1283"/>
      <c r="AY4" s="1283"/>
      <c r="AZ4" s="1283"/>
      <c r="BA4" s="1283"/>
      <c r="BB4" s="1283"/>
      <c r="BC4" s="1283"/>
      <c r="BD4" s="1283"/>
      <c r="BE4" s="1283"/>
      <c r="BF4" s="1283"/>
      <c r="BG4" s="1283"/>
      <c r="BH4" s="1283"/>
      <c r="BI4" s="1283"/>
      <c r="BJ4" s="1283"/>
      <c r="BK4" s="1283"/>
      <c r="BL4" s="1283"/>
      <c r="BM4" s="1283"/>
      <c r="BN4" s="1283"/>
      <c r="BO4" s="1283"/>
      <c r="BP4" s="1283"/>
      <c r="BQ4" s="1283"/>
      <c r="BR4" s="1283"/>
      <c r="BS4" s="1283"/>
      <c r="BT4" s="1283"/>
      <c r="BU4" s="1283"/>
      <c r="BV4" s="1283"/>
      <c r="BW4" s="1283"/>
      <c r="BX4" s="1283"/>
      <c r="BY4" s="1283"/>
      <c r="BZ4" s="1283"/>
      <c r="CA4" s="1283"/>
      <c r="CB4" s="1283"/>
      <c r="CC4" s="1283"/>
      <c r="CD4" s="1283"/>
      <c r="CE4" s="1283"/>
      <c r="CF4" s="1283"/>
      <c r="CG4" s="1283"/>
      <c r="CH4" s="1283"/>
      <c r="CI4" s="1283"/>
      <c r="CJ4" s="1283"/>
      <c r="CK4" s="1283"/>
      <c r="CL4" s="1283"/>
      <c r="CM4" s="1283"/>
      <c r="CN4" s="1283"/>
      <c r="CO4" s="1283"/>
      <c r="CP4" s="1283"/>
      <c r="CQ4" s="1283"/>
      <c r="CR4" s="1283"/>
      <c r="CS4" s="1283"/>
      <c r="CT4" s="1283"/>
      <c r="CU4" s="1283"/>
      <c r="CV4" s="1283"/>
      <c r="CW4" s="1283"/>
      <c r="CX4" s="1283"/>
      <c r="CY4" s="1283"/>
      <c r="CZ4" s="1283"/>
      <c r="DA4" s="1283"/>
      <c r="DB4" s="1283"/>
      <c r="DC4" s="1283"/>
      <c r="DD4" s="1283"/>
      <c r="DE4" s="1283"/>
    </row>
    <row r="5" spans="1:109" s="259" customFormat="1" ht="13.5" x14ac:dyDescent="0.15">
      <c r="A5" s="1283"/>
      <c r="B5" s="1283"/>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283"/>
      <c r="AK5" s="1283"/>
      <c r="AL5" s="1283"/>
      <c r="AM5" s="1283"/>
      <c r="AN5" s="1283"/>
      <c r="AO5" s="1283"/>
      <c r="AP5" s="1283"/>
      <c r="AQ5" s="1283"/>
      <c r="AR5" s="1283"/>
      <c r="AS5" s="1283"/>
      <c r="AT5" s="1283"/>
      <c r="AU5" s="1283"/>
      <c r="AV5" s="1283"/>
      <c r="AW5" s="1283"/>
      <c r="AX5" s="1283"/>
      <c r="AY5" s="1283"/>
      <c r="AZ5" s="1283"/>
      <c r="BA5" s="1283"/>
      <c r="BB5" s="1283"/>
      <c r="BC5" s="1283"/>
      <c r="BD5" s="1283"/>
      <c r="BE5" s="1283"/>
      <c r="BF5" s="1283"/>
      <c r="BG5" s="1283"/>
      <c r="BH5" s="1283"/>
      <c r="BI5" s="1283"/>
      <c r="BJ5" s="1283"/>
      <c r="BK5" s="1283"/>
      <c r="BL5" s="1283"/>
      <c r="BM5" s="1283"/>
      <c r="BN5" s="1283"/>
      <c r="BO5" s="1283"/>
      <c r="BP5" s="1283"/>
      <c r="BQ5" s="1283"/>
      <c r="BR5" s="1283"/>
      <c r="BS5" s="1283"/>
      <c r="BT5" s="1283"/>
      <c r="BU5" s="1283"/>
      <c r="BV5" s="1283"/>
      <c r="BW5" s="1283"/>
      <c r="BX5" s="1283"/>
      <c r="BY5" s="1283"/>
      <c r="BZ5" s="1283"/>
      <c r="CA5" s="1283"/>
      <c r="CB5" s="1283"/>
      <c r="CC5" s="1283"/>
      <c r="CD5" s="1283"/>
      <c r="CE5" s="1283"/>
      <c r="CF5" s="1283"/>
      <c r="CG5" s="1283"/>
      <c r="CH5" s="1283"/>
      <c r="CI5" s="1283"/>
      <c r="CJ5" s="1283"/>
      <c r="CK5" s="1283"/>
      <c r="CL5" s="1283"/>
      <c r="CM5" s="1283"/>
      <c r="CN5" s="1283"/>
      <c r="CO5" s="1283"/>
      <c r="CP5" s="1283"/>
      <c r="CQ5" s="1283"/>
      <c r="CR5" s="1283"/>
      <c r="CS5" s="1283"/>
      <c r="CT5" s="1283"/>
      <c r="CU5" s="1283"/>
      <c r="CV5" s="1283"/>
      <c r="CW5" s="1283"/>
      <c r="CX5" s="1283"/>
      <c r="CY5" s="1283"/>
      <c r="CZ5" s="1283"/>
      <c r="DA5" s="1283"/>
      <c r="DB5" s="1283"/>
      <c r="DC5" s="1283"/>
      <c r="DD5" s="1283"/>
      <c r="DE5" s="1283"/>
    </row>
    <row r="6" spans="1:109" s="259" customFormat="1" ht="13.5" x14ac:dyDescent="0.15">
      <c r="A6" s="1283"/>
      <c r="B6" s="1283"/>
      <c r="C6" s="1283"/>
      <c r="D6" s="1283"/>
      <c r="E6" s="1283"/>
      <c r="F6" s="1283"/>
      <c r="G6" s="1283"/>
      <c r="H6" s="1283"/>
      <c r="I6" s="1283"/>
      <c r="J6" s="1283"/>
      <c r="K6" s="1283"/>
      <c r="L6" s="1283"/>
      <c r="M6" s="1283"/>
      <c r="N6" s="1283"/>
      <c r="O6" s="1283"/>
      <c r="P6" s="1283"/>
      <c r="Q6" s="1283"/>
      <c r="R6" s="1283"/>
      <c r="S6" s="1283"/>
      <c r="T6" s="1283"/>
      <c r="U6" s="1283"/>
      <c r="V6" s="1283"/>
      <c r="W6" s="1283"/>
      <c r="X6" s="1283"/>
      <c r="Y6" s="1283"/>
      <c r="Z6" s="1283"/>
      <c r="AA6" s="1283"/>
      <c r="AB6" s="1283"/>
      <c r="AC6" s="1283"/>
      <c r="AD6" s="1283"/>
      <c r="AE6" s="1283"/>
      <c r="AF6" s="1283"/>
      <c r="AG6" s="1283"/>
      <c r="AH6" s="1283"/>
      <c r="AI6" s="1283"/>
      <c r="AJ6" s="1283"/>
      <c r="AK6" s="1283"/>
      <c r="AL6" s="1283"/>
      <c r="AM6" s="1283"/>
      <c r="AN6" s="1283"/>
      <c r="AO6" s="1283"/>
      <c r="AP6" s="1283"/>
      <c r="AQ6" s="1283"/>
      <c r="AR6" s="1283"/>
      <c r="AS6" s="1283"/>
      <c r="AT6" s="1283"/>
      <c r="AU6" s="1283"/>
      <c r="AV6" s="1283"/>
      <c r="AW6" s="1283"/>
      <c r="AX6" s="1283"/>
      <c r="AY6" s="1283"/>
      <c r="AZ6" s="1283"/>
      <c r="BA6" s="1283"/>
      <c r="BB6" s="1283"/>
      <c r="BC6" s="1283"/>
      <c r="BD6" s="1283"/>
      <c r="BE6" s="1283"/>
      <c r="BF6" s="1283"/>
      <c r="BG6" s="1283"/>
      <c r="BH6" s="1283"/>
      <c r="BI6" s="1283"/>
      <c r="BJ6" s="1283"/>
      <c r="BK6" s="1283"/>
      <c r="BL6" s="1283"/>
      <c r="BM6" s="1283"/>
      <c r="BN6" s="1283"/>
      <c r="BO6" s="1283"/>
      <c r="BP6" s="1283"/>
      <c r="BQ6" s="1283"/>
      <c r="BR6" s="1283"/>
      <c r="BS6" s="1283"/>
      <c r="BT6" s="1283"/>
      <c r="BU6" s="1283"/>
      <c r="BV6" s="1283"/>
      <c r="BW6" s="1283"/>
      <c r="BX6" s="1283"/>
      <c r="BY6" s="1283"/>
      <c r="BZ6" s="1283"/>
      <c r="CA6" s="1283"/>
      <c r="CB6" s="1283"/>
      <c r="CC6" s="1283"/>
      <c r="CD6" s="1283"/>
      <c r="CE6" s="1283"/>
      <c r="CF6" s="1283"/>
      <c r="CG6" s="1283"/>
      <c r="CH6" s="1283"/>
      <c r="CI6" s="1283"/>
      <c r="CJ6" s="1283"/>
      <c r="CK6" s="1283"/>
      <c r="CL6" s="1283"/>
      <c r="CM6" s="1283"/>
      <c r="CN6" s="1283"/>
      <c r="CO6" s="1283"/>
      <c r="CP6" s="1283"/>
      <c r="CQ6" s="1283"/>
      <c r="CR6" s="1283"/>
      <c r="CS6" s="1283"/>
      <c r="CT6" s="1283"/>
      <c r="CU6" s="1283"/>
      <c r="CV6" s="1283"/>
      <c r="CW6" s="1283"/>
      <c r="CX6" s="1283"/>
      <c r="CY6" s="1283"/>
      <c r="CZ6" s="1283"/>
      <c r="DA6" s="1283"/>
      <c r="DB6" s="1283"/>
      <c r="DC6" s="1283"/>
      <c r="DD6" s="1283"/>
      <c r="DE6" s="1283"/>
    </row>
    <row r="7" spans="1:109" s="259" customFormat="1" ht="13.5" x14ac:dyDescent="0.15">
      <c r="A7" s="1283"/>
      <c r="B7" s="1283"/>
      <c r="C7" s="1283"/>
      <c r="D7" s="1283"/>
      <c r="E7" s="1283"/>
      <c r="F7" s="1283"/>
      <c r="G7" s="1283"/>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283"/>
      <c r="AK7" s="1283"/>
      <c r="AL7" s="1283"/>
      <c r="AM7" s="1283"/>
      <c r="AN7" s="1283"/>
      <c r="AO7" s="1283"/>
      <c r="AP7" s="1283"/>
      <c r="AQ7" s="1283"/>
      <c r="AR7" s="1283"/>
      <c r="AS7" s="1283"/>
      <c r="AT7" s="1283"/>
      <c r="AU7" s="1283"/>
      <c r="AV7" s="1283"/>
      <c r="AW7" s="1283"/>
      <c r="AX7" s="1283"/>
      <c r="AY7" s="1283"/>
      <c r="AZ7" s="1283"/>
      <c r="BA7" s="1283"/>
      <c r="BB7" s="1283"/>
      <c r="BC7" s="1283"/>
      <c r="BD7" s="1283"/>
      <c r="BE7" s="1283"/>
      <c r="BF7" s="1283"/>
      <c r="BG7" s="1283"/>
      <c r="BH7" s="1283"/>
      <c r="BI7" s="1283"/>
      <c r="BJ7" s="1283"/>
      <c r="BK7" s="1283"/>
      <c r="BL7" s="1283"/>
      <c r="BM7" s="1283"/>
      <c r="BN7" s="1283"/>
      <c r="BO7" s="1283"/>
      <c r="BP7" s="1283"/>
      <c r="BQ7" s="1283"/>
      <c r="BR7" s="1283"/>
      <c r="BS7" s="1283"/>
      <c r="BT7" s="1283"/>
      <c r="BU7" s="1283"/>
      <c r="BV7" s="1283"/>
      <c r="BW7" s="1283"/>
      <c r="BX7" s="1283"/>
      <c r="BY7" s="1283"/>
      <c r="BZ7" s="1283"/>
      <c r="CA7" s="1283"/>
      <c r="CB7" s="1283"/>
      <c r="CC7" s="1283"/>
      <c r="CD7" s="1283"/>
      <c r="CE7" s="1283"/>
      <c r="CF7" s="1283"/>
      <c r="CG7" s="1283"/>
      <c r="CH7" s="1283"/>
      <c r="CI7" s="1283"/>
      <c r="CJ7" s="1283"/>
      <c r="CK7" s="1283"/>
      <c r="CL7" s="1283"/>
      <c r="CM7" s="1283"/>
      <c r="CN7" s="1283"/>
      <c r="CO7" s="1283"/>
      <c r="CP7" s="1283"/>
      <c r="CQ7" s="1283"/>
      <c r="CR7" s="1283"/>
      <c r="CS7" s="1283"/>
      <c r="CT7" s="1283"/>
      <c r="CU7" s="1283"/>
      <c r="CV7" s="1283"/>
      <c r="CW7" s="1283"/>
      <c r="CX7" s="1283"/>
      <c r="CY7" s="1283"/>
      <c r="CZ7" s="1283"/>
      <c r="DA7" s="1283"/>
      <c r="DB7" s="1283"/>
      <c r="DC7" s="1283"/>
      <c r="DD7" s="1283"/>
      <c r="DE7" s="1283"/>
    </row>
    <row r="8" spans="1:109" s="259" customFormat="1" ht="13.5" x14ac:dyDescent="0.15">
      <c r="A8" s="1283"/>
      <c r="B8" s="1283"/>
      <c r="C8" s="1283"/>
      <c r="D8" s="1283"/>
      <c r="E8" s="1283"/>
      <c r="F8" s="1283"/>
      <c r="G8" s="1283"/>
      <c r="H8" s="1283"/>
      <c r="I8" s="1283"/>
      <c r="J8" s="1283"/>
      <c r="K8" s="1283"/>
      <c r="L8" s="1283"/>
      <c r="M8" s="1283"/>
      <c r="N8" s="1283"/>
      <c r="O8" s="1283"/>
      <c r="P8" s="1283"/>
      <c r="Q8" s="1283"/>
      <c r="R8" s="1283"/>
      <c r="S8" s="1283"/>
      <c r="T8" s="1283"/>
      <c r="U8" s="1283"/>
      <c r="V8" s="1283"/>
      <c r="W8" s="1283"/>
      <c r="X8" s="1283"/>
      <c r="Y8" s="1283"/>
      <c r="Z8" s="1283"/>
      <c r="AA8" s="1283"/>
      <c r="AB8" s="1283"/>
      <c r="AC8" s="1283"/>
      <c r="AD8" s="1283"/>
      <c r="AE8" s="1283"/>
      <c r="AF8" s="1283"/>
      <c r="AG8" s="1283"/>
      <c r="AH8" s="1283"/>
      <c r="AI8" s="1283"/>
      <c r="AJ8" s="1283"/>
      <c r="AK8" s="1283"/>
      <c r="AL8" s="1283"/>
      <c r="AM8" s="1283"/>
      <c r="AN8" s="1283"/>
      <c r="AO8" s="1283"/>
      <c r="AP8" s="1283"/>
      <c r="AQ8" s="1283"/>
      <c r="AR8" s="1283"/>
      <c r="AS8" s="1283"/>
      <c r="AT8" s="1283"/>
      <c r="AU8" s="1283"/>
      <c r="AV8" s="1283"/>
      <c r="AW8" s="1283"/>
      <c r="AX8" s="1283"/>
      <c r="AY8" s="1283"/>
      <c r="AZ8" s="1283"/>
      <c r="BA8" s="1283"/>
      <c r="BB8" s="1283"/>
      <c r="BC8" s="1283"/>
      <c r="BD8" s="1283"/>
      <c r="BE8" s="1283"/>
      <c r="BF8" s="1283"/>
      <c r="BG8" s="1283"/>
      <c r="BH8" s="1283"/>
      <c r="BI8" s="1283"/>
      <c r="BJ8" s="1283"/>
      <c r="BK8" s="1283"/>
      <c r="BL8" s="1283"/>
      <c r="BM8" s="1283"/>
      <c r="BN8" s="1283"/>
      <c r="BO8" s="1283"/>
      <c r="BP8" s="1283"/>
      <c r="BQ8" s="1283"/>
      <c r="BR8" s="1283"/>
      <c r="BS8" s="1283"/>
      <c r="BT8" s="1283"/>
      <c r="BU8" s="1283"/>
      <c r="BV8" s="1283"/>
      <c r="BW8" s="1283"/>
      <c r="BX8" s="1283"/>
      <c r="BY8" s="1283"/>
      <c r="BZ8" s="1283"/>
      <c r="CA8" s="1283"/>
      <c r="CB8" s="1283"/>
      <c r="CC8" s="1283"/>
      <c r="CD8" s="1283"/>
      <c r="CE8" s="1283"/>
      <c r="CF8" s="1283"/>
      <c r="CG8" s="1283"/>
      <c r="CH8" s="1283"/>
      <c r="CI8" s="1283"/>
      <c r="CJ8" s="1283"/>
      <c r="CK8" s="1283"/>
      <c r="CL8" s="1283"/>
      <c r="CM8" s="1283"/>
      <c r="CN8" s="1283"/>
      <c r="CO8" s="1283"/>
      <c r="CP8" s="1283"/>
      <c r="CQ8" s="1283"/>
      <c r="CR8" s="1283"/>
      <c r="CS8" s="1283"/>
      <c r="CT8" s="1283"/>
      <c r="CU8" s="1283"/>
      <c r="CV8" s="1283"/>
      <c r="CW8" s="1283"/>
      <c r="CX8" s="1283"/>
      <c r="CY8" s="1283"/>
      <c r="CZ8" s="1283"/>
      <c r="DA8" s="1283"/>
      <c r="DB8" s="1283"/>
      <c r="DC8" s="1283"/>
      <c r="DD8" s="1283"/>
      <c r="DE8" s="1283"/>
    </row>
    <row r="9" spans="1:109" s="259" customFormat="1" ht="13.5" x14ac:dyDescent="0.15">
      <c r="A9" s="1283"/>
      <c r="B9" s="1283"/>
      <c r="C9" s="1283"/>
      <c r="D9" s="1283"/>
      <c r="E9" s="1283"/>
      <c r="F9" s="1283"/>
      <c r="G9" s="1283"/>
      <c r="H9" s="1283"/>
      <c r="I9" s="1283"/>
      <c r="J9" s="1283"/>
      <c r="K9" s="1283"/>
      <c r="L9" s="1283"/>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row>
    <row r="10" spans="1:109" s="259" customFormat="1" ht="13.5" x14ac:dyDescent="0.15">
      <c r="A10" s="1283"/>
      <c r="B10" s="1283"/>
      <c r="C10" s="1283"/>
      <c r="D10" s="1283"/>
      <c r="E10" s="1283"/>
      <c r="F10" s="1283"/>
      <c r="G10" s="1283"/>
      <c r="H10" s="1283"/>
      <c r="I10" s="1283"/>
      <c r="J10" s="1283"/>
      <c r="K10" s="1283"/>
      <c r="L10" s="1283"/>
      <c r="M10" s="1283"/>
      <c r="N10" s="1283"/>
      <c r="O10" s="1283"/>
      <c r="P10" s="1283"/>
      <c r="Q10" s="1283"/>
      <c r="R10" s="1283"/>
      <c r="S10" s="1283"/>
      <c r="T10" s="1283"/>
      <c r="U10" s="1283"/>
      <c r="V10" s="1283"/>
      <c r="W10" s="1283"/>
      <c r="X10" s="1283"/>
      <c r="Y10" s="1283"/>
      <c r="Z10" s="1283"/>
      <c r="AA10" s="1283"/>
      <c r="AB10" s="1283"/>
      <c r="AC10" s="1283"/>
      <c r="AD10" s="1283"/>
      <c r="AE10" s="1283"/>
      <c r="AF10" s="1283"/>
      <c r="AG10" s="1283"/>
      <c r="AH10" s="1283"/>
      <c r="AI10" s="1283"/>
      <c r="AJ10" s="1283"/>
      <c r="AK10" s="1283"/>
      <c r="AL10" s="1283"/>
      <c r="AM10" s="1283"/>
      <c r="AN10" s="1283"/>
      <c r="AO10" s="1283"/>
      <c r="AP10" s="1283"/>
      <c r="AQ10" s="1283"/>
      <c r="AR10" s="1283"/>
      <c r="AS10" s="1283"/>
      <c r="AT10" s="1283"/>
      <c r="AU10" s="1283"/>
      <c r="AV10" s="1283"/>
      <c r="AW10" s="1283"/>
      <c r="AX10" s="1283"/>
      <c r="AY10" s="1283"/>
      <c r="AZ10" s="1283"/>
      <c r="BA10" s="1283"/>
      <c r="BB10" s="1283"/>
      <c r="BC10" s="1283"/>
      <c r="BD10" s="1283"/>
      <c r="BE10" s="1283"/>
      <c r="BF10" s="1283"/>
      <c r="BG10" s="1283"/>
      <c r="BH10" s="1283"/>
      <c r="BI10" s="1283"/>
      <c r="BJ10" s="1283"/>
      <c r="BK10" s="1283"/>
      <c r="BL10" s="1283"/>
      <c r="BM10" s="1283"/>
      <c r="BN10" s="1283"/>
      <c r="BO10" s="1283"/>
      <c r="BP10" s="1283"/>
      <c r="BQ10" s="1283"/>
      <c r="BR10" s="1283"/>
      <c r="BS10" s="1283"/>
      <c r="BT10" s="1283"/>
      <c r="BU10" s="1283"/>
      <c r="BV10" s="1283"/>
      <c r="BW10" s="1283"/>
      <c r="BX10" s="1283"/>
      <c r="BY10" s="1283"/>
      <c r="BZ10" s="1283"/>
      <c r="CA10" s="1283"/>
      <c r="CB10" s="1283"/>
      <c r="CC10" s="1283"/>
      <c r="CD10" s="1283"/>
      <c r="CE10" s="1283"/>
      <c r="CF10" s="1283"/>
      <c r="CG10" s="1283"/>
      <c r="CH10" s="1283"/>
      <c r="CI10" s="1283"/>
      <c r="CJ10" s="1283"/>
      <c r="CK10" s="1283"/>
      <c r="CL10" s="1283"/>
      <c r="CM10" s="1283"/>
      <c r="CN10" s="1283"/>
      <c r="CO10" s="1283"/>
      <c r="CP10" s="1283"/>
      <c r="CQ10" s="1283"/>
      <c r="CR10" s="1283"/>
      <c r="CS10" s="1283"/>
      <c r="CT10" s="1283"/>
      <c r="CU10" s="1283"/>
      <c r="CV10" s="1283"/>
      <c r="CW10" s="1283"/>
      <c r="CX10" s="1283"/>
      <c r="CY10" s="1283"/>
      <c r="CZ10" s="1283"/>
      <c r="DA10" s="1283"/>
      <c r="DB10" s="1283"/>
      <c r="DC10" s="1283"/>
      <c r="DD10" s="1283"/>
      <c r="DE10" s="1283"/>
    </row>
    <row r="11" spans="1:109" s="259" customFormat="1" ht="13.5" x14ac:dyDescent="0.15">
      <c r="A11" s="1283"/>
      <c r="B11" s="1283"/>
      <c r="C11" s="1283"/>
      <c r="D11" s="1283"/>
      <c r="E11" s="1283"/>
      <c r="F11" s="1283"/>
      <c r="G11" s="1283"/>
      <c r="H11" s="1283"/>
      <c r="I11" s="1283"/>
      <c r="J11" s="1283"/>
      <c r="K11" s="1283"/>
      <c r="L11" s="1283"/>
      <c r="M11" s="1283"/>
      <c r="N11" s="1283"/>
      <c r="O11" s="1283"/>
      <c r="P11" s="1283"/>
      <c r="Q11" s="1283"/>
      <c r="R11" s="1283"/>
      <c r="S11" s="1283"/>
      <c r="T11" s="1283"/>
      <c r="U11" s="1283"/>
      <c r="V11" s="1283"/>
      <c r="W11" s="1283"/>
      <c r="X11" s="1283"/>
      <c r="Y11" s="1283"/>
      <c r="Z11" s="1283"/>
      <c r="AA11" s="1283"/>
      <c r="AB11" s="1283"/>
      <c r="AC11" s="1283"/>
      <c r="AD11" s="1283"/>
      <c r="AE11" s="1283"/>
      <c r="AF11" s="1283"/>
      <c r="AG11" s="1283"/>
      <c r="AH11" s="1283"/>
      <c r="AI11" s="1283"/>
      <c r="AJ11" s="1283"/>
      <c r="AK11" s="1283"/>
      <c r="AL11" s="1283"/>
      <c r="AM11" s="1283"/>
      <c r="AN11" s="1283"/>
      <c r="AO11" s="1283"/>
      <c r="AP11" s="1283"/>
      <c r="AQ11" s="1283"/>
      <c r="AR11" s="1283"/>
      <c r="AS11" s="1283"/>
      <c r="AT11" s="1283"/>
      <c r="AU11" s="1283"/>
      <c r="AV11" s="1283"/>
      <c r="AW11" s="1283"/>
      <c r="AX11" s="1283"/>
      <c r="AY11" s="1283"/>
      <c r="AZ11" s="1283"/>
      <c r="BA11" s="1283"/>
      <c r="BB11" s="1283"/>
      <c r="BC11" s="1283"/>
      <c r="BD11" s="1283"/>
      <c r="BE11" s="1283"/>
      <c r="BF11" s="1283"/>
      <c r="BG11" s="1283"/>
      <c r="BH11" s="1283"/>
      <c r="BI11" s="1283"/>
      <c r="BJ11" s="1283"/>
      <c r="BK11" s="1283"/>
      <c r="BL11" s="1283"/>
      <c r="BM11" s="1283"/>
      <c r="BN11" s="1283"/>
      <c r="BO11" s="1283"/>
      <c r="BP11" s="1283"/>
      <c r="BQ11" s="1283"/>
      <c r="BR11" s="1283"/>
      <c r="BS11" s="1283"/>
      <c r="BT11" s="1283"/>
      <c r="BU11" s="1283"/>
      <c r="BV11" s="1283"/>
      <c r="BW11" s="1283"/>
      <c r="BX11" s="1283"/>
      <c r="BY11" s="1283"/>
      <c r="BZ11" s="1283"/>
      <c r="CA11" s="1283"/>
      <c r="CB11" s="1283"/>
      <c r="CC11" s="1283"/>
      <c r="CD11" s="1283"/>
      <c r="CE11" s="1283"/>
      <c r="CF11" s="1283"/>
      <c r="CG11" s="1283"/>
      <c r="CH11" s="1283"/>
      <c r="CI11" s="1283"/>
      <c r="CJ11" s="1283"/>
      <c r="CK11" s="1283"/>
      <c r="CL11" s="1283"/>
      <c r="CM11" s="1283"/>
      <c r="CN11" s="1283"/>
      <c r="CO11" s="1283"/>
      <c r="CP11" s="1283"/>
      <c r="CQ11" s="1283"/>
      <c r="CR11" s="1283"/>
      <c r="CS11" s="1283"/>
      <c r="CT11" s="1283"/>
      <c r="CU11" s="1283"/>
      <c r="CV11" s="1283"/>
      <c r="CW11" s="1283"/>
      <c r="CX11" s="1283"/>
      <c r="CY11" s="1283"/>
      <c r="CZ11" s="1283"/>
      <c r="DA11" s="1283"/>
      <c r="DB11" s="1283"/>
      <c r="DC11" s="1283"/>
      <c r="DD11" s="1283"/>
      <c r="DE11" s="1283"/>
    </row>
    <row r="12" spans="1:109" s="259" customFormat="1" ht="13.5" x14ac:dyDescent="0.15">
      <c r="A12" s="1283"/>
      <c r="B12" s="1283"/>
      <c r="C12" s="1283"/>
      <c r="D12" s="1283"/>
      <c r="E12" s="1283"/>
      <c r="F12" s="1283"/>
      <c r="G12" s="1283"/>
      <c r="H12" s="1283"/>
      <c r="I12" s="1283"/>
      <c r="J12" s="1283"/>
      <c r="K12" s="1283"/>
      <c r="L12" s="1283"/>
      <c r="M12" s="1283"/>
      <c r="N12" s="1283"/>
      <c r="O12" s="1283"/>
      <c r="P12" s="1283"/>
      <c r="Q12" s="1283"/>
      <c r="R12" s="1283"/>
      <c r="S12" s="1283"/>
      <c r="T12" s="1283"/>
      <c r="U12" s="1283"/>
      <c r="V12" s="1283"/>
      <c r="W12" s="1283"/>
      <c r="X12" s="1283"/>
      <c r="Y12" s="1283"/>
      <c r="Z12" s="1283"/>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row>
    <row r="13" spans="1:109" s="259" customFormat="1" ht="13.5" x14ac:dyDescent="0.15">
      <c r="A13" s="1283"/>
      <c r="B13" s="1283"/>
      <c r="C13" s="1283"/>
      <c r="D13" s="1283"/>
      <c r="E13" s="1283"/>
      <c r="F13" s="1283"/>
      <c r="G13" s="1283"/>
      <c r="H13" s="1283"/>
      <c r="I13" s="1283"/>
      <c r="J13" s="1283"/>
      <c r="K13" s="1283"/>
      <c r="L13" s="1283"/>
      <c r="M13" s="1283"/>
      <c r="N13" s="1283"/>
      <c r="O13" s="1283"/>
      <c r="P13" s="1283"/>
      <c r="Q13" s="1283"/>
      <c r="R13" s="1283"/>
      <c r="S13" s="1283"/>
      <c r="T13" s="1283"/>
      <c r="U13" s="1283"/>
      <c r="V13" s="1283"/>
      <c r="W13" s="1283"/>
      <c r="X13" s="1283"/>
      <c r="Y13" s="1283"/>
      <c r="Z13" s="1283"/>
      <c r="AA13" s="1283"/>
      <c r="AB13" s="1283"/>
      <c r="AC13" s="1283"/>
      <c r="AD13" s="1283"/>
      <c r="AE13" s="1283"/>
      <c r="AF13" s="1283"/>
      <c r="AG13" s="1283"/>
      <c r="AH13" s="1283"/>
      <c r="AI13" s="1283"/>
      <c r="AJ13" s="1283"/>
      <c r="AK13" s="1283"/>
      <c r="AL13" s="1283"/>
      <c r="AM13" s="1283"/>
      <c r="AN13" s="1283"/>
      <c r="AO13" s="1283"/>
      <c r="AP13" s="1283"/>
      <c r="AQ13" s="1283"/>
      <c r="AR13" s="1283"/>
      <c r="AS13" s="1283"/>
      <c r="AT13" s="1283"/>
      <c r="AU13" s="1283"/>
      <c r="AV13" s="1283"/>
      <c r="AW13" s="1283"/>
      <c r="AX13" s="1283"/>
      <c r="AY13" s="1283"/>
      <c r="AZ13" s="1283"/>
      <c r="BA13" s="1283"/>
      <c r="BB13" s="1283"/>
      <c r="BC13" s="1283"/>
      <c r="BD13" s="1283"/>
      <c r="BE13" s="1283"/>
      <c r="BF13" s="1283"/>
      <c r="BG13" s="1283"/>
      <c r="BH13" s="1283"/>
      <c r="BI13" s="1283"/>
      <c r="BJ13" s="1283"/>
      <c r="BK13" s="1283"/>
      <c r="BL13" s="1283"/>
      <c r="BM13" s="1283"/>
      <c r="BN13" s="1283"/>
      <c r="BO13" s="1283"/>
      <c r="BP13" s="1283"/>
      <c r="BQ13" s="1283"/>
      <c r="BR13" s="1283"/>
      <c r="BS13" s="1283"/>
      <c r="BT13" s="1283"/>
      <c r="BU13" s="1283"/>
      <c r="BV13" s="1283"/>
      <c r="BW13" s="1283"/>
      <c r="BX13" s="1283"/>
      <c r="BY13" s="1283"/>
      <c r="BZ13" s="1283"/>
      <c r="CA13" s="1283"/>
      <c r="CB13" s="1283"/>
      <c r="CC13" s="1283"/>
      <c r="CD13" s="1283"/>
      <c r="CE13" s="1283"/>
      <c r="CF13" s="1283"/>
      <c r="CG13" s="1283"/>
      <c r="CH13" s="1283"/>
      <c r="CI13" s="1283"/>
      <c r="CJ13" s="1283"/>
      <c r="CK13" s="1283"/>
      <c r="CL13" s="1283"/>
      <c r="CM13" s="1283"/>
      <c r="CN13" s="1283"/>
      <c r="CO13" s="1283"/>
      <c r="CP13" s="1283"/>
      <c r="CQ13" s="1283"/>
      <c r="CR13" s="1283"/>
      <c r="CS13" s="1283"/>
      <c r="CT13" s="1283"/>
      <c r="CU13" s="1283"/>
      <c r="CV13" s="1283"/>
      <c r="CW13" s="1283"/>
      <c r="CX13" s="1283"/>
      <c r="CY13" s="1283"/>
      <c r="CZ13" s="1283"/>
      <c r="DA13" s="1283"/>
      <c r="DB13" s="1283"/>
      <c r="DC13" s="1283"/>
      <c r="DD13" s="1283"/>
      <c r="DE13" s="1283"/>
    </row>
    <row r="14" spans="1:109" s="259" customFormat="1" ht="13.5" x14ac:dyDescent="0.15">
      <c r="A14" s="1283"/>
      <c r="B14" s="1283"/>
      <c r="C14" s="1283"/>
      <c r="D14" s="1283"/>
      <c r="E14" s="1283"/>
      <c r="F14" s="1283"/>
      <c r="G14" s="1283"/>
      <c r="H14" s="1283"/>
      <c r="I14" s="1283"/>
      <c r="J14" s="1283"/>
      <c r="K14" s="1283"/>
      <c r="L14" s="1283"/>
      <c r="M14" s="1283"/>
      <c r="N14" s="1283"/>
      <c r="O14" s="1283"/>
      <c r="P14" s="1283"/>
      <c r="Q14" s="1283"/>
      <c r="R14" s="1283"/>
      <c r="S14" s="1283"/>
      <c r="T14" s="1283"/>
      <c r="U14" s="1283"/>
      <c r="V14" s="1283"/>
      <c r="W14" s="1283"/>
      <c r="X14" s="1283"/>
      <c r="Y14" s="1283"/>
      <c r="Z14" s="1283"/>
      <c r="AA14" s="1283"/>
      <c r="AB14" s="1283"/>
      <c r="AC14" s="1283"/>
      <c r="AD14" s="1283"/>
      <c r="AE14" s="1283"/>
      <c r="AF14" s="1283"/>
      <c r="AG14" s="1283"/>
      <c r="AH14" s="1283"/>
      <c r="AI14" s="1283"/>
      <c r="AJ14" s="1283"/>
      <c r="AK14" s="1283"/>
      <c r="AL14" s="1283"/>
      <c r="AM14" s="1283"/>
      <c r="AN14" s="1283"/>
      <c r="AO14" s="1283"/>
      <c r="AP14" s="1283"/>
      <c r="AQ14" s="1283"/>
      <c r="AR14" s="1283"/>
      <c r="AS14" s="1283"/>
      <c r="AT14" s="1283"/>
      <c r="AU14" s="1283"/>
      <c r="AV14" s="1283"/>
      <c r="AW14" s="1283"/>
      <c r="AX14" s="1283"/>
      <c r="AY14" s="1283"/>
      <c r="AZ14" s="1283"/>
      <c r="BA14" s="1283"/>
      <c r="BB14" s="1283"/>
      <c r="BC14" s="1283"/>
      <c r="BD14" s="1283"/>
      <c r="BE14" s="1283"/>
      <c r="BF14" s="1283"/>
      <c r="BG14" s="1283"/>
      <c r="BH14" s="1283"/>
      <c r="BI14" s="1283"/>
      <c r="BJ14" s="1283"/>
      <c r="BK14" s="1283"/>
      <c r="BL14" s="1283"/>
      <c r="BM14" s="1283"/>
      <c r="BN14" s="1283"/>
      <c r="BO14" s="1283"/>
      <c r="BP14" s="1283"/>
      <c r="BQ14" s="1283"/>
      <c r="BR14" s="1283"/>
      <c r="BS14" s="1283"/>
      <c r="BT14" s="1283"/>
      <c r="BU14" s="1283"/>
      <c r="BV14" s="1283"/>
      <c r="BW14" s="1283"/>
      <c r="BX14" s="1283"/>
      <c r="BY14" s="1283"/>
      <c r="BZ14" s="1283"/>
      <c r="CA14" s="1283"/>
      <c r="CB14" s="1283"/>
      <c r="CC14" s="1283"/>
      <c r="CD14" s="1283"/>
      <c r="CE14" s="1283"/>
      <c r="CF14" s="1283"/>
      <c r="CG14" s="1283"/>
      <c r="CH14" s="1283"/>
      <c r="CI14" s="1283"/>
      <c r="CJ14" s="1283"/>
      <c r="CK14" s="1283"/>
      <c r="CL14" s="1283"/>
      <c r="CM14" s="1283"/>
      <c r="CN14" s="1283"/>
      <c r="CO14" s="1283"/>
      <c r="CP14" s="1283"/>
      <c r="CQ14" s="1283"/>
      <c r="CR14" s="1283"/>
      <c r="CS14" s="1283"/>
      <c r="CT14" s="1283"/>
      <c r="CU14" s="1283"/>
      <c r="CV14" s="1283"/>
      <c r="CW14" s="1283"/>
      <c r="CX14" s="1283"/>
      <c r="CY14" s="1283"/>
      <c r="CZ14" s="1283"/>
      <c r="DA14" s="1283"/>
      <c r="DB14" s="1283"/>
      <c r="DC14" s="1283"/>
      <c r="DD14" s="1283"/>
      <c r="DE14" s="1283"/>
    </row>
    <row r="15" spans="1:109" s="259" customFormat="1" ht="13.5" x14ac:dyDescent="0.15">
      <c r="A15" s="1228"/>
      <c r="B15" s="1283"/>
      <c r="C15" s="1283"/>
      <c r="D15" s="1283"/>
      <c r="E15" s="1283"/>
      <c r="F15" s="1283"/>
      <c r="G15" s="1283"/>
      <c r="H15" s="1283"/>
      <c r="I15" s="1283"/>
      <c r="J15" s="1283"/>
      <c r="K15" s="1283"/>
      <c r="L15" s="1283"/>
      <c r="M15" s="1283"/>
      <c r="N15" s="1283"/>
      <c r="O15" s="1283"/>
      <c r="P15" s="1283"/>
      <c r="Q15" s="1283"/>
      <c r="R15" s="1283"/>
      <c r="S15" s="1283"/>
      <c r="T15" s="1283"/>
      <c r="U15" s="1283"/>
      <c r="V15" s="1283"/>
      <c r="W15" s="1283"/>
      <c r="X15" s="1283"/>
      <c r="Y15" s="1283"/>
      <c r="Z15" s="1283"/>
      <c r="AA15" s="1283"/>
      <c r="AB15" s="1283"/>
      <c r="AC15" s="1283"/>
      <c r="AD15" s="1283"/>
      <c r="AE15" s="1283"/>
      <c r="AF15" s="1283"/>
      <c r="AG15" s="1283"/>
      <c r="AH15" s="1283"/>
      <c r="AI15" s="1283"/>
      <c r="AJ15" s="1283"/>
      <c r="AK15" s="1283"/>
      <c r="AL15" s="1283"/>
      <c r="AM15" s="1283"/>
      <c r="AN15" s="1283"/>
      <c r="AO15" s="1283"/>
      <c r="AP15" s="1283"/>
      <c r="AQ15" s="1283"/>
      <c r="AR15" s="1283"/>
      <c r="AS15" s="1283"/>
      <c r="AT15" s="1283"/>
      <c r="AU15" s="1283"/>
      <c r="AV15" s="1283"/>
      <c r="AW15" s="1283"/>
      <c r="AX15" s="1283"/>
      <c r="AY15" s="1283"/>
      <c r="AZ15" s="1283"/>
      <c r="BA15" s="1283"/>
      <c r="BB15" s="1283"/>
      <c r="BC15" s="1283"/>
      <c r="BD15" s="1283"/>
      <c r="BE15" s="1283"/>
      <c r="BF15" s="1283"/>
      <c r="BG15" s="1283"/>
      <c r="BH15" s="1283"/>
      <c r="BI15" s="1283"/>
      <c r="BJ15" s="1283"/>
      <c r="BK15" s="1283"/>
      <c r="BL15" s="1283"/>
      <c r="BM15" s="1283"/>
      <c r="BN15" s="1283"/>
      <c r="BO15" s="1283"/>
      <c r="BP15" s="1283"/>
      <c r="BQ15" s="1283"/>
      <c r="BR15" s="1283"/>
      <c r="BS15" s="1283"/>
      <c r="BT15" s="1283"/>
      <c r="BU15" s="1283"/>
      <c r="BV15" s="1283"/>
      <c r="BW15" s="1283"/>
      <c r="BX15" s="1283"/>
      <c r="BY15" s="1283"/>
      <c r="BZ15" s="1283"/>
      <c r="CA15" s="1283"/>
      <c r="CB15" s="1283"/>
      <c r="CC15" s="1283"/>
      <c r="CD15" s="1283"/>
      <c r="CE15" s="1283"/>
      <c r="CF15" s="1283"/>
      <c r="CG15" s="1283"/>
      <c r="CH15" s="1283"/>
      <c r="CI15" s="1283"/>
      <c r="CJ15" s="1283"/>
      <c r="CK15" s="1283"/>
      <c r="CL15" s="1283"/>
      <c r="CM15" s="1283"/>
      <c r="CN15" s="1283"/>
      <c r="CO15" s="1283"/>
      <c r="CP15" s="1283"/>
      <c r="CQ15" s="1283"/>
      <c r="CR15" s="1283"/>
      <c r="CS15" s="1283"/>
      <c r="CT15" s="1283"/>
      <c r="CU15" s="1283"/>
      <c r="CV15" s="1283"/>
      <c r="CW15" s="1283"/>
      <c r="CX15" s="1283"/>
      <c r="CY15" s="1283"/>
      <c r="CZ15" s="1283"/>
      <c r="DA15" s="1283"/>
      <c r="DB15" s="1283"/>
      <c r="DC15" s="1283"/>
      <c r="DD15" s="1283"/>
      <c r="DE15" s="1283"/>
    </row>
    <row r="16" spans="1:109" s="259" customFormat="1" ht="13.5" x14ac:dyDescent="0.15">
      <c r="A16" s="1228"/>
      <c r="B16" s="1283"/>
      <c r="C16" s="1283"/>
      <c r="D16" s="1283"/>
      <c r="E16" s="1283"/>
      <c r="F16" s="1283"/>
      <c r="G16" s="1283"/>
      <c r="H16" s="1283"/>
      <c r="I16" s="1283"/>
      <c r="J16" s="1283"/>
      <c r="K16" s="1283"/>
      <c r="L16" s="1283"/>
      <c r="M16" s="1283"/>
      <c r="N16" s="1283"/>
      <c r="O16" s="1283"/>
      <c r="P16" s="1283"/>
      <c r="Q16" s="1283"/>
      <c r="R16" s="1283"/>
      <c r="S16" s="1283"/>
      <c r="T16" s="1283"/>
      <c r="U16" s="1283"/>
      <c r="V16" s="1283"/>
      <c r="W16" s="1283"/>
      <c r="X16" s="1283"/>
      <c r="Y16" s="1283"/>
      <c r="Z16" s="1283"/>
      <c r="AA16" s="1283"/>
      <c r="AB16" s="1283"/>
      <c r="AC16" s="1283"/>
      <c r="AD16" s="1283"/>
      <c r="AE16" s="1283"/>
      <c r="AF16" s="1283"/>
      <c r="AG16" s="1283"/>
      <c r="AH16" s="1283"/>
      <c r="AI16" s="1283"/>
      <c r="AJ16" s="1283"/>
      <c r="AK16" s="1283"/>
      <c r="AL16" s="1283"/>
      <c r="AM16" s="1283"/>
      <c r="AN16" s="1283"/>
      <c r="AO16" s="1283"/>
      <c r="AP16" s="1283"/>
      <c r="AQ16" s="1283"/>
      <c r="AR16" s="1283"/>
      <c r="AS16" s="1283"/>
      <c r="AT16" s="1283"/>
      <c r="AU16" s="1283"/>
      <c r="AV16" s="1283"/>
      <c r="AW16" s="1283"/>
      <c r="AX16" s="1283"/>
      <c r="AY16" s="1283"/>
      <c r="AZ16" s="1283"/>
      <c r="BA16" s="1283"/>
      <c r="BB16" s="1283"/>
      <c r="BC16" s="1283"/>
      <c r="BD16" s="1283"/>
      <c r="BE16" s="1283"/>
      <c r="BF16" s="1283"/>
      <c r="BG16" s="1283"/>
      <c r="BH16" s="1283"/>
      <c r="BI16" s="1283"/>
      <c r="BJ16" s="1283"/>
      <c r="BK16" s="1283"/>
      <c r="BL16" s="1283"/>
      <c r="BM16" s="1283"/>
      <c r="BN16" s="1283"/>
      <c r="BO16" s="1283"/>
      <c r="BP16" s="1283"/>
      <c r="BQ16" s="1283"/>
      <c r="BR16" s="1283"/>
      <c r="BS16" s="1283"/>
      <c r="BT16" s="1283"/>
      <c r="BU16" s="1283"/>
      <c r="BV16" s="1283"/>
      <c r="BW16" s="1283"/>
      <c r="BX16" s="1283"/>
      <c r="BY16" s="1283"/>
      <c r="BZ16" s="1283"/>
      <c r="CA16" s="1283"/>
      <c r="CB16" s="1283"/>
      <c r="CC16" s="1283"/>
      <c r="CD16" s="1283"/>
      <c r="CE16" s="1283"/>
      <c r="CF16" s="1283"/>
      <c r="CG16" s="1283"/>
      <c r="CH16" s="1283"/>
      <c r="CI16" s="1283"/>
      <c r="CJ16" s="1283"/>
      <c r="CK16" s="1283"/>
      <c r="CL16" s="1283"/>
      <c r="CM16" s="1283"/>
      <c r="CN16" s="1283"/>
      <c r="CO16" s="1283"/>
      <c r="CP16" s="1283"/>
      <c r="CQ16" s="1283"/>
      <c r="CR16" s="1283"/>
      <c r="CS16" s="1283"/>
      <c r="CT16" s="1283"/>
      <c r="CU16" s="1283"/>
      <c r="CV16" s="1283"/>
      <c r="CW16" s="1283"/>
      <c r="CX16" s="1283"/>
      <c r="CY16" s="1283"/>
      <c r="CZ16" s="1283"/>
      <c r="DA16" s="1283"/>
      <c r="DB16" s="1283"/>
      <c r="DC16" s="1283"/>
      <c r="DD16" s="1283"/>
      <c r="DE16" s="1283"/>
    </row>
    <row r="17" spans="1:109" s="259" customFormat="1" ht="13.5" x14ac:dyDescent="0.15">
      <c r="A17" s="1228"/>
      <c r="B17" s="1283"/>
      <c r="C17" s="1283"/>
      <c r="D17" s="1283"/>
      <c r="E17" s="1283"/>
      <c r="F17" s="1283"/>
      <c r="G17" s="1283"/>
      <c r="H17" s="1283"/>
      <c r="I17" s="1283"/>
      <c r="J17" s="1283"/>
      <c r="K17" s="1283"/>
      <c r="L17" s="1283"/>
      <c r="M17" s="1283"/>
      <c r="N17" s="1283"/>
      <c r="O17" s="1283"/>
      <c r="P17" s="1283"/>
      <c r="Q17" s="1283"/>
      <c r="R17" s="1283"/>
      <c r="S17" s="1283"/>
      <c r="T17" s="1283"/>
      <c r="U17" s="1283"/>
      <c r="V17" s="1283"/>
      <c r="W17" s="1283"/>
      <c r="X17" s="1283"/>
      <c r="Y17" s="1283"/>
      <c r="Z17" s="1283"/>
      <c r="AA17" s="1283"/>
      <c r="AB17" s="1283"/>
      <c r="AC17" s="1283"/>
      <c r="AD17" s="1283"/>
      <c r="AE17" s="1283"/>
      <c r="AF17" s="1283"/>
      <c r="AG17" s="1283"/>
      <c r="AH17" s="1283"/>
      <c r="AI17" s="1283"/>
      <c r="AJ17" s="1283"/>
      <c r="AK17" s="1283"/>
      <c r="AL17" s="1283"/>
      <c r="AM17" s="1283"/>
      <c r="AN17" s="1283"/>
      <c r="AO17" s="1283"/>
      <c r="AP17" s="1283"/>
      <c r="AQ17" s="1283"/>
      <c r="AR17" s="1283"/>
      <c r="AS17" s="1283"/>
      <c r="AT17" s="1283"/>
      <c r="AU17" s="1283"/>
      <c r="AV17" s="1283"/>
      <c r="AW17" s="1283"/>
      <c r="AX17" s="1283"/>
      <c r="AY17" s="1283"/>
      <c r="AZ17" s="1283"/>
      <c r="BA17" s="1283"/>
      <c r="BB17" s="1283"/>
      <c r="BC17" s="1283"/>
      <c r="BD17" s="1283"/>
      <c r="BE17" s="1283"/>
      <c r="BF17" s="1283"/>
      <c r="BG17" s="1283"/>
      <c r="BH17" s="1283"/>
      <c r="BI17" s="1283"/>
      <c r="BJ17" s="1283"/>
      <c r="BK17" s="1283"/>
      <c r="BL17" s="1283"/>
      <c r="BM17" s="1283"/>
      <c r="BN17" s="1283"/>
      <c r="BO17" s="1283"/>
      <c r="BP17" s="1283"/>
      <c r="BQ17" s="1283"/>
      <c r="BR17" s="1283"/>
      <c r="BS17" s="1283"/>
      <c r="BT17" s="1283"/>
      <c r="BU17" s="1283"/>
      <c r="BV17" s="1283"/>
      <c r="BW17" s="1283"/>
      <c r="BX17" s="1283"/>
      <c r="BY17" s="1283"/>
      <c r="BZ17" s="1283"/>
      <c r="CA17" s="1283"/>
      <c r="CB17" s="1283"/>
      <c r="CC17" s="1283"/>
      <c r="CD17" s="1283"/>
      <c r="CE17" s="1283"/>
      <c r="CF17" s="1283"/>
      <c r="CG17" s="1283"/>
      <c r="CH17" s="1283"/>
      <c r="CI17" s="1283"/>
      <c r="CJ17" s="1283"/>
      <c r="CK17" s="1283"/>
      <c r="CL17" s="1283"/>
      <c r="CM17" s="1283"/>
      <c r="CN17" s="1283"/>
      <c r="CO17" s="1283"/>
      <c r="CP17" s="1283"/>
      <c r="CQ17" s="1283"/>
      <c r="CR17" s="1283"/>
      <c r="CS17" s="1283"/>
      <c r="CT17" s="1283"/>
      <c r="CU17" s="1283"/>
      <c r="CV17" s="1283"/>
      <c r="CW17" s="1283"/>
      <c r="CX17" s="1283"/>
      <c r="CY17" s="1283"/>
      <c r="CZ17" s="1283"/>
      <c r="DA17" s="1283"/>
      <c r="DB17" s="1283"/>
      <c r="DC17" s="1283"/>
      <c r="DD17" s="1283"/>
      <c r="DE17" s="1283"/>
    </row>
    <row r="18" spans="1:109" s="259" customFormat="1" ht="13.5" x14ac:dyDescent="0.15">
      <c r="A18" s="1228"/>
      <c r="B18" s="1283"/>
      <c r="C18" s="1283"/>
      <c r="D18" s="1283"/>
      <c r="E18" s="1283"/>
      <c r="F18" s="1283"/>
      <c r="G18" s="1283"/>
      <c r="H18" s="1283"/>
      <c r="I18" s="1283"/>
      <c r="J18" s="1283"/>
      <c r="K18" s="1283"/>
      <c r="L18" s="1283"/>
      <c r="M18" s="1283"/>
      <c r="N18" s="1283"/>
      <c r="O18" s="1283"/>
      <c r="P18" s="1283"/>
      <c r="Q18" s="1283"/>
      <c r="R18" s="1283"/>
      <c r="S18" s="1283"/>
      <c r="T18" s="1283"/>
      <c r="U18" s="1283"/>
      <c r="V18" s="1283"/>
      <c r="W18" s="1283"/>
      <c r="X18" s="1283"/>
      <c r="Y18" s="1283"/>
      <c r="Z18" s="1283"/>
      <c r="AA18" s="1283"/>
      <c r="AB18" s="1283"/>
      <c r="AC18" s="1283"/>
      <c r="AD18" s="1283"/>
      <c r="AE18" s="1283"/>
      <c r="AF18" s="1283"/>
      <c r="AG18" s="1283"/>
      <c r="AH18" s="1283"/>
      <c r="AI18" s="1283"/>
      <c r="AJ18" s="1283"/>
      <c r="AK18" s="1283"/>
      <c r="AL18" s="1283"/>
      <c r="AM18" s="1283"/>
      <c r="AN18" s="1283"/>
      <c r="AO18" s="1283"/>
      <c r="AP18" s="1283"/>
      <c r="AQ18" s="1283"/>
      <c r="AR18" s="1283"/>
      <c r="AS18" s="1283"/>
      <c r="AT18" s="1283"/>
      <c r="AU18" s="1283"/>
      <c r="AV18" s="1283"/>
      <c r="AW18" s="1283"/>
      <c r="AX18" s="1283"/>
      <c r="AY18" s="1283"/>
      <c r="AZ18" s="1283"/>
      <c r="BA18" s="1283"/>
      <c r="BB18" s="1283"/>
      <c r="BC18" s="1283"/>
      <c r="BD18" s="1283"/>
      <c r="BE18" s="1283"/>
      <c r="BF18" s="1283"/>
      <c r="BG18" s="1283"/>
      <c r="BH18" s="1283"/>
      <c r="BI18" s="1283"/>
      <c r="BJ18" s="1283"/>
      <c r="BK18" s="1283"/>
      <c r="BL18" s="1283"/>
      <c r="BM18" s="1283"/>
      <c r="BN18" s="1283"/>
      <c r="BO18" s="1283"/>
      <c r="BP18" s="1283"/>
      <c r="BQ18" s="1283"/>
      <c r="BR18" s="1283"/>
      <c r="BS18" s="1283"/>
      <c r="BT18" s="1283"/>
      <c r="BU18" s="1283"/>
      <c r="BV18" s="1283"/>
      <c r="BW18" s="1283"/>
      <c r="BX18" s="1283"/>
      <c r="BY18" s="1283"/>
      <c r="BZ18" s="1283"/>
      <c r="CA18" s="1283"/>
      <c r="CB18" s="1283"/>
      <c r="CC18" s="1283"/>
      <c r="CD18" s="1283"/>
      <c r="CE18" s="1283"/>
      <c r="CF18" s="1283"/>
      <c r="CG18" s="1283"/>
      <c r="CH18" s="1283"/>
      <c r="CI18" s="1283"/>
      <c r="CJ18" s="1283"/>
      <c r="CK18" s="1283"/>
      <c r="CL18" s="1283"/>
      <c r="CM18" s="1283"/>
      <c r="CN18" s="1283"/>
      <c r="CO18" s="1283"/>
      <c r="CP18" s="1283"/>
      <c r="CQ18" s="1283"/>
      <c r="CR18" s="1283"/>
      <c r="CS18" s="1283"/>
      <c r="CT18" s="1283"/>
      <c r="CU18" s="1283"/>
      <c r="CV18" s="1283"/>
      <c r="CW18" s="1283"/>
      <c r="CX18" s="1283"/>
      <c r="CY18" s="1283"/>
      <c r="CZ18" s="1283"/>
      <c r="DA18" s="1283"/>
      <c r="DB18" s="1283"/>
      <c r="DC18" s="1283"/>
      <c r="DD18" s="1283"/>
      <c r="DE18" s="1283"/>
    </row>
    <row r="19" spans="1:109" ht="13.5" x14ac:dyDescent="0.15">
      <c r="DD19" s="1228"/>
      <c r="DE19" s="1228"/>
    </row>
    <row r="20" spans="1:109" ht="13.5" x14ac:dyDescent="0.15">
      <c r="DD20" s="1228"/>
      <c r="DE20" s="1228"/>
    </row>
    <row r="21" spans="1:109" ht="17.25" customHeight="1" x14ac:dyDescent="0.15">
      <c r="B21" s="1282"/>
      <c r="C21" s="1279"/>
      <c r="D21" s="1279"/>
      <c r="E21" s="1279"/>
      <c r="F21" s="1279"/>
      <c r="G21" s="1279"/>
      <c r="H21" s="1279"/>
      <c r="I21" s="1279"/>
      <c r="J21" s="1279"/>
      <c r="K21" s="1279"/>
      <c r="L21" s="1279"/>
      <c r="M21" s="1279"/>
      <c r="N21" s="1281"/>
      <c r="O21" s="1279"/>
      <c r="P21" s="1279"/>
      <c r="Q21" s="1279"/>
      <c r="R21" s="1279"/>
      <c r="S21" s="1279"/>
      <c r="T21" s="1279"/>
      <c r="U21" s="1279"/>
      <c r="V21" s="1279"/>
      <c r="W21" s="1279"/>
      <c r="X21" s="1279"/>
      <c r="Y21" s="1279"/>
      <c r="Z21" s="1279"/>
      <c r="AA21" s="1279"/>
      <c r="AB21" s="1279"/>
      <c r="AC21" s="1279"/>
      <c r="AD21" s="1279"/>
      <c r="AE21" s="1279"/>
      <c r="AF21" s="1279"/>
      <c r="AG21" s="1279"/>
      <c r="AH21" s="1279"/>
      <c r="AI21" s="1279"/>
      <c r="AJ21" s="1279"/>
      <c r="AK21" s="1279"/>
      <c r="AL21" s="1279"/>
      <c r="AM21" s="1279"/>
      <c r="AN21" s="1279"/>
      <c r="AO21" s="1279"/>
      <c r="AP21" s="1279"/>
      <c r="AQ21" s="1279"/>
      <c r="AR21" s="1279"/>
      <c r="AS21" s="1279"/>
      <c r="AT21" s="1281"/>
      <c r="AU21" s="1279"/>
      <c r="AV21" s="1279"/>
      <c r="AW21" s="1279"/>
      <c r="AX21" s="1279"/>
      <c r="AY21" s="1279"/>
      <c r="AZ21" s="1279"/>
      <c r="BA21" s="1279"/>
      <c r="BB21" s="1279"/>
      <c r="BC21" s="1279"/>
      <c r="BD21" s="1279"/>
      <c r="BE21" s="1279"/>
      <c r="BF21" s="1281"/>
      <c r="BG21" s="1279"/>
      <c r="BH21" s="1279"/>
      <c r="BI21" s="1279"/>
      <c r="BJ21" s="1279"/>
      <c r="BK21" s="1279"/>
      <c r="BL21" s="1279"/>
      <c r="BM21" s="1279"/>
      <c r="BN21" s="1279"/>
      <c r="BO21" s="1279"/>
      <c r="BP21" s="1279"/>
      <c r="BQ21" s="1279"/>
      <c r="BR21" s="1281"/>
      <c r="BS21" s="1279"/>
      <c r="BT21" s="1279"/>
      <c r="BU21" s="1279"/>
      <c r="BV21" s="1279"/>
      <c r="BW21" s="1279"/>
      <c r="BX21" s="1279"/>
      <c r="BY21" s="1279"/>
      <c r="BZ21" s="1279"/>
      <c r="CA21" s="1279"/>
      <c r="CB21" s="1279"/>
      <c r="CC21" s="1279"/>
      <c r="CD21" s="1281"/>
      <c r="CE21" s="1279"/>
      <c r="CF21" s="1279"/>
      <c r="CG21" s="1279"/>
      <c r="CH21" s="1279"/>
      <c r="CI21" s="1279"/>
      <c r="CJ21" s="1279"/>
      <c r="CK21" s="1279"/>
      <c r="CL21" s="1279"/>
      <c r="CM21" s="1279"/>
      <c r="CN21" s="1279"/>
      <c r="CO21" s="1279"/>
      <c r="CP21" s="1281"/>
      <c r="CQ21" s="1279"/>
      <c r="CR21" s="1279"/>
      <c r="CS21" s="1279"/>
      <c r="CT21" s="1279"/>
      <c r="CU21" s="1279"/>
      <c r="CV21" s="1279"/>
      <c r="CW21" s="1279"/>
      <c r="CX21" s="1279"/>
      <c r="CY21" s="1279"/>
      <c r="CZ21" s="1279"/>
      <c r="DA21" s="1279"/>
      <c r="DB21" s="1281"/>
      <c r="DC21" s="1279"/>
      <c r="DD21" s="1278"/>
      <c r="DE21" s="1228"/>
    </row>
    <row r="22" spans="1:109" ht="17.25" customHeight="1" x14ac:dyDescent="0.15">
      <c r="B22" s="1229"/>
    </row>
    <row r="23" spans="1:109" ht="13.5" x14ac:dyDescent="0.15">
      <c r="B23" s="1229"/>
    </row>
    <row r="24" spans="1:109" ht="13.5" x14ac:dyDescent="0.15">
      <c r="B24" s="1229"/>
    </row>
    <row r="25" spans="1:109" ht="13.5" x14ac:dyDescent="0.15">
      <c r="B25" s="1229"/>
    </row>
    <row r="26" spans="1:109" ht="13.5" x14ac:dyDescent="0.15">
      <c r="B26" s="1229"/>
    </row>
    <row r="27" spans="1:109" ht="13.5" x14ac:dyDescent="0.15">
      <c r="B27" s="1229"/>
    </row>
    <row r="28" spans="1:109" ht="13.5" x14ac:dyDescent="0.15">
      <c r="B28" s="1229"/>
    </row>
    <row r="29" spans="1:109" ht="13.5" x14ac:dyDescent="0.15">
      <c r="B29" s="1229"/>
    </row>
    <row r="30" spans="1:109" ht="13.5" x14ac:dyDescent="0.15">
      <c r="B30" s="1229"/>
    </row>
    <row r="31" spans="1:109" ht="13.5" x14ac:dyDescent="0.15">
      <c r="B31" s="1229"/>
    </row>
    <row r="32" spans="1:109" ht="13.5" x14ac:dyDescent="0.15">
      <c r="B32" s="1229"/>
    </row>
    <row r="33" spans="2:109" ht="13.5" x14ac:dyDescent="0.15">
      <c r="B33" s="1229"/>
    </row>
    <row r="34" spans="2:109" ht="13.5" x14ac:dyDescent="0.15">
      <c r="B34" s="1229"/>
    </row>
    <row r="35" spans="2:109" ht="13.5" x14ac:dyDescent="0.15">
      <c r="B35" s="1229"/>
    </row>
    <row r="36" spans="2:109" ht="13.5" x14ac:dyDescent="0.15">
      <c r="B36" s="1229"/>
    </row>
    <row r="37" spans="2:109" ht="13.5" x14ac:dyDescent="0.15">
      <c r="B37" s="1229"/>
    </row>
    <row r="38" spans="2:109" ht="13.5" x14ac:dyDescent="0.15">
      <c r="B38" s="1229"/>
    </row>
    <row r="39" spans="2:109" ht="13.5" x14ac:dyDescent="0.15">
      <c r="B39" s="1233"/>
      <c r="C39" s="1232"/>
      <c r="D39" s="1232"/>
      <c r="E39" s="1232"/>
      <c r="F39" s="1232"/>
      <c r="G39" s="1232"/>
      <c r="H39" s="1232"/>
      <c r="I39" s="1232"/>
      <c r="J39" s="1232"/>
      <c r="K39" s="1232"/>
      <c r="L39" s="1232"/>
      <c r="M39" s="1232"/>
      <c r="N39" s="1232"/>
      <c r="O39" s="1232"/>
      <c r="P39" s="1232"/>
      <c r="Q39" s="1232"/>
      <c r="R39" s="1232"/>
      <c r="S39" s="1232"/>
      <c r="T39" s="1232"/>
      <c r="U39" s="1232"/>
      <c r="V39" s="1232"/>
      <c r="W39" s="1232"/>
      <c r="X39" s="1232"/>
      <c r="Y39" s="1232"/>
      <c r="Z39" s="1232"/>
      <c r="AA39" s="1232"/>
      <c r="AB39" s="1232"/>
      <c r="AC39" s="1232"/>
      <c r="AD39" s="1232"/>
      <c r="AE39" s="1232"/>
      <c r="AF39" s="1232"/>
      <c r="AG39" s="1232"/>
      <c r="AH39" s="1232"/>
      <c r="AI39" s="1232"/>
      <c r="AJ39" s="1232"/>
      <c r="AK39" s="1232"/>
      <c r="AL39" s="1232"/>
      <c r="AM39" s="1232"/>
      <c r="AN39" s="1232"/>
      <c r="AO39" s="1232"/>
      <c r="AP39" s="1232"/>
      <c r="AQ39" s="1232"/>
      <c r="AR39" s="1232"/>
      <c r="AS39" s="1232"/>
      <c r="AT39" s="1232"/>
      <c r="AU39" s="1232"/>
      <c r="AV39" s="1232"/>
      <c r="AW39" s="1232"/>
      <c r="AX39" s="1232"/>
      <c r="AY39" s="1232"/>
      <c r="AZ39" s="1232"/>
      <c r="BA39" s="1232"/>
      <c r="BB39" s="1232"/>
      <c r="BC39" s="1232"/>
      <c r="BD39" s="1232"/>
      <c r="BE39" s="1232"/>
      <c r="BF39" s="1232"/>
      <c r="BG39" s="1232"/>
      <c r="BH39" s="1232"/>
      <c r="BI39" s="1232"/>
      <c r="BJ39" s="1232"/>
      <c r="BK39" s="1232"/>
      <c r="BL39" s="1232"/>
      <c r="BM39" s="1232"/>
      <c r="BN39" s="1232"/>
      <c r="BO39" s="1232"/>
      <c r="BP39" s="1232"/>
      <c r="BQ39" s="1232"/>
      <c r="BR39" s="1232"/>
      <c r="BS39" s="1232"/>
      <c r="BT39" s="1232"/>
      <c r="BU39" s="1232"/>
      <c r="BV39" s="1232"/>
      <c r="BW39" s="1232"/>
      <c r="BX39" s="1232"/>
      <c r="BY39" s="1232"/>
      <c r="BZ39" s="1232"/>
      <c r="CA39" s="1232"/>
      <c r="CB39" s="1232"/>
      <c r="CC39" s="1232"/>
      <c r="CD39" s="1232"/>
      <c r="CE39" s="1232"/>
      <c r="CF39" s="1232"/>
      <c r="CG39" s="1232"/>
      <c r="CH39" s="1232"/>
      <c r="CI39" s="1232"/>
      <c r="CJ39" s="1232"/>
      <c r="CK39" s="1232"/>
      <c r="CL39" s="1232"/>
      <c r="CM39" s="1232"/>
      <c r="CN39" s="1232"/>
      <c r="CO39" s="1232"/>
      <c r="CP39" s="1232"/>
      <c r="CQ39" s="1232"/>
      <c r="CR39" s="1232"/>
      <c r="CS39" s="1232"/>
      <c r="CT39" s="1232"/>
      <c r="CU39" s="1232"/>
      <c r="CV39" s="1232"/>
      <c r="CW39" s="1232"/>
      <c r="CX39" s="1232"/>
      <c r="CY39" s="1232"/>
      <c r="CZ39" s="1232"/>
      <c r="DA39" s="1232"/>
      <c r="DB39" s="1232"/>
      <c r="DC39" s="1232"/>
      <c r="DD39" s="1231"/>
    </row>
    <row r="40" spans="2:109" ht="13.5" x14ac:dyDescent="0.15">
      <c r="B40" s="1269"/>
      <c r="DD40" s="1269"/>
      <c r="DE40" s="1228"/>
    </row>
    <row r="41" spans="2:109" ht="17.25" x14ac:dyDescent="0.15">
      <c r="B41" s="1280" t="s">
        <v>602</v>
      </c>
      <c r="C41" s="1279"/>
      <c r="D41" s="1279"/>
      <c r="E41" s="1279"/>
      <c r="F41" s="1279"/>
      <c r="G41" s="1279"/>
      <c r="H41" s="1279"/>
      <c r="I41" s="1279"/>
      <c r="J41" s="1279"/>
      <c r="K41" s="1279"/>
      <c r="L41" s="1279"/>
      <c r="M41" s="1279"/>
      <c r="N41" s="1279"/>
      <c r="O41" s="1279"/>
      <c r="P41" s="1279"/>
      <c r="Q41" s="1279"/>
      <c r="R41" s="1279"/>
      <c r="S41" s="1279"/>
      <c r="T41" s="1279"/>
      <c r="U41" s="1279"/>
      <c r="V41" s="1279"/>
      <c r="W41" s="1279"/>
      <c r="X41" s="1279"/>
      <c r="Y41" s="1279"/>
      <c r="Z41" s="1279"/>
      <c r="AA41" s="1279"/>
      <c r="AB41" s="1279"/>
      <c r="AC41" s="1279"/>
      <c r="AD41" s="1279"/>
      <c r="AE41" s="1279"/>
      <c r="AF41" s="1279"/>
      <c r="AG41" s="1279"/>
      <c r="AH41" s="1279"/>
      <c r="AI41" s="1279"/>
      <c r="AJ41" s="1279"/>
      <c r="AK41" s="1279"/>
      <c r="AL41" s="1279"/>
      <c r="AM41" s="1279"/>
      <c r="AN41" s="1279"/>
      <c r="AO41" s="1279"/>
      <c r="AP41" s="1279"/>
      <c r="AQ41" s="1279"/>
      <c r="AR41" s="1279"/>
      <c r="AS41" s="1279"/>
      <c r="AT41" s="1279"/>
      <c r="AU41" s="1279"/>
      <c r="AV41" s="1279"/>
      <c r="AW41" s="1279"/>
      <c r="AX41" s="1279"/>
      <c r="AY41" s="1279"/>
      <c r="AZ41" s="1279"/>
      <c r="BA41" s="1279"/>
      <c r="BB41" s="1279"/>
      <c r="BC41" s="1279"/>
      <c r="BD41" s="1279"/>
      <c r="BE41" s="1279"/>
      <c r="BF41" s="1279"/>
      <c r="BG41" s="1279"/>
      <c r="BH41" s="1279"/>
      <c r="BI41" s="1279"/>
      <c r="BJ41" s="1279"/>
      <c r="BK41" s="1279"/>
      <c r="BL41" s="1279"/>
      <c r="BM41" s="1279"/>
      <c r="BN41" s="1279"/>
      <c r="BO41" s="1279"/>
      <c r="BP41" s="1279"/>
      <c r="BQ41" s="1279"/>
      <c r="BR41" s="1279"/>
      <c r="BS41" s="1279"/>
      <c r="BT41" s="1279"/>
      <c r="BU41" s="1279"/>
      <c r="BV41" s="1279"/>
      <c r="BW41" s="1279"/>
      <c r="BX41" s="1279"/>
      <c r="BY41" s="1279"/>
      <c r="BZ41" s="1279"/>
      <c r="CA41" s="1279"/>
      <c r="CB41" s="1279"/>
      <c r="CC41" s="1279"/>
      <c r="CD41" s="1279"/>
      <c r="CE41" s="1279"/>
      <c r="CF41" s="1279"/>
      <c r="CG41" s="1279"/>
      <c r="CH41" s="1279"/>
      <c r="CI41" s="1279"/>
      <c r="CJ41" s="1279"/>
      <c r="CK41" s="1279"/>
      <c r="CL41" s="1279"/>
      <c r="CM41" s="1279"/>
      <c r="CN41" s="1279"/>
      <c r="CO41" s="1279"/>
      <c r="CP41" s="1279"/>
      <c r="CQ41" s="1279"/>
      <c r="CR41" s="1279"/>
      <c r="CS41" s="1279"/>
      <c r="CT41" s="1279"/>
      <c r="CU41" s="1279"/>
      <c r="CV41" s="1279"/>
      <c r="CW41" s="1279"/>
      <c r="CX41" s="1279"/>
      <c r="CY41" s="1279"/>
      <c r="CZ41" s="1279"/>
      <c r="DA41" s="1279"/>
      <c r="DB41" s="1279"/>
      <c r="DC41" s="1279"/>
      <c r="DD41" s="1278"/>
    </row>
    <row r="42" spans="2:109" ht="13.5" x14ac:dyDescent="0.15">
      <c r="B42" s="1229"/>
      <c r="G42" s="1265"/>
      <c r="I42" s="1264"/>
      <c r="J42" s="1264"/>
      <c r="K42" s="1264"/>
      <c r="AM42" s="1265"/>
      <c r="AN42" s="1265" t="s">
        <v>598</v>
      </c>
      <c r="AP42" s="1264"/>
      <c r="AQ42" s="1264"/>
      <c r="AR42" s="1264"/>
      <c r="AY42" s="1265"/>
      <c r="BA42" s="1264"/>
      <c r="BB42" s="1264"/>
      <c r="BC42" s="1264"/>
      <c r="BK42" s="1265"/>
      <c r="BM42" s="1264"/>
      <c r="BN42" s="1264"/>
      <c r="BO42" s="1264"/>
      <c r="BW42" s="1265"/>
      <c r="BY42" s="1264"/>
      <c r="BZ42" s="1264"/>
      <c r="CA42" s="1264"/>
      <c r="CI42" s="1265"/>
      <c r="CK42" s="1264"/>
      <c r="CL42" s="1264"/>
      <c r="CM42" s="1264"/>
      <c r="CU42" s="1265"/>
      <c r="CW42" s="1264"/>
      <c r="CX42" s="1264"/>
      <c r="CY42" s="1264"/>
    </row>
    <row r="43" spans="2:109" ht="13.5" customHeight="1" x14ac:dyDescent="0.15">
      <c r="B43" s="1229"/>
      <c r="AN43" s="1263" t="s">
        <v>601</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1"/>
    </row>
    <row r="44" spans="2:109" ht="13.5" x14ac:dyDescent="0.15">
      <c r="B44" s="1229"/>
      <c r="AN44" s="1260"/>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58"/>
    </row>
    <row r="45" spans="2:109" ht="13.5" x14ac:dyDescent="0.15">
      <c r="B45" s="1229"/>
      <c r="AN45" s="1260"/>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58"/>
    </row>
    <row r="46" spans="2:109" ht="13.5" x14ac:dyDescent="0.15">
      <c r="B46" s="1229"/>
      <c r="AN46" s="1260"/>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58"/>
    </row>
    <row r="47" spans="2:109" ht="13.5" x14ac:dyDescent="0.15">
      <c r="B47" s="1229"/>
      <c r="AN47" s="1257"/>
      <c r="AO47" s="1256"/>
      <c r="AP47" s="1256"/>
      <c r="AQ47" s="1256"/>
      <c r="AR47" s="1256"/>
      <c r="AS47" s="1256"/>
      <c r="AT47" s="1256"/>
      <c r="AU47" s="1256"/>
      <c r="AV47" s="1256"/>
      <c r="AW47" s="1256"/>
      <c r="AX47" s="1256"/>
      <c r="AY47" s="1256"/>
      <c r="AZ47" s="1256"/>
      <c r="BA47" s="1256"/>
      <c r="BB47" s="1256"/>
      <c r="BC47" s="1256"/>
      <c r="BD47" s="1256"/>
      <c r="BE47" s="1256"/>
      <c r="BF47" s="1256"/>
      <c r="BG47" s="1256"/>
      <c r="BH47" s="1256"/>
      <c r="BI47" s="1256"/>
      <c r="BJ47" s="1256"/>
      <c r="BK47" s="1256"/>
      <c r="BL47" s="1256"/>
      <c r="BM47" s="1256"/>
      <c r="BN47" s="1256"/>
      <c r="BO47" s="1256"/>
      <c r="BP47" s="1256"/>
      <c r="BQ47" s="1256"/>
      <c r="BR47" s="1256"/>
      <c r="BS47" s="1256"/>
      <c r="BT47" s="1256"/>
      <c r="BU47" s="1256"/>
      <c r="BV47" s="1256"/>
      <c r="BW47" s="1256"/>
      <c r="BX47" s="1256"/>
      <c r="BY47" s="1256"/>
      <c r="BZ47" s="1256"/>
      <c r="CA47" s="1256"/>
      <c r="CB47" s="1256"/>
      <c r="CC47" s="1256"/>
      <c r="CD47" s="1256"/>
      <c r="CE47" s="1256"/>
      <c r="CF47" s="1256"/>
      <c r="CG47" s="1256"/>
      <c r="CH47" s="1256"/>
      <c r="CI47" s="1256"/>
      <c r="CJ47" s="1256"/>
      <c r="CK47" s="1256"/>
      <c r="CL47" s="1256"/>
      <c r="CM47" s="1256"/>
      <c r="CN47" s="1256"/>
      <c r="CO47" s="1256"/>
      <c r="CP47" s="1256"/>
      <c r="CQ47" s="1256"/>
      <c r="CR47" s="1256"/>
      <c r="CS47" s="1256"/>
      <c r="CT47" s="1256"/>
      <c r="CU47" s="1256"/>
      <c r="CV47" s="1256"/>
      <c r="CW47" s="1256"/>
      <c r="CX47" s="1256"/>
      <c r="CY47" s="1256"/>
      <c r="CZ47" s="1256"/>
      <c r="DA47" s="1256"/>
      <c r="DB47" s="1256"/>
      <c r="DC47" s="1255"/>
    </row>
    <row r="48" spans="2:109" ht="13.5" x14ac:dyDescent="0.15">
      <c r="B48" s="1229"/>
      <c r="H48" s="1242"/>
      <c r="I48" s="1242"/>
      <c r="J48" s="1242"/>
      <c r="AN48" s="1242"/>
      <c r="AO48" s="1242"/>
      <c r="AP48" s="1242"/>
      <c r="AZ48" s="1242"/>
      <c r="BA48" s="1242"/>
      <c r="BB48" s="1242"/>
      <c r="BL48" s="1242"/>
      <c r="BM48" s="1242"/>
      <c r="BN48" s="1242"/>
      <c r="BX48" s="1242"/>
      <c r="BY48" s="1242"/>
      <c r="BZ48" s="1242"/>
      <c r="CJ48" s="1242"/>
      <c r="CK48" s="1242"/>
      <c r="CL48" s="1242"/>
      <c r="CV48" s="1242"/>
      <c r="CW48" s="1242"/>
      <c r="CX48" s="1242"/>
    </row>
    <row r="49" spans="1:109" ht="13.5" x14ac:dyDescent="0.15">
      <c r="B49" s="1229"/>
      <c r="AN49" s="1228" t="s">
        <v>596</v>
      </c>
    </row>
    <row r="50" spans="1:109" ht="13.5" x14ac:dyDescent="0.15">
      <c r="B50" s="1229"/>
      <c r="G50" s="1240"/>
      <c r="H50" s="1240"/>
      <c r="I50" s="1240"/>
      <c r="J50" s="1240"/>
      <c r="K50" s="1249"/>
      <c r="L50" s="1249"/>
      <c r="M50" s="1248"/>
      <c r="N50" s="1248"/>
      <c r="AN50" s="1247"/>
      <c r="AO50" s="1246"/>
      <c r="AP50" s="1246"/>
      <c r="AQ50" s="1246"/>
      <c r="AR50" s="1246"/>
      <c r="AS50" s="1246"/>
      <c r="AT50" s="1246"/>
      <c r="AU50" s="1246"/>
      <c r="AV50" s="1246"/>
      <c r="AW50" s="1246"/>
      <c r="AX50" s="1246"/>
      <c r="AY50" s="1246"/>
      <c r="AZ50" s="1246"/>
      <c r="BA50" s="1246"/>
      <c r="BB50" s="1246"/>
      <c r="BC50" s="1246"/>
      <c r="BD50" s="1246"/>
      <c r="BE50" s="1246"/>
      <c r="BF50" s="1246"/>
      <c r="BG50" s="1246"/>
      <c r="BH50" s="1246"/>
      <c r="BI50" s="1246"/>
      <c r="BJ50" s="1246"/>
      <c r="BK50" s="1246"/>
      <c r="BL50" s="1246"/>
      <c r="BM50" s="1246"/>
      <c r="BN50" s="1246"/>
      <c r="BO50" s="1245"/>
      <c r="BP50" s="1237" t="s">
        <v>557</v>
      </c>
      <c r="BQ50" s="1237"/>
      <c r="BR50" s="1237"/>
      <c r="BS50" s="1237"/>
      <c r="BT50" s="1237"/>
      <c r="BU50" s="1237"/>
      <c r="BV50" s="1237"/>
      <c r="BW50" s="1237"/>
      <c r="BX50" s="1237" t="s">
        <v>558</v>
      </c>
      <c r="BY50" s="1237"/>
      <c r="BZ50" s="1237"/>
      <c r="CA50" s="1237"/>
      <c r="CB50" s="1237"/>
      <c r="CC50" s="1237"/>
      <c r="CD50" s="1237"/>
      <c r="CE50" s="1237"/>
      <c r="CF50" s="1237" t="s">
        <v>559</v>
      </c>
      <c r="CG50" s="1237"/>
      <c r="CH50" s="1237"/>
      <c r="CI50" s="1237"/>
      <c r="CJ50" s="1237"/>
      <c r="CK50" s="1237"/>
      <c r="CL50" s="1237"/>
      <c r="CM50" s="1237"/>
      <c r="CN50" s="1237" t="s">
        <v>560</v>
      </c>
      <c r="CO50" s="1237"/>
      <c r="CP50" s="1237"/>
      <c r="CQ50" s="1237"/>
      <c r="CR50" s="1237"/>
      <c r="CS50" s="1237"/>
      <c r="CT50" s="1237"/>
      <c r="CU50" s="1237"/>
      <c r="CV50" s="1237" t="s">
        <v>561</v>
      </c>
      <c r="CW50" s="1237"/>
      <c r="CX50" s="1237"/>
      <c r="CY50" s="1237"/>
      <c r="CZ50" s="1237"/>
      <c r="DA50" s="1237"/>
      <c r="DB50" s="1237"/>
      <c r="DC50" s="1237"/>
    </row>
    <row r="51" spans="1:109" ht="13.5" customHeight="1" x14ac:dyDescent="0.15">
      <c r="B51" s="1229"/>
      <c r="G51" s="1244"/>
      <c r="H51" s="1244"/>
      <c r="I51" s="1277"/>
      <c r="J51" s="1277"/>
      <c r="K51" s="1243"/>
      <c r="L51" s="1243"/>
      <c r="M51" s="1243"/>
      <c r="N51" s="1243"/>
      <c r="AM51" s="1242"/>
      <c r="AN51" s="1236" t="s">
        <v>595</v>
      </c>
      <c r="AO51" s="1236"/>
      <c r="AP51" s="1236"/>
      <c r="AQ51" s="1236"/>
      <c r="AR51" s="1236"/>
      <c r="AS51" s="1236"/>
      <c r="AT51" s="1236"/>
      <c r="AU51" s="1236"/>
      <c r="AV51" s="1236"/>
      <c r="AW51" s="1236"/>
      <c r="AX51" s="1236"/>
      <c r="AY51" s="1236"/>
      <c r="AZ51" s="1236"/>
      <c r="BA51" s="1236"/>
      <c r="BB51" s="1236" t="s">
        <v>593</v>
      </c>
      <c r="BC51" s="1236"/>
      <c r="BD51" s="1236"/>
      <c r="BE51" s="1236"/>
      <c r="BF51" s="1236"/>
      <c r="BG51" s="1236"/>
      <c r="BH51" s="1236"/>
      <c r="BI51" s="1236"/>
      <c r="BJ51" s="1236"/>
      <c r="BK51" s="1236"/>
      <c r="BL51" s="1236"/>
      <c r="BM51" s="1236"/>
      <c r="BN51" s="1236"/>
      <c r="BO51" s="1236"/>
      <c r="BP51" s="1235">
        <v>30.3</v>
      </c>
      <c r="BQ51" s="1235"/>
      <c r="BR51" s="1235"/>
      <c r="BS51" s="1235"/>
      <c r="BT51" s="1235"/>
      <c r="BU51" s="1235"/>
      <c r="BV51" s="1235"/>
      <c r="BW51" s="1235"/>
      <c r="BX51" s="1235">
        <v>31.3</v>
      </c>
      <c r="BY51" s="1235"/>
      <c r="BZ51" s="1235"/>
      <c r="CA51" s="1235"/>
      <c r="CB51" s="1235"/>
      <c r="CC51" s="1235"/>
      <c r="CD51" s="1235"/>
      <c r="CE51" s="1235"/>
      <c r="CF51" s="1235">
        <v>32.799999999999997</v>
      </c>
      <c r="CG51" s="1235"/>
      <c r="CH51" s="1235"/>
      <c r="CI51" s="1235"/>
      <c r="CJ51" s="1235"/>
      <c r="CK51" s="1235"/>
      <c r="CL51" s="1235"/>
      <c r="CM51" s="1235"/>
      <c r="CN51" s="1235">
        <v>61.9</v>
      </c>
      <c r="CO51" s="1235"/>
      <c r="CP51" s="1235"/>
      <c r="CQ51" s="1235"/>
      <c r="CR51" s="1235"/>
      <c r="CS51" s="1235"/>
      <c r="CT51" s="1235"/>
      <c r="CU51" s="1235"/>
      <c r="CV51" s="1235">
        <v>53</v>
      </c>
      <c r="CW51" s="1235"/>
      <c r="CX51" s="1235"/>
      <c r="CY51" s="1235"/>
      <c r="CZ51" s="1235"/>
      <c r="DA51" s="1235"/>
      <c r="DB51" s="1235"/>
      <c r="DC51" s="1235"/>
    </row>
    <row r="52" spans="1:109" ht="13.5" x14ac:dyDescent="0.15">
      <c r="B52" s="1229"/>
      <c r="G52" s="1244"/>
      <c r="H52" s="1244"/>
      <c r="I52" s="1277"/>
      <c r="J52" s="1277"/>
      <c r="K52" s="1243"/>
      <c r="L52" s="1243"/>
      <c r="M52" s="1243"/>
      <c r="N52" s="1243"/>
      <c r="AM52" s="1242"/>
      <c r="AN52" s="1236"/>
      <c r="AO52" s="1236"/>
      <c r="AP52" s="1236"/>
      <c r="AQ52" s="1236"/>
      <c r="AR52" s="1236"/>
      <c r="AS52" s="1236"/>
      <c r="AT52" s="1236"/>
      <c r="AU52" s="1236"/>
      <c r="AV52" s="1236"/>
      <c r="AW52" s="1236"/>
      <c r="AX52" s="1236"/>
      <c r="AY52" s="1236"/>
      <c r="AZ52" s="1236"/>
      <c r="BA52" s="1236"/>
      <c r="BB52" s="1236"/>
      <c r="BC52" s="1236"/>
      <c r="BD52" s="1236"/>
      <c r="BE52" s="1236"/>
      <c r="BF52" s="1236"/>
      <c r="BG52" s="1236"/>
      <c r="BH52" s="1236"/>
      <c r="BI52" s="1236"/>
      <c r="BJ52" s="1236"/>
      <c r="BK52" s="1236"/>
      <c r="BL52" s="1236"/>
      <c r="BM52" s="1236"/>
      <c r="BN52" s="1236"/>
      <c r="BO52" s="1236"/>
      <c r="BP52" s="1235"/>
      <c r="BQ52" s="1235"/>
      <c r="BR52" s="1235"/>
      <c r="BS52" s="1235"/>
      <c r="BT52" s="1235"/>
      <c r="BU52" s="1235"/>
      <c r="BV52" s="1235"/>
      <c r="BW52" s="1235"/>
      <c r="BX52" s="1235"/>
      <c r="BY52" s="1235"/>
      <c r="BZ52" s="1235"/>
      <c r="CA52" s="1235"/>
      <c r="CB52" s="1235"/>
      <c r="CC52" s="1235"/>
      <c r="CD52" s="1235"/>
      <c r="CE52" s="1235"/>
      <c r="CF52" s="1235"/>
      <c r="CG52" s="1235"/>
      <c r="CH52" s="1235"/>
      <c r="CI52" s="1235"/>
      <c r="CJ52" s="1235"/>
      <c r="CK52" s="1235"/>
      <c r="CL52" s="1235"/>
      <c r="CM52" s="1235"/>
      <c r="CN52" s="1235"/>
      <c r="CO52" s="1235"/>
      <c r="CP52" s="1235"/>
      <c r="CQ52" s="1235"/>
      <c r="CR52" s="1235"/>
      <c r="CS52" s="1235"/>
      <c r="CT52" s="1235"/>
      <c r="CU52" s="1235"/>
      <c r="CV52" s="1235"/>
      <c r="CW52" s="1235"/>
      <c r="CX52" s="1235"/>
      <c r="CY52" s="1235"/>
      <c r="CZ52" s="1235"/>
      <c r="DA52" s="1235"/>
      <c r="DB52" s="1235"/>
      <c r="DC52" s="1235"/>
    </row>
    <row r="53" spans="1:109" ht="13.5" x14ac:dyDescent="0.15">
      <c r="A53" s="1264"/>
      <c r="B53" s="1229"/>
      <c r="G53" s="1244"/>
      <c r="H53" s="1244"/>
      <c r="I53" s="1240"/>
      <c r="J53" s="1240"/>
      <c r="K53" s="1243"/>
      <c r="L53" s="1243"/>
      <c r="M53" s="1243"/>
      <c r="N53" s="1243"/>
      <c r="AM53" s="1242"/>
      <c r="AN53" s="1236"/>
      <c r="AO53" s="1236"/>
      <c r="AP53" s="1236"/>
      <c r="AQ53" s="1236"/>
      <c r="AR53" s="1236"/>
      <c r="AS53" s="1236"/>
      <c r="AT53" s="1236"/>
      <c r="AU53" s="1236"/>
      <c r="AV53" s="1236"/>
      <c r="AW53" s="1236"/>
      <c r="AX53" s="1236"/>
      <c r="AY53" s="1236"/>
      <c r="AZ53" s="1236"/>
      <c r="BA53" s="1236"/>
      <c r="BB53" s="1236" t="s">
        <v>600</v>
      </c>
      <c r="BC53" s="1236"/>
      <c r="BD53" s="1236"/>
      <c r="BE53" s="1236"/>
      <c r="BF53" s="1236"/>
      <c r="BG53" s="1236"/>
      <c r="BH53" s="1236"/>
      <c r="BI53" s="1236"/>
      <c r="BJ53" s="1236"/>
      <c r="BK53" s="1236"/>
      <c r="BL53" s="1236"/>
      <c r="BM53" s="1236"/>
      <c r="BN53" s="1236"/>
      <c r="BO53" s="1236"/>
      <c r="BP53" s="1235">
        <v>55.7</v>
      </c>
      <c r="BQ53" s="1235"/>
      <c r="BR53" s="1235"/>
      <c r="BS53" s="1235"/>
      <c r="BT53" s="1235"/>
      <c r="BU53" s="1235"/>
      <c r="BV53" s="1235"/>
      <c r="BW53" s="1235"/>
      <c r="BX53" s="1235">
        <v>53.5</v>
      </c>
      <c r="BY53" s="1235"/>
      <c r="BZ53" s="1235"/>
      <c r="CA53" s="1235"/>
      <c r="CB53" s="1235"/>
      <c r="CC53" s="1235"/>
      <c r="CD53" s="1235"/>
      <c r="CE53" s="1235"/>
      <c r="CF53" s="1235">
        <v>54.5</v>
      </c>
      <c r="CG53" s="1235"/>
      <c r="CH53" s="1235"/>
      <c r="CI53" s="1235"/>
      <c r="CJ53" s="1235"/>
      <c r="CK53" s="1235"/>
      <c r="CL53" s="1235"/>
      <c r="CM53" s="1235"/>
      <c r="CN53" s="1235">
        <v>54.7</v>
      </c>
      <c r="CO53" s="1235"/>
      <c r="CP53" s="1235"/>
      <c r="CQ53" s="1235"/>
      <c r="CR53" s="1235"/>
      <c r="CS53" s="1235"/>
      <c r="CT53" s="1235"/>
      <c r="CU53" s="1235"/>
      <c r="CV53" s="1235">
        <v>54.7</v>
      </c>
      <c r="CW53" s="1235"/>
      <c r="CX53" s="1235"/>
      <c r="CY53" s="1235"/>
      <c r="CZ53" s="1235"/>
      <c r="DA53" s="1235"/>
      <c r="DB53" s="1235"/>
      <c r="DC53" s="1235"/>
    </row>
    <row r="54" spans="1:109" ht="13.5" x14ac:dyDescent="0.15">
      <c r="A54" s="1264"/>
      <c r="B54" s="1229"/>
      <c r="G54" s="1244"/>
      <c r="H54" s="1244"/>
      <c r="I54" s="1240"/>
      <c r="J54" s="1240"/>
      <c r="K54" s="1243"/>
      <c r="L54" s="1243"/>
      <c r="M54" s="1243"/>
      <c r="N54" s="1243"/>
      <c r="AM54" s="1242"/>
      <c r="AN54" s="1236"/>
      <c r="AO54" s="1236"/>
      <c r="AP54" s="1236"/>
      <c r="AQ54" s="1236"/>
      <c r="AR54" s="1236"/>
      <c r="AS54" s="1236"/>
      <c r="AT54" s="1236"/>
      <c r="AU54" s="1236"/>
      <c r="AV54" s="1236"/>
      <c r="AW54" s="1236"/>
      <c r="AX54" s="1236"/>
      <c r="AY54" s="1236"/>
      <c r="AZ54" s="1236"/>
      <c r="BA54" s="1236"/>
      <c r="BB54" s="1236"/>
      <c r="BC54" s="1236"/>
      <c r="BD54" s="1236"/>
      <c r="BE54" s="1236"/>
      <c r="BF54" s="1236"/>
      <c r="BG54" s="1236"/>
      <c r="BH54" s="1236"/>
      <c r="BI54" s="1236"/>
      <c r="BJ54" s="1236"/>
      <c r="BK54" s="1236"/>
      <c r="BL54" s="1236"/>
      <c r="BM54" s="1236"/>
      <c r="BN54" s="1236"/>
      <c r="BO54" s="1236"/>
      <c r="BP54" s="1235"/>
      <c r="BQ54" s="1235"/>
      <c r="BR54" s="1235"/>
      <c r="BS54" s="1235"/>
      <c r="BT54" s="1235"/>
      <c r="BU54" s="1235"/>
      <c r="BV54" s="1235"/>
      <c r="BW54" s="1235"/>
      <c r="BX54" s="1235"/>
      <c r="BY54" s="1235"/>
      <c r="BZ54" s="1235"/>
      <c r="CA54" s="1235"/>
      <c r="CB54" s="1235"/>
      <c r="CC54" s="1235"/>
      <c r="CD54" s="1235"/>
      <c r="CE54" s="1235"/>
      <c r="CF54" s="1235"/>
      <c r="CG54" s="1235"/>
      <c r="CH54" s="1235"/>
      <c r="CI54" s="1235"/>
      <c r="CJ54" s="1235"/>
      <c r="CK54" s="1235"/>
      <c r="CL54" s="1235"/>
      <c r="CM54" s="1235"/>
      <c r="CN54" s="1235"/>
      <c r="CO54" s="1235"/>
      <c r="CP54" s="1235"/>
      <c r="CQ54" s="1235"/>
      <c r="CR54" s="1235"/>
      <c r="CS54" s="1235"/>
      <c r="CT54" s="1235"/>
      <c r="CU54" s="1235"/>
      <c r="CV54" s="1235"/>
      <c r="CW54" s="1235"/>
      <c r="CX54" s="1235"/>
      <c r="CY54" s="1235"/>
      <c r="CZ54" s="1235"/>
      <c r="DA54" s="1235"/>
      <c r="DB54" s="1235"/>
      <c r="DC54" s="1235"/>
    </row>
    <row r="55" spans="1:109" ht="13.5" x14ac:dyDescent="0.15">
      <c r="A55" s="1264"/>
      <c r="B55" s="1229"/>
      <c r="G55" s="1240"/>
      <c r="H55" s="1240"/>
      <c r="I55" s="1240"/>
      <c r="J55" s="1240"/>
      <c r="K55" s="1243"/>
      <c r="L55" s="1243"/>
      <c r="M55" s="1243"/>
      <c r="N55" s="1243"/>
      <c r="AN55" s="1237" t="s">
        <v>594</v>
      </c>
      <c r="AO55" s="1237"/>
      <c r="AP55" s="1237"/>
      <c r="AQ55" s="1237"/>
      <c r="AR55" s="1237"/>
      <c r="AS55" s="1237"/>
      <c r="AT55" s="1237"/>
      <c r="AU55" s="1237"/>
      <c r="AV55" s="1237"/>
      <c r="AW55" s="1237"/>
      <c r="AX55" s="1237"/>
      <c r="AY55" s="1237"/>
      <c r="AZ55" s="1237"/>
      <c r="BA55" s="1237"/>
      <c r="BB55" s="1236" t="s">
        <v>593</v>
      </c>
      <c r="BC55" s="1236"/>
      <c r="BD55" s="1236"/>
      <c r="BE55" s="1236"/>
      <c r="BF55" s="1236"/>
      <c r="BG55" s="1236"/>
      <c r="BH55" s="1236"/>
      <c r="BI55" s="1236"/>
      <c r="BJ55" s="1236"/>
      <c r="BK55" s="1236"/>
      <c r="BL55" s="1236"/>
      <c r="BM55" s="1236"/>
      <c r="BN55" s="1236"/>
      <c r="BO55" s="1236"/>
      <c r="BP55" s="1235">
        <v>18.2</v>
      </c>
      <c r="BQ55" s="1235"/>
      <c r="BR55" s="1235"/>
      <c r="BS55" s="1235"/>
      <c r="BT55" s="1235"/>
      <c r="BU55" s="1235"/>
      <c r="BV55" s="1235"/>
      <c r="BW55" s="1235"/>
      <c r="BX55" s="1235">
        <v>20.3</v>
      </c>
      <c r="BY55" s="1235"/>
      <c r="BZ55" s="1235"/>
      <c r="CA55" s="1235"/>
      <c r="CB55" s="1235"/>
      <c r="CC55" s="1235"/>
      <c r="CD55" s="1235"/>
      <c r="CE55" s="1235"/>
      <c r="CF55" s="1235">
        <v>15.5</v>
      </c>
      <c r="CG55" s="1235"/>
      <c r="CH55" s="1235"/>
      <c r="CI55" s="1235"/>
      <c r="CJ55" s="1235"/>
      <c r="CK55" s="1235"/>
      <c r="CL55" s="1235"/>
      <c r="CM55" s="1235"/>
      <c r="CN55" s="1235">
        <v>4.5999999999999996</v>
      </c>
      <c r="CO55" s="1235"/>
      <c r="CP55" s="1235"/>
      <c r="CQ55" s="1235"/>
      <c r="CR55" s="1235"/>
      <c r="CS55" s="1235"/>
      <c r="CT55" s="1235"/>
      <c r="CU55" s="1235"/>
      <c r="CV55" s="1235">
        <v>1.6</v>
      </c>
      <c r="CW55" s="1235"/>
      <c r="CX55" s="1235"/>
      <c r="CY55" s="1235"/>
      <c r="CZ55" s="1235"/>
      <c r="DA55" s="1235"/>
      <c r="DB55" s="1235"/>
      <c r="DC55" s="1235"/>
    </row>
    <row r="56" spans="1:109" ht="13.5" x14ac:dyDescent="0.15">
      <c r="A56" s="1264"/>
      <c r="B56" s="1229"/>
      <c r="G56" s="1240"/>
      <c r="H56" s="1240"/>
      <c r="I56" s="1240"/>
      <c r="J56" s="1240"/>
      <c r="K56" s="1243"/>
      <c r="L56" s="1243"/>
      <c r="M56" s="1243"/>
      <c r="N56" s="1243"/>
      <c r="AN56" s="1237"/>
      <c r="AO56" s="1237"/>
      <c r="AP56" s="1237"/>
      <c r="AQ56" s="1237"/>
      <c r="AR56" s="1237"/>
      <c r="AS56" s="1237"/>
      <c r="AT56" s="1237"/>
      <c r="AU56" s="1237"/>
      <c r="AV56" s="1237"/>
      <c r="AW56" s="1237"/>
      <c r="AX56" s="1237"/>
      <c r="AY56" s="1237"/>
      <c r="AZ56" s="1237"/>
      <c r="BA56" s="1237"/>
      <c r="BB56" s="1236"/>
      <c r="BC56" s="1236"/>
      <c r="BD56" s="1236"/>
      <c r="BE56" s="1236"/>
      <c r="BF56" s="1236"/>
      <c r="BG56" s="1236"/>
      <c r="BH56" s="1236"/>
      <c r="BI56" s="1236"/>
      <c r="BJ56" s="1236"/>
      <c r="BK56" s="1236"/>
      <c r="BL56" s="1236"/>
      <c r="BM56" s="1236"/>
      <c r="BN56" s="1236"/>
      <c r="BO56" s="1236"/>
      <c r="BP56" s="1235"/>
      <c r="BQ56" s="1235"/>
      <c r="BR56" s="1235"/>
      <c r="BS56" s="1235"/>
      <c r="BT56" s="1235"/>
      <c r="BU56" s="1235"/>
      <c r="BV56" s="1235"/>
      <c r="BW56" s="1235"/>
      <c r="BX56" s="1235"/>
      <c r="BY56" s="1235"/>
      <c r="BZ56" s="1235"/>
      <c r="CA56" s="1235"/>
      <c r="CB56" s="1235"/>
      <c r="CC56" s="1235"/>
      <c r="CD56" s="1235"/>
      <c r="CE56" s="1235"/>
      <c r="CF56" s="1235"/>
      <c r="CG56" s="1235"/>
      <c r="CH56" s="1235"/>
      <c r="CI56" s="1235"/>
      <c r="CJ56" s="1235"/>
      <c r="CK56" s="1235"/>
      <c r="CL56" s="1235"/>
      <c r="CM56" s="1235"/>
      <c r="CN56" s="1235"/>
      <c r="CO56" s="1235"/>
      <c r="CP56" s="1235"/>
      <c r="CQ56" s="1235"/>
      <c r="CR56" s="1235"/>
      <c r="CS56" s="1235"/>
      <c r="CT56" s="1235"/>
      <c r="CU56" s="1235"/>
      <c r="CV56" s="1235"/>
      <c r="CW56" s="1235"/>
      <c r="CX56" s="1235"/>
      <c r="CY56" s="1235"/>
      <c r="CZ56" s="1235"/>
      <c r="DA56" s="1235"/>
      <c r="DB56" s="1235"/>
      <c r="DC56" s="1235"/>
    </row>
    <row r="57" spans="1:109" s="1264" customFormat="1" ht="13.5" x14ac:dyDescent="0.15">
      <c r="B57" s="1270"/>
      <c r="G57" s="1240"/>
      <c r="H57" s="1240"/>
      <c r="I57" s="1239"/>
      <c r="J57" s="1239"/>
      <c r="K57" s="1243"/>
      <c r="L57" s="1243"/>
      <c r="M57" s="1243"/>
      <c r="N57" s="1243"/>
      <c r="AM57" s="1228"/>
      <c r="AN57" s="1237"/>
      <c r="AO57" s="1237"/>
      <c r="AP57" s="1237"/>
      <c r="AQ57" s="1237"/>
      <c r="AR57" s="1237"/>
      <c r="AS57" s="1237"/>
      <c r="AT57" s="1237"/>
      <c r="AU57" s="1237"/>
      <c r="AV57" s="1237"/>
      <c r="AW57" s="1237"/>
      <c r="AX57" s="1237"/>
      <c r="AY57" s="1237"/>
      <c r="AZ57" s="1237"/>
      <c r="BA57" s="1237"/>
      <c r="BB57" s="1236" t="s">
        <v>600</v>
      </c>
      <c r="BC57" s="1236"/>
      <c r="BD57" s="1236"/>
      <c r="BE57" s="1236"/>
      <c r="BF57" s="1236"/>
      <c r="BG57" s="1236"/>
      <c r="BH57" s="1236"/>
      <c r="BI57" s="1236"/>
      <c r="BJ57" s="1236"/>
      <c r="BK57" s="1236"/>
      <c r="BL57" s="1236"/>
      <c r="BM57" s="1236"/>
      <c r="BN57" s="1236"/>
      <c r="BO57" s="1236"/>
      <c r="BP57" s="1235">
        <v>59.3</v>
      </c>
      <c r="BQ57" s="1235"/>
      <c r="BR57" s="1235"/>
      <c r="BS57" s="1235"/>
      <c r="BT57" s="1235"/>
      <c r="BU57" s="1235"/>
      <c r="BV57" s="1235"/>
      <c r="BW57" s="1235"/>
      <c r="BX57" s="1235">
        <v>60.3</v>
      </c>
      <c r="BY57" s="1235"/>
      <c r="BZ57" s="1235"/>
      <c r="CA57" s="1235"/>
      <c r="CB57" s="1235"/>
      <c r="CC57" s="1235"/>
      <c r="CD57" s="1235"/>
      <c r="CE57" s="1235"/>
      <c r="CF57" s="1235">
        <v>61.5</v>
      </c>
      <c r="CG57" s="1235"/>
      <c r="CH57" s="1235"/>
      <c r="CI57" s="1235"/>
      <c r="CJ57" s="1235"/>
      <c r="CK57" s="1235"/>
      <c r="CL57" s="1235"/>
      <c r="CM57" s="1235"/>
      <c r="CN57" s="1235">
        <v>61</v>
      </c>
      <c r="CO57" s="1235"/>
      <c r="CP57" s="1235"/>
      <c r="CQ57" s="1235"/>
      <c r="CR57" s="1235"/>
      <c r="CS57" s="1235"/>
      <c r="CT57" s="1235"/>
      <c r="CU57" s="1235"/>
      <c r="CV57" s="1235">
        <v>62.3</v>
      </c>
      <c r="CW57" s="1235"/>
      <c r="CX57" s="1235"/>
      <c r="CY57" s="1235"/>
      <c r="CZ57" s="1235"/>
      <c r="DA57" s="1235"/>
      <c r="DB57" s="1235"/>
      <c r="DC57" s="1235"/>
      <c r="DD57" s="1275"/>
      <c r="DE57" s="1270"/>
    </row>
    <row r="58" spans="1:109" s="1264" customFormat="1" ht="13.5" x14ac:dyDescent="0.15">
      <c r="A58" s="1228"/>
      <c r="B58" s="1270"/>
      <c r="G58" s="1240"/>
      <c r="H58" s="1240"/>
      <c r="I58" s="1239"/>
      <c r="J58" s="1239"/>
      <c r="K58" s="1243"/>
      <c r="L58" s="1243"/>
      <c r="M58" s="1243"/>
      <c r="N58" s="1243"/>
      <c r="AM58" s="1228"/>
      <c r="AN58" s="1237"/>
      <c r="AO58" s="1237"/>
      <c r="AP58" s="1237"/>
      <c r="AQ58" s="1237"/>
      <c r="AR58" s="1237"/>
      <c r="AS58" s="1237"/>
      <c r="AT58" s="1237"/>
      <c r="AU58" s="1237"/>
      <c r="AV58" s="1237"/>
      <c r="AW58" s="1237"/>
      <c r="AX58" s="1237"/>
      <c r="AY58" s="1237"/>
      <c r="AZ58" s="1237"/>
      <c r="BA58" s="1237"/>
      <c r="BB58" s="1236"/>
      <c r="BC58" s="1236"/>
      <c r="BD58" s="1236"/>
      <c r="BE58" s="1236"/>
      <c r="BF58" s="1236"/>
      <c r="BG58" s="1236"/>
      <c r="BH58" s="1236"/>
      <c r="BI58" s="1236"/>
      <c r="BJ58" s="1236"/>
      <c r="BK58" s="1236"/>
      <c r="BL58" s="1236"/>
      <c r="BM58" s="1236"/>
      <c r="BN58" s="1236"/>
      <c r="BO58" s="1236"/>
      <c r="BP58" s="1235"/>
      <c r="BQ58" s="1235"/>
      <c r="BR58" s="1235"/>
      <c r="BS58" s="1235"/>
      <c r="BT58" s="1235"/>
      <c r="BU58" s="1235"/>
      <c r="BV58" s="1235"/>
      <c r="BW58" s="1235"/>
      <c r="BX58" s="1235"/>
      <c r="BY58" s="1235"/>
      <c r="BZ58" s="1235"/>
      <c r="CA58" s="1235"/>
      <c r="CB58" s="1235"/>
      <c r="CC58" s="1235"/>
      <c r="CD58" s="1235"/>
      <c r="CE58" s="1235"/>
      <c r="CF58" s="1235"/>
      <c r="CG58" s="1235"/>
      <c r="CH58" s="1235"/>
      <c r="CI58" s="1235"/>
      <c r="CJ58" s="1235"/>
      <c r="CK58" s="1235"/>
      <c r="CL58" s="1235"/>
      <c r="CM58" s="1235"/>
      <c r="CN58" s="1235"/>
      <c r="CO58" s="1235"/>
      <c r="CP58" s="1235"/>
      <c r="CQ58" s="1235"/>
      <c r="CR58" s="1235"/>
      <c r="CS58" s="1235"/>
      <c r="CT58" s="1235"/>
      <c r="CU58" s="1235"/>
      <c r="CV58" s="1235"/>
      <c r="CW58" s="1235"/>
      <c r="CX58" s="1235"/>
      <c r="CY58" s="1235"/>
      <c r="CZ58" s="1235"/>
      <c r="DA58" s="1235"/>
      <c r="DB58" s="1235"/>
      <c r="DC58" s="1235"/>
      <c r="DD58" s="1275"/>
      <c r="DE58" s="1270"/>
    </row>
    <row r="59" spans="1:109" s="1264" customFormat="1" ht="13.5" x14ac:dyDescent="0.15">
      <c r="A59" s="1228"/>
      <c r="B59" s="1270"/>
      <c r="K59" s="1276"/>
      <c r="L59" s="1276"/>
      <c r="M59" s="1276"/>
      <c r="N59" s="1276"/>
      <c r="AQ59" s="1276"/>
      <c r="AR59" s="1276"/>
      <c r="AS59" s="1276"/>
      <c r="AT59" s="1276"/>
      <c r="BC59" s="1276"/>
      <c r="BD59" s="1276"/>
      <c r="BE59" s="1276"/>
      <c r="BF59" s="1276"/>
      <c r="BO59" s="1276"/>
      <c r="BP59" s="1276"/>
      <c r="BQ59" s="1276"/>
      <c r="BR59" s="1276"/>
      <c r="CA59" s="1276"/>
      <c r="CB59" s="1276"/>
      <c r="CC59" s="1276"/>
      <c r="CD59" s="1276"/>
      <c r="CM59" s="1276"/>
      <c r="CN59" s="1276"/>
      <c r="CO59" s="1276"/>
      <c r="CP59" s="1276"/>
      <c r="CY59" s="1276"/>
      <c r="CZ59" s="1276"/>
      <c r="DA59" s="1276"/>
      <c r="DB59" s="1276"/>
      <c r="DC59" s="1276"/>
      <c r="DD59" s="1275"/>
      <c r="DE59" s="1270"/>
    </row>
    <row r="60" spans="1:109" s="1264" customFormat="1" ht="13.5" x14ac:dyDescent="0.15">
      <c r="A60" s="1228"/>
      <c r="B60" s="1270"/>
      <c r="K60" s="1276"/>
      <c r="L60" s="1276"/>
      <c r="M60" s="1276"/>
      <c r="N60" s="1276"/>
      <c r="AQ60" s="1276"/>
      <c r="AR60" s="1276"/>
      <c r="AS60" s="1276"/>
      <c r="AT60" s="1276"/>
      <c r="BC60" s="1276"/>
      <c r="BD60" s="1276"/>
      <c r="BE60" s="1276"/>
      <c r="BF60" s="1276"/>
      <c r="BO60" s="1276"/>
      <c r="BP60" s="1276"/>
      <c r="BQ60" s="1276"/>
      <c r="BR60" s="1276"/>
      <c r="CA60" s="1276"/>
      <c r="CB60" s="1276"/>
      <c r="CC60" s="1276"/>
      <c r="CD60" s="1276"/>
      <c r="CM60" s="1276"/>
      <c r="CN60" s="1276"/>
      <c r="CO60" s="1276"/>
      <c r="CP60" s="1276"/>
      <c r="CY60" s="1276"/>
      <c r="CZ60" s="1276"/>
      <c r="DA60" s="1276"/>
      <c r="DB60" s="1276"/>
      <c r="DC60" s="1276"/>
      <c r="DD60" s="1275"/>
      <c r="DE60" s="1270"/>
    </row>
    <row r="61" spans="1:109" s="1264" customFormat="1" ht="13.5" x14ac:dyDescent="0.15">
      <c r="A61" s="1228"/>
      <c r="B61" s="1274"/>
      <c r="C61" s="1273"/>
      <c r="D61" s="1273"/>
      <c r="E61" s="1273"/>
      <c r="F61" s="1273"/>
      <c r="G61" s="1273"/>
      <c r="H61" s="1273"/>
      <c r="I61" s="1273"/>
      <c r="J61" s="1273"/>
      <c r="K61" s="1273"/>
      <c r="L61" s="1273"/>
      <c r="M61" s="1272"/>
      <c r="N61" s="1272"/>
      <c r="O61" s="1273"/>
      <c r="P61" s="1273"/>
      <c r="Q61" s="1273"/>
      <c r="R61" s="1273"/>
      <c r="S61" s="1273"/>
      <c r="T61" s="1273"/>
      <c r="U61" s="1273"/>
      <c r="V61" s="1273"/>
      <c r="W61" s="1273"/>
      <c r="X61" s="1273"/>
      <c r="Y61" s="1273"/>
      <c r="Z61" s="1273"/>
      <c r="AA61" s="1273"/>
      <c r="AB61" s="1273"/>
      <c r="AC61" s="1273"/>
      <c r="AD61" s="1273"/>
      <c r="AE61" s="1273"/>
      <c r="AF61" s="1273"/>
      <c r="AG61" s="1273"/>
      <c r="AH61" s="1273"/>
      <c r="AI61" s="1273"/>
      <c r="AJ61" s="1273"/>
      <c r="AK61" s="1273"/>
      <c r="AL61" s="1273"/>
      <c r="AM61" s="1273"/>
      <c r="AN61" s="1273"/>
      <c r="AO61" s="1273"/>
      <c r="AP61" s="1273"/>
      <c r="AQ61" s="1273"/>
      <c r="AR61" s="1273"/>
      <c r="AS61" s="1272"/>
      <c r="AT61" s="1272"/>
      <c r="AU61" s="1273"/>
      <c r="AV61" s="1273"/>
      <c r="AW61" s="1273"/>
      <c r="AX61" s="1273"/>
      <c r="AY61" s="1273"/>
      <c r="AZ61" s="1273"/>
      <c r="BA61" s="1273"/>
      <c r="BB61" s="1273"/>
      <c r="BC61" s="1273"/>
      <c r="BD61" s="1273"/>
      <c r="BE61" s="1272"/>
      <c r="BF61" s="1272"/>
      <c r="BG61" s="1273"/>
      <c r="BH61" s="1273"/>
      <c r="BI61" s="1273"/>
      <c r="BJ61" s="1273"/>
      <c r="BK61" s="1273"/>
      <c r="BL61" s="1273"/>
      <c r="BM61" s="1273"/>
      <c r="BN61" s="1273"/>
      <c r="BO61" s="1273"/>
      <c r="BP61" s="1273"/>
      <c r="BQ61" s="1272"/>
      <c r="BR61" s="1272"/>
      <c r="BS61" s="1273"/>
      <c r="BT61" s="1273"/>
      <c r="BU61" s="1273"/>
      <c r="BV61" s="1273"/>
      <c r="BW61" s="1273"/>
      <c r="BX61" s="1273"/>
      <c r="BY61" s="1273"/>
      <c r="BZ61" s="1273"/>
      <c r="CA61" s="1273"/>
      <c r="CB61" s="1273"/>
      <c r="CC61" s="1272"/>
      <c r="CD61" s="1272"/>
      <c r="CE61" s="1273"/>
      <c r="CF61" s="1273"/>
      <c r="CG61" s="1273"/>
      <c r="CH61" s="1273"/>
      <c r="CI61" s="1273"/>
      <c r="CJ61" s="1273"/>
      <c r="CK61" s="1273"/>
      <c r="CL61" s="1273"/>
      <c r="CM61" s="1273"/>
      <c r="CN61" s="1273"/>
      <c r="CO61" s="1272"/>
      <c r="CP61" s="1272"/>
      <c r="CQ61" s="1273"/>
      <c r="CR61" s="1273"/>
      <c r="CS61" s="1273"/>
      <c r="CT61" s="1273"/>
      <c r="CU61" s="1273"/>
      <c r="CV61" s="1273"/>
      <c r="CW61" s="1273"/>
      <c r="CX61" s="1273"/>
      <c r="CY61" s="1273"/>
      <c r="CZ61" s="1273"/>
      <c r="DA61" s="1272"/>
      <c r="DB61" s="1272"/>
      <c r="DC61" s="1272"/>
      <c r="DD61" s="1271"/>
      <c r="DE61" s="1270"/>
    </row>
    <row r="62" spans="1:109" ht="13.5" x14ac:dyDescent="0.15">
      <c r="B62" s="1269"/>
      <c r="C62" s="1269"/>
      <c r="D62" s="1269"/>
      <c r="E62" s="1269"/>
      <c r="F62" s="1269"/>
      <c r="G62" s="1269"/>
      <c r="H62" s="1269"/>
      <c r="I62" s="1269"/>
      <c r="J62" s="1269"/>
      <c r="K62" s="1269"/>
      <c r="L62" s="1269"/>
      <c r="M62" s="1269"/>
      <c r="N62" s="1269"/>
      <c r="O62" s="1269"/>
      <c r="P62" s="1269"/>
      <c r="Q62" s="1269"/>
      <c r="R62" s="1269"/>
      <c r="S62" s="1269"/>
      <c r="T62" s="1269"/>
      <c r="U62" s="1269"/>
      <c r="V62" s="1269"/>
      <c r="W62" s="1269"/>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269"/>
      <c r="AS62" s="1269"/>
      <c r="AT62" s="1269"/>
      <c r="AU62" s="1269"/>
      <c r="AV62" s="1269"/>
      <c r="AW62" s="1269"/>
      <c r="AX62" s="1269"/>
      <c r="AY62" s="1269"/>
      <c r="AZ62" s="1269"/>
      <c r="BA62" s="1269"/>
      <c r="BB62" s="1269"/>
      <c r="BC62" s="1269"/>
      <c r="BD62" s="1269"/>
      <c r="BE62" s="1269"/>
      <c r="BF62" s="1269"/>
      <c r="BG62" s="1269"/>
      <c r="BH62" s="1269"/>
      <c r="BI62" s="1269"/>
      <c r="BJ62" s="1269"/>
      <c r="BK62" s="1269"/>
      <c r="BL62" s="1269"/>
      <c r="BM62" s="1269"/>
      <c r="BN62" s="1269"/>
      <c r="BO62" s="1269"/>
      <c r="BP62" s="1269"/>
      <c r="BQ62" s="1269"/>
      <c r="BR62" s="1269"/>
      <c r="BS62" s="1269"/>
      <c r="BT62" s="1269"/>
      <c r="BU62" s="1269"/>
      <c r="BV62" s="1269"/>
      <c r="BW62" s="1269"/>
      <c r="BX62" s="1269"/>
      <c r="BY62" s="1269"/>
      <c r="BZ62" s="1269"/>
      <c r="CA62" s="1269"/>
      <c r="CB62" s="1269"/>
      <c r="CC62" s="1269"/>
      <c r="CD62" s="1269"/>
      <c r="CE62" s="1269"/>
      <c r="CF62" s="1269"/>
      <c r="CG62" s="1269"/>
      <c r="CH62" s="1269"/>
      <c r="CI62" s="1269"/>
      <c r="CJ62" s="1269"/>
      <c r="CK62" s="1269"/>
      <c r="CL62" s="1269"/>
      <c r="CM62" s="1269"/>
      <c r="CN62" s="1269"/>
      <c r="CO62" s="1269"/>
      <c r="CP62" s="1269"/>
      <c r="CQ62" s="1269"/>
      <c r="CR62" s="1269"/>
      <c r="CS62" s="1269"/>
      <c r="CT62" s="1269"/>
      <c r="CU62" s="1269"/>
      <c r="CV62" s="1269"/>
      <c r="CW62" s="1269"/>
      <c r="CX62" s="1269"/>
      <c r="CY62" s="1269"/>
      <c r="CZ62" s="1269"/>
      <c r="DA62" s="1269"/>
      <c r="DB62" s="1269"/>
      <c r="DC62" s="1269"/>
      <c r="DD62" s="1269"/>
      <c r="DE62" s="1228"/>
    </row>
    <row r="63" spans="1:109" ht="17.25" x14ac:dyDescent="0.15">
      <c r="B63" s="1268" t="s">
        <v>599</v>
      </c>
    </row>
    <row r="64" spans="1:109" ht="13.5" x14ac:dyDescent="0.15">
      <c r="B64" s="1229"/>
      <c r="G64" s="1265"/>
      <c r="I64" s="1267"/>
      <c r="J64" s="1267"/>
      <c r="K64" s="1267"/>
      <c r="L64" s="1267"/>
      <c r="M64" s="1267"/>
      <c r="N64" s="1266"/>
      <c r="AM64" s="1265"/>
      <c r="AN64" s="1265" t="s">
        <v>598</v>
      </c>
      <c r="AP64" s="1264"/>
      <c r="AQ64" s="1264"/>
      <c r="AR64" s="1264"/>
      <c r="AY64" s="1265"/>
      <c r="BA64" s="1264"/>
      <c r="BB64" s="1264"/>
      <c r="BC64" s="1264"/>
      <c r="BK64" s="1265"/>
      <c r="BM64" s="1264"/>
      <c r="BN64" s="1264"/>
      <c r="BO64" s="1264"/>
      <c r="BW64" s="1265"/>
      <c r="BY64" s="1264"/>
      <c r="BZ64" s="1264"/>
      <c r="CA64" s="1264"/>
      <c r="CI64" s="1265"/>
      <c r="CK64" s="1264"/>
      <c r="CL64" s="1264"/>
      <c r="CM64" s="1264"/>
      <c r="CU64" s="1265"/>
      <c r="CW64" s="1264"/>
      <c r="CX64" s="1264"/>
      <c r="CY64" s="1264"/>
    </row>
    <row r="65" spans="2:107" ht="13.5" x14ac:dyDescent="0.15">
      <c r="B65" s="1229"/>
      <c r="AN65" s="1263" t="s">
        <v>597</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1"/>
    </row>
    <row r="66" spans="2:107" ht="13.5" x14ac:dyDescent="0.15">
      <c r="B66" s="1229"/>
      <c r="AN66" s="1260"/>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58"/>
    </row>
    <row r="67" spans="2:107" ht="13.5" x14ac:dyDescent="0.15">
      <c r="B67" s="1229"/>
      <c r="AN67" s="1260"/>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58"/>
    </row>
    <row r="68" spans="2:107" ht="13.5" x14ac:dyDescent="0.15">
      <c r="B68" s="1229"/>
      <c r="AN68" s="1260"/>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58"/>
    </row>
    <row r="69" spans="2:107" ht="13.5" x14ac:dyDescent="0.15">
      <c r="B69" s="1229"/>
      <c r="AN69" s="1257"/>
      <c r="AO69" s="1256"/>
      <c r="AP69" s="1256"/>
      <c r="AQ69" s="1256"/>
      <c r="AR69" s="1256"/>
      <c r="AS69" s="1256"/>
      <c r="AT69" s="1256"/>
      <c r="AU69" s="1256"/>
      <c r="AV69" s="1256"/>
      <c r="AW69" s="1256"/>
      <c r="AX69" s="1256"/>
      <c r="AY69" s="1256"/>
      <c r="AZ69" s="1256"/>
      <c r="BA69" s="1256"/>
      <c r="BB69" s="1256"/>
      <c r="BC69" s="1256"/>
      <c r="BD69" s="1256"/>
      <c r="BE69" s="1256"/>
      <c r="BF69" s="1256"/>
      <c r="BG69" s="1256"/>
      <c r="BH69" s="1256"/>
      <c r="BI69" s="1256"/>
      <c r="BJ69" s="1256"/>
      <c r="BK69" s="1256"/>
      <c r="BL69" s="1256"/>
      <c r="BM69" s="1256"/>
      <c r="BN69" s="1256"/>
      <c r="BO69" s="1256"/>
      <c r="BP69" s="1256"/>
      <c r="BQ69" s="1256"/>
      <c r="BR69" s="1256"/>
      <c r="BS69" s="1256"/>
      <c r="BT69" s="1256"/>
      <c r="BU69" s="1256"/>
      <c r="BV69" s="1256"/>
      <c r="BW69" s="1256"/>
      <c r="BX69" s="1256"/>
      <c r="BY69" s="1256"/>
      <c r="BZ69" s="1256"/>
      <c r="CA69" s="1256"/>
      <c r="CB69" s="1256"/>
      <c r="CC69" s="1256"/>
      <c r="CD69" s="1256"/>
      <c r="CE69" s="1256"/>
      <c r="CF69" s="1256"/>
      <c r="CG69" s="1256"/>
      <c r="CH69" s="1256"/>
      <c r="CI69" s="1256"/>
      <c r="CJ69" s="1256"/>
      <c r="CK69" s="1256"/>
      <c r="CL69" s="1256"/>
      <c r="CM69" s="1256"/>
      <c r="CN69" s="1256"/>
      <c r="CO69" s="1256"/>
      <c r="CP69" s="1256"/>
      <c r="CQ69" s="1256"/>
      <c r="CR69" s="1256"/>
      <c r="CS69" s="1256"/>
      <c r="CT69" s="1256"/>
      <c r="CU69" s="1256"/>
      <c r="CV69" s="1256"/>
      <c r="CW69" s="1256"/>
      <c r="CX69" s="1256"/>
      <c r="CY69" s="1256"/>
      <c r="CZ69" s="1256"/>
      <c r="DA69" s="1256"/>
      <c r="DB69" s="1256"/>
      <c r="DC69" s="1255"/>
    </row>
    <row r="70" spans="2:107" ht="13.5" x14ac:dyDescent="0.15">
      <c r="B70" s="1229"/>
      <c r="H70" s="1254"/>
      <c r="I70" s="1254"/>
      <c r="J70" s="1252"/>
      <c r="K70" s="1252"/>
      <c r="L70" s="1251"/>
      <c r="M70" s="1252"/>
      <c r="N70" s="1251"/>
      <c r="AN70" s="1242"/>
      <c r="AO70" s="1242"/>
      <c r="AP70" s="1242"/>
      <c r="AZ70" s="1242"/>
      <c r="BA70" s="1242"/>
      <c r="BB70" s="1242"/>
      <c r="BL70" s="1242"/>
      <c r="BM70" s="1242"/>
      <c r="BN70" s="1242"/>
      <c r="BX70" s="1242"/>
      <c r="BY70" s="1242"/>
      <c r="BZ70" s="1242"/>
      <c r="CJ70" s="1242"/>
      <c r="CK70" s="1242"/>
      <c r="CL70" s="1242"/>
      <c r="CV70" s="1242"/>
      <c r="CW70" s="1242"/>
      <c r="CX70" s="1242"/>
    </row>
    <row r="71" spans="2:107" ht="13.5" x14ac:dyDescent="0.15">
      <c r="B71" s="1229"/>
      <c r="G71" s="1250"/>
      <c r="I71" s="1253"/>
      <c r="J71" s="1252"/>
      <c r="K71" s="1252"/>
      <c r="L71" s="1251"/>
      <c r="M71" s="1252"/>
      <c r="N71" s="1251"/>
      <c r="AM71" s="1250"/>
      <c r="AN71" s="1228" t="s">
        <v>596</v>
      </c>
    </row>
    <row r="72" spans="2:107" ht="13.5" x14ac:dyDescent="0.15">
      <c r="B72" s="1229"/>
      <c r="G72" s="1240"/>
      <c r="H72" s="1240"/>
      <c r="I72" s="1240"/>
      <c r="J72" s="1240"/>
      <c r="K72" s="1249"/>
      <c r="L72" s="1249"/>
      <c r="M72" s="1248"/>
      <c r="N72" s="1248"/>
      <c r="AN72" s="1247"/>
      <c r="AO72" s="1246"/>
      <c r="AP72" s="1246"/>
      <c r="AQ72" s="1246"/>
      <c r="AR72" s="1246"/>
      <c r="AS72" s="1246"/>
      <c r="AT72" s="1246"/>
      <c r="AU72" s="1246"/>
      <c r="AV72" s="1246"/>
      <c r="AW72" s="1246"/>
      <c r="AX72" s="1246"/>
      <c r="AY72" s="1246"/>
      <c r="AZ72" s="1246"/>
      <c r="BA72" s="1246"/>
      <c r="BB72" s="1246"/>
      <c r="BC72" s="1246"/>
      <c r="BD72" s="1246"/>
      <c r="BE72" s="1246"/>
      <c r="BF72" s="1246"/>
      <c r="BG72" s="1246"/>
      <c r="BH72" s="1246"/>
      <c r="BI72" s="1246"/>
      <c r="BJ72" s="1246"/>
      <c r="BK72" s="1246"/>
      <c r="BL72" s="1246"/>
      <c r="BM72" s="1246"/>
      <c r="BN72" s="1246"/>
      <c r="BO72" s="1245"/>
      <c r="BP72" s="1237" t="s">
        <v>557</v>
      </c>
      <c r="BQ72" s="1237"/>
      <c r="BR72" s="1237"/>
      <c r="BS72" s="1237"/>
      <c r="BT72" s="1237"/>
      <c r="BU72" s="1237"/>
      <c r="BV72" s="1237"/>
      <c r="BW72" s="1237"/>
      <c r="BX72" s="1237" t="s">
        <v>558</v>
      </c>
      <c r="BY72" s="1237"/>
      <c r="BZ72" s="1237"/>
      <c r="CA72" s="1237"/>
      <c r="CB72" s="1237"/>
      <c r="CC72" s="1237"/>
      <c r="CD72" s="1237"/>
      <c r="CE72" s="1237"/>
      <c r="CF72" s="1237" t="s">
        <v>559</v>
      </c>
      <c r="CG72" s="1237"/>
      <c r="CH72" s="1237"/>
      <c r="CI72" s="1237"/>
      <c r="CJ72" s="1237"/>
      <c r="CK72" s="1237"/>
      <c r="CL72" s="1237"/>
      <c r="CM72" s="1237"/>
      <c r="CN72" s="1237" t="s">
        <v>560</v>
      </c>
      <c r="CO72" s="1237"/>
      <c r="CP72" s="1237"/>
      <c r="CQ72" s="1237"/>
      <c r="CR72" s="1237"/>
      <c r="CS72" s="1237"/>
      <c r="CT72" s="1237"/>
      <c r="CU72" s="1237"/>
      <c r="CV72" s="1237" t="s">
        <v>561</v>
      </c>
      <c r="CW72" s="1237"/>
      <c r="CX72" s="1237"/>
      <c r="CY72" s="1237"/>
      <c r="CZ72" s="1237"/>
      <c r="DA72" s="1237"/>
      <c r="DB72" s="1237"/>
      <c r="DC72" s="1237"/>
    </row>
    <row r="73" spans="2:107" ht="13.5" x14ac:dyDescent="0.15">
      <c r="B73" s="1229"/>
      <c r="G73" s="1244"/>
      <c r="H73" s="1244"/>
      <c r="I73" s="1244"/>
      <c r="J73" s="1244"/>
      <c r="K73" s="1241"/>
      <c r="L73" s="1241"/>
      <c r="M73" s="1241"/>
      <c r="N73" s="1241"/>
      <c r="AM73" s="1242"/>
      <c r="AN73" s="1236" t="s">
        <v>595</v>
      </c>
      <c r="AO73" s="1236"/>
      <c r="AP73" s="1236"/>
      <c r="AQ73" s="1236"/>
      <c r="AR73" s="1236"/>
      <c r="AS73" s="1236"/>
      <c r="AT73" s="1236"/>
      <c r="AU73" s="1236"/>
      <c r="AV73" s="1236"/>
      <c r="AW73" s="1236"/>
      <c r="AX73" s="1236"/>
      <c r="AY73" s="1236"/>
      <c r="AZ73" s="1236"/>
      <c r="BA73" s="1236"/>
      <c r="BB73" s="1236" t="s">
        <v>593</v>
      </c>
      <c r="BC73" s="1236"/>
      <c r="BD73" s="1236"/>
      <c r="BE73" s="1236"/>
      <c r="BF73" s="1236"/>
      <c r="BG73" s="1236"/>
      <c r="BH73" s="1236"/>
      <c r="BI73" s="1236"/>
      <c r="BJ73" s="1236"/>
      <c r="BK73" s="1236"/>
      <c r="BL73" s="1236"/>
      <c r="BM73" s="1236"/>
      <c r="BN73" s="1236"/>
      <c r="BO73" s="1236"/>
      <c r="BP73" s="1235">
        <v>30.3</v>
      </c>
      <c r="BQ73" s="1235"/>
      <c r="BR73" s="1235"/>
      <c r="BS73" s="1235"/>
      <c r="BT73" s="1235"/>
      <c r="BU73" s="1235"/>
      <c r="BV73" s="1235"/>
      <c r="BW73" s="1235"/>
      <c r="BX73" s="1235">
        <v>31.3</v>
      </c>
      <c r="BY73" s="1235"/>
      <c r="BZ73" s="1235"/>
      <c r="CA73" s="1235"/>
      <c r="CB73" s="1235"/>
      <c r="CC73" s="1235"/>
      <c r="CD73" s="1235"/>
      <c r="CE73" s="1235"/>
      <c r="CF73" s="1235">
        <v>32.799999999999997</v>
      </c>
      <c r="CG73" s="1235"/>
      <c r="CH73" s="1235"/>
      <c r="CI73" s="1235"/>
      <c r="CJ73" s="1235"/>
      <c r="CK73" s="1235"/>
      <c r="CL73" s="1235"/>
      <c r="CM73" s="1235"/>
      <c r="CN73" s="1235">
        <v>61.9</v>
      </c>
      <c r="CO73" s="1235"/>
      <c r="CP73" s="1235"/>
      <c r="CQ73" s="1235"/>
      <c r="CR73" s="1235"/>
      <c r="CS73" s="1235"/>
      <c r="CT73" s="1235"/>
      <c r="CU73" s="1235"/>
      <c r="CV73" s="1235">
        <v>53</v>
      </c>
      <c r="CW73" s="1235"/>
      <c r="CX73" s="1235"/>
      <c r="CY73" s="1235"/>
      <c r="CZ73" s="1235"/>
      <c r="DA73" s="1235"/>
      <c r="DB73" s="1235"/>
      <c r="DC73" s="1235"/>
    </row>
    <row r="74" spans="2:107" ht="13.5" x14ac:dyDescent="0.15">
      <c r="B74" s="1229"/>
      <c r="G74" s="1244"/>
      <c r="H74" s="1244"/>
      <c r="I74" s="1244"/>
      <c r="J74" s="1244"/>
      <c r="K74" s="1241"/>
      <c r="L74" s="1241"/>
      <c r="M74" s="1241"/>
      <c r="N74" s="1241"/>
      <c r="AM74" s="1242"/>
      <c r="AN74" s="1236"/>
      <c r="AO74" s="1236"/>
      <c r="AP74" s="1236"/>
      <c r="AQ74" s="1236"/>
      <c r="AR74" s="1236"/>
      <c r="AS74" s="1236"/>
      <c r="AT74" s="1236"/>
      <c r="AU74" s="1236"/>
      <c r="AV74" s="1236"/>
      <c r="AW74" s="1236"/>
      <c r="AX74" s="1236"/>
      <c r="AY74" s="1236"/>
      <c r="AZ74" s="1236"/>
      <c r="BA74" s="1236"/>
      <c r="BB74" s="1236"/>
      <c r="BC74" s="1236"/>
      <c r="BD74" s="1236"/>
      <c r="BE74" s="1236"/>
      <c r="BF74" s="1236"/>
      <c r="BG74" s="1236"/>
      <c r="BH74" s="1236"/>
      <c r="BI74" s="1236"/>
      <c r="BJ74" s="1236"/>
      <c r="BK74" s="1236"/>
      <c r="BL74" s="1236"/>
      <c r="BM74" s="1236"/>
      <c r="BN74" s="1236"/>
      <c r="BO74" s="1236"/>
      <c r="BP74" s="1235"/>
      <c r="BQ74" s="1235"/>
      <c r="BR74" s="1235"/>
      <c r="BS74" s="1235"/>
      <c r="BT74" s="1235"/>
      <c r="BU74" s="1235"/>
      <c r="BV74" s="1235"/>
      <c r="BW74" s="1235"/>
      <c r="BX74" s="1235"/>
      <c r="BY74" s="1235"/>
      <c r="BZ74" s="1235"/>
      <c r="CA74" s="1235"/>
      <c r="CB74" s="1235"/>
      <c r="CC74" s="1235"/>
      <c r="CD74" s="1235"/>
      <c r="CE74" s="1235"/>
      <c r="CF74" s="1235"/>
      <c r="CG74" s="1235"/>
      <c r="CH74" s="1235"/>
      <c r="CI74" s="1235"/>
      <c r="CJ74" s="1235"/>
      <c r="CK74" s="1235"/>
      <c r="CL74" s="1235"/>
      <c r="CM74" s="1235"/>
      <c r="CN74" s="1235"/>
      <c r="CO74" s="1235"/>
      <c r="CP74" s="1235"/>
      <c r="CQ74" s="1235"/>
      <c r="CR74" s="1235"/>
      <c r="CS74" s="1235"/>
      <c r="CT74" s="1235"/>
      <c r="CU74" s="1235"/>
      <c r="CV74" s="1235"/>
      <c r="CW74" s="1235"/>
      <c r="CX74" s="1235"/>
      <c r="CY74" s="1235"/>
      <c r="CZ74" s="1235"/>
      <c r="DA74" s="1235"/>
      <c r="DB74" s="1235"/>
      <c r="DC74" s="1235"/>
    </row>
    <row r="75" spans="2:107" ht="13.5" x14ac:dyDescent="0.15">
      <c r="B75" s="1229"/>
      <c r="G75" s="1244"/>
      <c r="H75" s="1244"/>
      <c r="I75" s="1240"/>
      <c r="J75" s="1240"/>
      <c r="K75" s="1243"/>
      <c r="L75" s="1243"/>
      <c r="M75" s="1243"/>
      <c r="N75" s="1243"/>
      <c r="AM75" s="1242"/>
      <c r="AN75" s="1236"/>
      <c r="AO75" s="1236"/>
      <c r="AP75" s="1236"/>
      <c r="AQ75" s="1236"/>
      <c r="AR75" s="1236"/>
      <c r="AS75" s="1236"/>
      <c r="AT75" s="1236"/>
      <c r="AU75" s="1236"/>
      <c r="AV75" s="1236"/>
      <c r="AW75" s="1236"/>
      <c r="AX75" s="1236"/>
      <c r="AY75" s="1236"/>
      <c r="AZ75" s="1236"/>
      <c r="BA75" s="1236"/>
      <c r="BB75" s="1236" t="s">
        <v>592</v>
      </c>
      <c r="BC75" s="1236"/>
      <c r="BD75" s="1236"/>
      <c r="BE75" s="1236"/>
      <c r="BF75" s="1236"/>
      <c r="BG75" s="1236"/>
      <c r="BH75" s="1236"/>
      <c r="BI75" s="1236"/>
      <c r="BJ75" s="1236"/>
      <c r="BK75" s="1236"/>
      <c r="BL75" s="1236"/>
      <c r="BM75" s="1236"/>
      <c r="BN75" s="1236"/>
      <c r="BO75" s="1236"/>
      <c r="BP75" s="1235">
        <v>2.9</v>
      </c>
      <c r="BQ75" s="1235"/>
      <c r="BR75" s="1235"/>
      <c r="BS75" s="1235"/>
      <c r="BT75" s="1235"/>
      <c r="BU75" s="1235"/>
      <c r="BV75" s="1235"/>
      <c r="BW75" s="1235"/>
      <c r="BX75" s="1235">
        <v>3.4</v>
      </c>
      <c r="BY75" s="1235"/>
      <c r="BZ75" s="1235"/>
      <c r="CA75" s="1235"/>
      <c r="CB75" s="1235"/>
      <c r="CC75" s="1235"/>
      <c r="CD75" s="1235"/>
      <c r="CE75" s="1235"/>
      <c r="CF75" s="1235">
        <v>3.7</v>
      </c>
      <c r="CG75" s="1235"/>
      <c r="CH75" s="1235"/>
      <c r="CI75" s="1235"/>
      <c r="CJ75" s="1235"/>
      <c r="CK75" s="1235"/>
      <c r="CL75" s="1235"/>
      <c r="CM75" s="1235"/>
      <c r="CN75" s="1235">
        <v>4.0999999999999996</v>
      </c>
      <c r="CO75" s="1235"/>
      <c r="CP75" s="1235"/>
      <c r="CQ75" s="1235"/>
      <c r="CR75" s="1235"/>
      <c r="CS75" s="1235"/>
      <c r="CT75" s="1235"/>
      <c r="CU75" s="1235"/>
      <c r="CV75" s="1235">
        <v>4.7</v>
      </c>
      <c r="CW75" s="1235"/>
      <c r="CX75" s="1235"/>
      <c r="CY75" s="1235"/>
      <c r="CZ75" s="1235"/>
      <c r="DA75" s="1235"/>
      <c r="DB75" s="1235"/>
      <c r="DC75" s="1235"/>
    </row>
    <row r="76" spans="2:107" ht="13.5" x14ac:dyDescent="0.15">
      <c r="B76" s="1229"/>
      <c r="G76" s="1244"/>
      <c r="H76" s="1244"/>
      <c r="I76" s="1240"/>
      <c r="J76" s="1240"/>
      <c r="K76" s="1243"/>
      <c r="L76" s="1243"/>
      <c r="M76" s="1243"/>
      <c r="N76" s="1243"/>
      <c r="AM76" s="1242"/>
      <c r="AN76" s="1236"/>
      <c r="AO76" s="1236"/>
      <c r="AP76" s="1236"/>
      <c r="AQ76" s="1236"/>
      <c r="AR76" s="1236"/>
      <c r="AS76" s="1236"/>
      <c r="AT76" s="1236"/>
      <c r="AU76" s="1236"/>
      <c r="AV76" s="1236"/>
      <c r="AW76" s="1236"/>
      <c r="AX76" s="1236"/>
      <c r="AY76" s="1236"/>
      <c r="AZ76" s="1236"/>
      <c r="BA76" s="1236"/>
      <c r="BB76" s="1236"/>
      <c r="BC76" s="1236"/>
      <c r="BD76" s="1236"/>
      <c r="BE76" s="1236"/>
      <c r="BF76" s="1236"/>
      <c r="BG76" s="1236"/>
      <c r="BH76" s="1236"/>
      <c r="BI76" s="1236"/>
      <c r="BJ76" s="1236"/>
      <c r="BK76" s="1236"/>
      <c r="BL76" s="1236"/>
      <c r="BM76" s="1236"/>
      <c r="BN76" s="1236"/>
      <c r="BO76" s="1236"/>
      <c r="BP76" s="1235"/>
      <c r="BQ76" s="1235"/>
      <c r="BR76" s="1235"/>
      <c r="BS76" s="1235"/>
      <c r="BT76" s="1235"/>
      <c r="BU76" s="1235"/>
      <c r="BV76" s="1235"/>
      <c r="BW76" s="1235"/>
      <c r="BX76" s="1235"/>
      <c r="BY76" s="1235"/>
      <c r="BZ76" s="1235"/>
      <c r="CA76" s="1235"/>
      <c r="CB76" s="1235"/>
      <c r="CC76" s="1235"/>
      <c r="CD76" s="1235"/>
      <c r="CE76" s="1235"/>
      <c r="CF76" s="1235"/>
      <c r="CG76" s="1235"/>
      <c r="CH76" s="1235"/>
      <c r="CI76" s="1235"/>
      <c r="CJ76" s="1235"/>
      <c r="CK76" s="1235"/>
      <c r="CL76" s="1235"/>
      <c r="CM76" s="1235"/>
      <c r="CN76" s="1235"/>
      <c r="CO76" s="1235"/>
      <c r="CP76" s="1235"/>
      <c r="CQ76" s="1235"/>
      <c r="CR76" s="1235"/>
      <c r="CS76" s="1235"/>
      <c r="CT76" s="1235"/>
      <c r="CU76" s="1235"/>
      <c r="CV76" s="1235"/>
      <c r="CW76" s="1235"/>
      <c r="CX76" s="1235"/>
      <c r="CY76" s="1235"/>
      <c r="CZ76" s="1235"/>
      <c r="DA76" s="1235"/>
      <c r="DB76" s="1235"/>
      <c r="DC76" s="1235"/>
    </row>
    <row r="77" spans="2:107" ht="13.5" x14ac:dyDescent="0.15">
      <c r="B77" s="1229"/>
      <c r="G77" s="1240"/>
      <c r="H77" s="1240"/>
      <c r="I77" s="1240"/>
      <c r="J77" s="1240"/>
      <c r="K77" s="1241"/>
      <c r="L77" s="1241"/>
      <c r="M77" s="1241"/>
      <c r="N77" s="1241"/>
      <c r="AN77" s="1237" t="s">
        <v>594</v>
      </c>
      <c r="AO77" s="1237"/>
      <c r="AP77" s="1237"/>
      <c r="AQ77" s="1237"/>
      <c r="AR77" s="1237"/>
      <c r="AS77" s="1237"/>
      <c r="AT77" s="1237"/>
      <c r="AU77" s="1237"/>
      <c r="AV77" s="1237"/>
      <c r="AW77" s="1237"/>
      <c r="AX77" s="1237"/>
      <c r="AY77" s="1237"/>
      <c r="AZ77" s="1237"/>
      <c r="BA77" s="1237"/>
      <c r="BB77" s="1236" t="s">
        <v>593</v>
      </c>
      <c r="BC77" s="1236"/>
      <c r="BD77" s="1236"/>
      <c r="BE77" s="1236"/>
      <c r="BF77" s="1236"/>
      <c r="BG77" s="1236"/>
      <c r="BH77" s="1236"/>
      <c r="BI77" s="1236"/>
      <c r="BJ77" s="1236"/>
      <c r="BK77" s="1236"/>
      <c r="BL77" s="1236"/>
      <c r="BM77" s="1236"/>
      <c r="BN77" s="1236"/>
      <c r="BO77" s="1236"/>
      <c r="BP77" s="1235">
        <v>18.2</v>
      </c>
      <c r="BQ77" s="1235"/>
      <c r="BR77" s="1235"/>
      <c r="BS77" s="1235"/>
      <c r="BT77" s="1235"/>
      <c r="BU77" s="1235"/>
      <c r="BV77" s="1235"/>
      <c r="BW77" s="1235"/>
      <c r="BX77" s="1235">
        <v>20.3</v>
      </c>
      <c r="BY77" s="1235"/>
      <c r="BZ77" s="1235"/>
      <c r="CA77" s="1235"/>
      <c r="CB77" s="1235"/>
      <c r="CC77" s="1235"/>
      <c r="CD77" s="1235"/>
      <c r="CE77" s="1235"/>
      <c r="CF77" s="1235">
        <v>15.5</v>
      </c>
      <c r="CG77" s="1235"/>
      <c r="CH77" s="1235"/>
      <c r="CI77" s="1235"/>
      <c r="CJ77" s="1235"/>
      <c r="CK77" s="1235"/>
      <c r="CL77" s="1235"/>
      <c r="CM77" s="1235"/>
      <c r="CN77" s="1235">
        <v>4.5999999999999996</v>
      </c>
      <c r="CO77" s="1235"/>
      <c r="CP77" s="1235"/>
      <c r="CQ77" s="1235"/>
      <c r="CR77" s="1235"/>
      <c r="CS77" s="1235"/>
      <c r="CT77" s="1235"/>
      <c r="CU77" s="1235"/>
      <c r="CV77" s="1235">
        <v>1.6</v>
      </c>
      <c r="CW77" s="1235"/>
      <c r="CX77" s="1235"/>
      <c r="CY77" s="1235"/>
      <c r="CZ77" s="1235"/>
      <c r="DA77" s="1235"/>
      <c r="DB77" s="1235"/>
      <c r="DC77" s="1235"/>
    </row>
    <row r="78" spans="2:107" ht="13.5" x14ac:dyDescent="0.15">
      <c r="B78" s="1229"/>
      <c r="G78" s="1240"/>
      <c r="H78" s="1240"/>
      <c r="I78" s="1240"/>
      <c r="J78" s="1240"/>
      <c r="K78" s="1241"/>
      <c r="L78" s="1241"/>
      <c r="M78" s="1241"/>
      <c r="N78" s="1241"/>
      <c r="AN78" s="1237"/>
      <c r="AO78" s="1237"/>
      <c r="AP78" s="1237"/>
      <c r="AQ78" s="1237"/>
      <c r="AR78" s="1237"/>
      <c r="AS78" s="1237"/>
      <c r="AT78" s="1237"/>
      <c r="AU78" s="1237"/>
      <c r="AV78" s="1237"/>
      <c r="AW78" s="1237"/>
      <c r="AX78" s="1237"/>
      <c r="AY78" s="1237"/>
      <c r="AZ78" s="1237"/>
      <c r="BA78" s="1237"/>
      <c r="BB78" s="1236"/>
      <c r="BC78" s="1236"/>
      <c r="BD78" s="1236"/>
      <c r="BE78" s="1236"/>
      <c r="BF78" s="1236"/>
      <c r="BG78" s="1236"/>
      <c r="BH78" s="1236"/>
      <c r="BI78" s="1236"/>
      <c r="BJ78" s="1236"/>
      <c r="BK78" s="1236"/>
      <c r="BL78" s="1236"/>
      <c r="BM78" s="1236"/>
      <c r="BN78" s="1236"/>
      <c r="BO78" s="1236"/>
      <c r="BP78" s="1235"/>
      <c r="BQ78" s="1235"/>
      <c r="BR78" s="1235"/>
      <c r="BS78" s="1235"/>
      <c r="BT78" s="1235"/>
      <c r="BU78" s="1235"/>
      <c r="BV78" s="1235"/>
      <c r="BW78" s="1235"/>
      <c r="BX78" s="1235"/>
      <c r="BY78" s="1235"/>
      <c r="BZ78" s="1235"/>
      <c r="CA78" s="1235"/>
      <c r="CB78" s="1235"/>
      <c r="CC78" s="1235"/>
      <c r="CD78" s="1235"/>
      <c r="CE78" s="1235"/>
      <c r="CF78" s="1235"/>
      <c r="CG78" s="1235"/>
      <c r="CH78" s="1235"/>
      <c r="CI78" s="1235"/>
      <c r="CJ78" s="1235"/>
      <c r="CK78" s="1235"/>
      <c r="CL78" s="1235"/>
      <c r="CM78" s="1235"/>
      <c r="CN78" s="1235"/>
      <c r="CO78" s="1235"/>
      <c r="CP78" s="1235"/>
      <c r="CQ78" s="1235"/>
      <c r="CR78" s="1235"/>
      <c r="CS78" s="1235"/>
      <c r="CT78" s="1235"/>
      <c r="CU78" s="1235"/>
      <c r="CV78" s="1235"/>
      <c r="CW78" s="1235"/>
      <c r="CX78" s="1235"/>
      <c r="CY78" s="1235"/>
      <c r="CZ78" s="1235"/>
      <c r="DA78" s="1235"/>
      <c r="DB78" s="1235"/>
      <c r="DC78" s="1235"/>
    </row>
    <row r="79" spans="2:107" ht="13.5" x14ac:dyDescent="0.15">
      <c r="B79" s="1229"/>
      <c r="G79" s="1240"/>
      <c r="H79" s="1240"/>
      <c r="I79" s="1239"/>
      <c r="J79" s="1239"/>
      <c r="K79" s="1238"/>
      <c r="L79" s="1238"/>
      <c r="M79" s="1238"/>
      <c r="N79" s="1238"/>
      <c r="AN79" s="1237"/>
      <c r="AO79" s="1237"/>
      <c r="AP79" s="1237"/>
      <c r="AQ79" s="1237"/>
      <c r="AR79" s="1237"/>
      <c r="AS79" s="1237"/>
      <c r="AT79" s="1237"/>
      <c r="AU79" s="1237"/>
      <c r="AV79" s="1237"/>
      <c r="AW79" s="1237"/>
      <c r="AX79" s="1237"/>
      <c r="AY79" s="1237"/>
      <c r="AZ79" s="1237"/>
      <c r="BA79" s="1237"/>
      <c r="BB79" s="1236" t="s">
        <v>592</v>
      </c>
      <c r="BC79" s="1236"/>
      <c r="BD79" s="1236"/>
      <c r="BE79" s="1236"/>
      <c r="BF79" s="1236"/>
      <c r="BG79" s="1236"/>
      <c r="BH79" s="1236"/>
      <c r="BI79" s="1236"/>
      <c r="BJ79" s="1236"/>
      <c r="BK79" s="1236"/>
      <c r="BL79" s="1236"/>
      <c r="BM79" s="1236"/>
      <c r="BN79" s="1236"/>
      <c r="BO79" s="1236"/>
      <c r="BP79" s="1235">
        <v>6.8</v>
      </c>
      <c r="BQ79" s="1235"/>
      <c r="BR79" s="1235"/>
      <c r="BS79" s="1235"/>
      <c r="BT79" s="1235"/>
      <c r="BU79" s="1235"/>
      <c r="BV79" s="1235"/>
      <c r="BW79" s="1235"/>
      <c r="BX79" s="1235">
        <v>6.6</v>
      </c>
      <c r="BY79" s="1235"/>
      <c r="BZ79" s="1235"/>
      <c r="CA79" s="1235"/>
      <c r="CB79" s="1235"/>
      <c r="CC79" s="1235"/>
      <c r="CD79" s="1235"/>
      <c r="CE79" s="1235"/>
      <c r="CF79" s="1235">
        <v>6.4</v>
      </c>
      <c r="CG79" s="1235"/>
      <c r="CH79" s="1235"/>
      <c r="CI79" s="1235"/>
      <c r="CJ79" s="1235"/>
      <c r="CK79" s="1235"/>
      <c r="CL79" s="1235"/>
      <c r="CM79" s="1235"/>
      <c r="CN79" s="1235">
        <v>6.3</v>
      </c>
      <c r="CO79" s="1235"/>
      <c r="CP79" s="1235"/>
      <c r="CQ79" s="1235"/>
      <c r="CR79" s="1235"/>
      <c r="CS79" s="1235"/>
      <c r="CT79" s="1235"/>
      <c r="CU79" s="1235"/>
      <c r="CV79" s="1235">
        <v>6.6</v>
      </c>
      <c r="CW79" s="1235"/>
      <c r="CX79" s="1235"/>
      <c r="CY79" s="1235"/>
      <c r="CZ79" s="1235"/>
      <c r="DA79" s="1235"/>
      <c r="DB79" s="1235"/>
      <c r="DC79" s="1235"/>
    </row>
    <row r="80" spans="2:107" ht="13.5" x14ac:dyDescent="0.15">
      <c r="B80" s="1229"/>
      <c r="G80" s="1240"/>
      <c r="H80" s="1240"/>
      <c r="I80" s="1239"/>
      <c r="J80" s="1239"/>
      <c r="K80" s="1238"/>
      <c r="L80" s="1238"/>
      <c r="M80" s="1238"/>
      <c r="N80" s="1238"/>
      <c r="AN80" s="1237"/>
      <c r="AO80" s="1237"/>
      <c r="AP80" s="1237"/>
      <c r="AQ80" s="1237"/>
      <c r="AR80" s="1237"/>
      <c r="AS80" s="1237"/>
      <c r="AT80" s="1237"/>
      <c r="AU80" s="1237"/>
      <c r="AV80" s="1237"/>
      <c r="AW80" s="1237"/>
      <c r="AX80" s="1237"/>
      <c r="AY80" s="1237"/>
      <c r="AZ80" s="1237"/>
      <c r="BA80" s="1237"/>
      <c r="BB80" s="1236"/>
      <c r="BC80" s="1236"/>
      <c r="BD80" s="1236"/>
      <c r="BE80" s="1236"/>
      <c r="BF80" s="1236"/>
      <c r="BG80" s="1236"/>
      <c r="BH80" s="1236"/>
      <c r="BI80" s="1236"/>
      <c r="BJ80" s="1236"/>
      <c r="BK80" s="1236"/>
      <c r="BL80" s="1236"/>
      <c r="BM80" s="1236"/>
      <c r="BN80" s="1236"/>
      <c r="BO80" s="1236"/>
      <c r="BP80" s="1235"/>
      <c r="BQ80" s="1235"/>
      <c r="BR80" s="1235"/>
      <c r="BS80" s="1235"/>
      <c r="BT80" s="1235"/>
      <c r="BU80" s="1235"/>
      <c r="BV80" s="1235"/>
      <c r="BW80" s="1235"/>
      <c r="BX80" s="1235"/>
      <c r="BY80" s="1235"/>
      <c r="BZ80" s="1235"/>
      <c r="CA80" s="1235"/>
      <c r="CB80" s="1235"/>
      <c r="CC80" s="1235"/>
      <c r="CD80" s="1235"/>
      <c r="CE80" s="1235"/>
      <c r="CF80" s="1235"/>
      <c r="CG80" s="1235"/>
      <c r="CH80" s="1235"/>
      <c r="CI80" s="1235"/>
      <c r="CJ80" s="1235"/>
      <c r="CK80" s="1235"/>
      <c r="CL80" s="1235"/>
      <c r="CM80" s="1235"/>
      <c r="CN80" s="1235"/>
      <c r="CO80" s="1235"/>
      <c r="CP80" s="1235"/>
      <c r="CQ80" s="1235"/>
      <c r="CR80" s="1235"/>
      <c r="CS80" s="1235"/>
      <c r="CT80" s="1235"/>
      <c r="CU80" s="1235"/>
      <c r="CV80" s="1235"/>
      <c r="CW80" s="1235"/>
      <c r="CX80" s="1235"/>
      <c r="CY80" s="1235"/>
      <c r="CZ80" s="1235"/>
      <c r="DA80" s="1235"/>
      <c r="DB80" s="1235"/>
      <c r="DC80" s="1235"/>
    </row>
    <row r="81" spans="2:109" ht="13.5" x14ac:dyDescent="0.15">
      <c r="B81" s="1229"/>
    </row>
    <row r="82" spans="2:109" ht="17.25" x14ac:dyDescent="0.15">
      <c r="B82" s="1229"/>
      <c r="K82" s="1234"/>
      <c r="L82" s="1234"/>
      <c r="M82" s="1234"/>
      <c r="N82" s="1234"/>
      <c r="AQ82" s="1234"/>
      <c r="AR82" s="1234"/>
      <c r="AS82" s="1234"/>
      <c r="AT82" s="1234"/>
      <c r="BC82" s="1234"/>
      <c r="BD82" s="1234"/>
      <c r="BE82" s="1234"/>
      <c r="BF82" s="1234"/>
      <c r="BO82" s="1234"/>
      <c r="BP82" s="1234"/>
      <c r="BQ82" s="1234"/>
      <c r="BR82" s="1234"/>
      <c r="CA82" s="1234"/>
      <c r="CB82" s="1234"/>
      <c r="CC82" s="1234"/>
      <c r="CD82" s="1234"/>
      <c r="CM82" s="1234"/>
      <c r="CN82" s="1234"/>
      <c r="CO82" s="1234"/>
      <c r="CP82" s="1234"/>
      <c r="CY82" s="1234"/>
      <c r="CZ82" s="1234"/>
      <c r="DA82" s="1234"/>
      <c r="DB82" s="1234"/>
      <c r="DC82" s="1234"/>
    </row>
    <row r="83" spans="2:109" ht="13.5" x14ac:dyDescent="0.15">
      <c r="B83" s="1233"/>
      <c r="C83" s="1232"/>
      <c r="D83" s="1232"/>
      <c r="E83" s="1232"/>
      <c r="F83" s="1232"/>
      <c r="G83" s="1232"/>
      <c r="H83" s="1232"/>
      <c r="I83" s="1232"/>
      <c r="J83" s="1232"/>
      <c r="K83" s="1232"/>
      <c r="L83" s="1232"/>
      <c r="M83" s="1232"/>
      <c r="N83" s="1232"/>
      <c r="O83" s="1232"/>
      <c r="P83" s="1232"/>
      <c r="Q83" s="1232"/>
      <c r="R83" s="1232"/>
      <c r="S83" s="1232"/>
      <c r="T83" s="1232"/>
      <c r="U83" s="1232"/>
      <c r="V83" s="1232"/>
      <c r="W83" s="1232"/>
      <c r="X83" s="1232"/>
      <c r="Y83" s="1232"/>
      <c r="Z83" s="1232"/>
      <c r="AA83" s="1232"/>
      <c r="AB83" s="1232"/>
      <c r="AC83" s="1232"/>
      <c r="AD83" s="1232"/>
      <c r="AE83" s="1232"/>
      <c r="AF83" s="1232"/>
      <c r="AG83" s="1232"/>
      <c r="AH83" s="1232"/>
      <c r="AI83" s="1232"/>
      <c r="AJ83" s="1232"/>
      <c r="AK83" s="1232"/>
      <c r="AL83" s="1232"/>
      <c r="AM83" s="1232"/>
      <c r="AN83" s="1232"/>
      <c r="AO83" s="1232"/>
      <c r="AP83" s="1232"/>
      <c r="AQ83" s="1232"/>
      <c r="AR83" s="1232"/>
      <c r="AS83" s="1232"/>
      <c r="AT83" s="1232"/>
      <c r="AU83" s="1232"/>
      <c r="AV83" s="1232"/>
      <c r="AW83" s="1232"/>
      <c r="AX83" s="1232"/>
      <c r="AY83" s="1232"/>
      <c r="AZ83" s="1232"/>
      <c r="BA83" s="1232"/>
      <c r="BB83" s="1232"/>
      <c r="BC83" s="1232"/>
      <c r="BD83" s="1232"/>
      <c r="BE83" s="1232"/>
      <c r="BF83" s="1232"/>
      <c r="BG83" s="1232"/>
      <c r="BH83" s="1232"/>
      <c r="BI83" s="1232"/>
      <c r="BJ83" s="1232"/>
      <c r="BK83" s="1232"/>
      <c r="BL83" s="1232"/>
      <c r="BM83" s="1232"/>
      <c r="BN83" s="1232"/>
      <c r="BO83" s="1232"/>
      <c r="BP83" s="1232"/>
      <c r="BQ83" s="1232"/>
      <c r="BR83" s="1232"/>
      <c r="BS83" s="1232"/>
      <c r="BT83" s="1232"/>
      <c r="BU83" s="1232"/>
      <c r="BV83" s="1232"/>
      <c r="BW83" s="1232"/>
      <c r="BX83" s="1232"/>
      <c r="BY83" s="1232"/>
      <c r="BZ83" s="1232"/>
      <c r="CA83" s="1232"/>
      <c r="CB83" s="1232"/>
      <c r="CC83" s="1232"/>
      <c r="CD83" s="1232"/>
      <c r="CE83" s="1232"/>
      <c r="CF83" s="1232"/>
      <c r="CG83" s="1232"/>
      <c r="CH83" s="1232"/>
      <c r="CI83" s="1232"/>
      <c r="CJ83" s="1232"/>
      <c r="CK83" s="1232"/>
      <c r="CL83" s="1232"/>
      <c r="CM83" s="1232"/>
      <c r="CN83" s="1232"/>
      <c r="CO83" s="1232"/>
      <c r="CP83" s="1232"/>
      <c r="CQ83" s="1232"/>
      <c r="CR83" s="1232"/>
      <c r="CS83" s="1232"/>
      <c r="CT83" s="1232"/>
      <c r="CU83" s="1232"/>
      <c r="CV83" s="1232"/>
      <c r="CW83" s="1232"/>
      <c r="CX83" s="1232"/>
      <c r="CY83" s="1232"/>
      <c r="CZ83" s="1232"/>
      <c r="DA83" s="1232"/>
      <c r="DB83" s="1232"/>
      <c r="DC83" s="1232"/>
      <c r="DD83" s="1231"/>
    </row>
    <row r="84" spans="2:109" ht="13.5" x14ac:dyDescent="0.15">
      <c r="DD84" s="1228"/>
      <c r="DE84" s="1228"/>
    </row>
    <row r="85" spans="2:109" ht="13.5" x14ac:dyDescent="0.15">
      <c r="DD85" s="1228"/>
      <c r="DE85" s="1228"/>
    </row>
  </sheetData>
  <sheetProtection algorithmName="SHA-512" hashValue="y2KxjrUT8IiTh+WqmK2q780gKRqV3SWpyZU4qTkgHQHiiJVFUsqKK7//zklGo3F7uypICBi3LZYxfSD5IGmV+A==" saltValue="JoCEfczuwhzLoO1QrYyPI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504</v>
      </c>
    </row>
  </sheetData>
  <sheetProtection algorithmName="SHA-512" hashValue="tPJdYE1d2HowERjLi2WEW9xPKhSouHt6eyS/ckuCay9emSJuUQEhu/RXxj8zZX6McdKdMRQlCuvOSqwI7Ef6ww==" saltValue="njlGScM1B433emN7n2c/C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504</v>
      </c>
    </row>
  </sheetData>
  <sheetProtection algorithmName="SHA-512" hashValue="ePDyzR1aQC0YH/ZJRM8tW1iO2cgA0FNIBjW54yCW8djw4Yp+nBWBoRQQzhlYVbg+sikCFItDXUseXllY87R5eQ==" saltValue="lMTMtAP7PeS/+XqbVTSF1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554</v>
      </c>
      <c r="G2" s="151"/>
      <c r="H2" s="152"/>
    </row>
    <row r="3" spans="1:8" x14ac:dyDescent="0.15">
      <c r="A3" s="148" t="s">
        <v>547</v>
      </c>
      <c r="B3" s="153"/>
      <c r="C3" s="154"/>
      <c r="D3" s="155">
        <v>46899</v>
      </c>
      <c r="E3" s="156"/>
      <c r="F3" s="157">
        <v>47387</v>
      </c>
      <c r="G3" s="158"/>
      <c r="H3" s="159"/>
    </row>
    <row r="4" spans="1:8" x14ac:dyDescent="0.15">
      <c r="A4" s="160"/>
      <c r="B4" s="161"/>
      <c r="C4" s="162"/>
      <c r="D4" s="163">
        <v>15455</v>
      </c>
      <c r="E4" s="164"/>
      <c r="F4" s="165">
        <v>24928</v>
      </c>
      <c r="G4" s="166"/>
      <c r="H4" s="167"/>
    </row>
    <row r="5" spans="1:8" x14ac:dyDescent="0.15">
      <c r="A5" s="148" t="s">
        <v>549</v>
      </c>
      <c r="B5" s="153"/>
      <c r="C5" s="154"/>
      <c r="D5" s="155">
        <v>58835</v>
      </c>
      <c r="E5" s="156"/>
      <c r="F5" s="157">
        <v>51264</v>
      </c>
      <c r="G5" s="158"/>
      <c r="H5" s="159"/>
    </row>
    <row r="6" spans="1:8" x14ac:dyDescent="0.15">
      <c r="A6" s="160"/>
      <c r="B6" s="161"/>
      <c r="C6" s="162"/>
      <c r="D6" s="163">
        <v>15824</v>
      </c>
      <c r="E6" s="164"/>
      <c r="F6" s="165">
        <v>26040</v>
      </c>
      <c r="G6" s="166"/>
      <c r="H6" s="167"/>
    </row>
    <row r="7" spans="1:8" x14ac:dyDescent="0.15">
      <c r="A7" s="148" t="s">
        <v>550</v>
      </c>
      <c r="B7" s="153"/>
      <c r="C7" s="154"/>
      <c r="D7" s="155">
        <v>76629</v>
      </c>
      <c r="E7" s="156"/>
      <c r="F7" s="157">
        <v>52068</v>
      </c>
      <c r="G7" s="158"/>
      <c r="H7" s="159"/>
    </row>
    <row r="8" spans="1:8" x14ac:dyDescent="0.15">
      <c r="A8" s="160"/>
      <c r="B8" s="161"/>
      <c r="C8" s="162"/>
      <c r="D8" s="163">
        <v>30206</v>
      </c>
      <c r="E8" s="164"/>
      <c r="F8" s="165">
        <v>26936</v>
      </c>
      <c r="G8" s="166"/>
      <c r="H8" s="167"/>
    </row>
    <row r="9" spans="1:8" x14ac:dyDescent="0.15">
      <c r="A9" s="148" t="s">
        <v>551</v>
      </c>
      <c r="B9" s="153"/>
      <c r="C9" s="154"/>
      <c r="D9" s="155">
        <v>57164</v>
      </c>
      <c r="E9" s="156"/>
      <c r="F9" s="157">
        <v>47161</v>
      </c>
      <c r="G9" s="158"/>
      <c r="H9" s="159"/>
    </row>
    <row r="10" spans="1:8" x14ac:dyDescent="0.15">
      <c r="A10" s="160"/>
      <c r="B10" s="161"/>
      <c r="C10" s="162"/>
      <c r="D10" s="163">
        <v>40469</v>
      </c>
      <c r="E10" s="164"/>
      <c r="F10" s="165">
        <v>24595</v>
      </c>
      <c r="G10" s="166"/>
      <c r="H10" s="167"/>
    </row>
    <row r="11" spans="1:8" x14ac:dyDescent="0.15">
      <c r="A11" s="148" t="s">
        <v>552</v>
      </c>
      <c r="B11" s="153"/>
      <c r="C11" s="154"/>
      <c r="D11" s="155">
        <v>39770</v>
      </c>
      <c r="E11" s="156"/>
      <c r="F11" s="157">
        <v>43423</v>
      </c>
      <c r="G11" s="158"/>
      <c r="H11" s="159"/>
    </row>
    <row r="12" spans="1:8" x14ac:dyDescent="0.15">
      <c r="A12" s="160"/>
      <c r="B12" s="161"/>
      <c r="C12" s="168"/>
      <c r="D12" s="163">
        <v>15042</v>
      </c>
      <c r="E12" s="164"/>
      <c r="F12" s="165">
        <v>22207</v>
      </c>
      <c r="G12" s="166"/>
      <c r="H12" s="167"/>
    </row>
    <row r="13" spans="1:8" x14ac:dyDescent="0.15">
      <c r="A13" s="148"/>
      <c r="B13" s="153"/>
      <c r="C13" s="169"/>
      <c r="D13" s="170">
        <v>55859</v>
      </c>
      <c r="E13" s="171"/>
      <c r="F13" s="172">
        <v>48261</v>
      </c>
      <c r="G13" s="173"/>
      <c r="H13" s="159"/>
    </row>
    <row r="14" spans="1:8" x14ac:dyDescent="0.15">
      <c r="A14" s="160"/>
      <c r="B14" s="161"/>
      <c r="C14" s="162"/>
      <c r="D14" s="163">
        <v>23399</v>
      </c>
      <c r="E14" s="164"/>
      <c r="F14" s="165">
        <v>24941</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1.06</v>
      </c>
      <c r="C19" s="174">
        <f>ROUND(VALUE(SUBSTITUTE(実質収支比率等に係る経年分析!G$48,"▲","-")),2)</f>
        <v>0.89</v>
      </c>
      <c r="D19" s="174">
        <f>ROUND(VALUE(SUBSTITUTE(実質収支比率等に係る経年分析!H$48,"▲","-")),2)</f>
        <v>5.91</v>
      </c>
      <c r="E19" s="174">
        <f>ROUND(VALUE(SUBSTITUTE(実質収支比率等に係る経年分析!I$48,"▲","-")),2)</f>
        <v>5.68</v>
      </c>
      <c r="F19" s="174">
        <f>ROUND(VALUE(SUBSTITUTE(実質収支比率等に係る経年分析!J$48,"▲","-")),2)</f>
        <v>4.37</v>
      </c>
    </row>
    <row r="20" spans="1:11" x14ac:dyDescent="0.15">
      <c r="A20" s="174" t="s">
        <v>56</v>
      </c>
      <c r="B20" s="174">
        <f>ROUND(VALUE(SUBSTITUTE(実質収支比率等に係る経年分析!F$47,"▲","-")),2)</f>
        <v>18.989999999999998</v>
      </c>
      <c r="C20" s="174">
        <f>ROUND(VALUE(SUBSTITUTE(実質収支比率等に係る経年分析!G$47,"▲","-")),2)</f>
        <v>15.65</v>
      </c>
      <c r="D20" s="174">
        <f>ROUND(VALUE(SUBSTITUTE(実質収支比率等に係る経年分析!H$47,"▲","-")),2)</f>
        <v>15.59</v>
      </c>
      <c r="E20" s="174">
        <f>ROUND(VALUE(SUBSTITUTE(実質収支比率等に係る経年分析!I$47,"▲","-")),2)</f>
        <v>19.260000000000002</v>
      </c>
      <c r="F20" s="174">
        <f>ROUND(VALUE(SUBSTITUTE(実質収支比率等に係る経年分析!J$47,"▲","-")),2)</f>
        <v>19.84</v>
      </c>
    </row>
    <row r="21" spans="1:11" x14ac:dyDescent="0.15">
      <c r="A21" s="174" t="s">
        <v>57</v>
      </c>
      <c r="B21" s="174">
        <f>IF(ISNUMBER(VALUE(SUBSTITUTE(実質収支比率等に係る経年分析!F$49,"▲","-"))),ROUND(VALUE(SUBSTITUTE(実質収支比率等に係る経年分析!F$49,"▲","-")),2),NA())</f>
        <v>-0.31</v>
      </c>
      <c r="C21" s="174">
        <f>IF(ISNUMBER(VALUE(SUBSTITUTE(実質収支比率等に係る経年分析!G$49,"▲","-"))),ROUND(VALUE(SUBSTITUTE(実質収支比率等に係る経年分析!G$49,"▲","-")),2),NA())</f>
        <v>-3.62</v>
      </c>
      <c r="D21" s="174">
        <f>IF(ISNUMBER(VALUE(SUBSTITUTE(実質収支比率等に係る経年分析!H$49,"▲","-"))),ROUND(VALUE(SUBSTITUTE(実質収支比率等に係る経年分析!H$49,"▲","-")),2),NA())</f>
        <v>5.48</v>
      </c>
      <c r="E21" s="174">
        <f>IF(ISNUMBER(VALUE(SUBSTITUTE(実質収支比率等に係る経年分析!I$49,"▲","-"))),ROUND(VALUE(SUBSTITUTE(実質収支比率等に係る経年分析!I$49,"▲","-")),2),NA())</f>
        <v>4.57</v>
      </c>
      <c r="F21" s="174">
        <f>IF(ISNUMBER(VALUE(SUBSTITUTE(実質収支比率等に係る経年分析!J$49,"▲","-"))),ROUND(VALUE(SUBSTITUTE(実質収支比率等に係る経年分析!J$49,"▲","-")),2),NA())</f>
        <v>-5</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0.15</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柴田町後期高齢者医療特別会計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x14ac:dyDescent="0.15">
      <c r="A32" s="175" t="str">
        <f>IF(連結実質赤字比率に係る赤字・黒字の構成分析!C$38="",NA(),連結実質赤字比率に係る赤字・黒字の構成分析!C$38)</f>
        <v>柴田町国民健康保険事業特別会計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0.13</v>
      </c>
    </row>
    <row r="33" spans="1:16" x14ac:dyDescent="0.15">
      <c r="A33" s="175" t="str">
        <f>IF(連結実質赤字比率に係る赤字・黒字の構成分析!C$37="",NA(),連結実質赤字比率に係る赤字・黒字の構成分析!C$37)</f>
        <v>柴田町介護保険特別会計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1.1299999999999999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1.83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2.75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2.58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3.37</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5.68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4.37</v>
      </c>
    </row>
    <row r="35" spans="1:16" x14ac:dyDescent="0.15">
      <c r="A35" s="175" t="str">
        <f>IF(連結実質赤字比率に係る赤字・黒字の構成分析!C$35="",NA(),連結実質赤字比率に係る赤字・黒字の構成分析!C$35)</f>
        <v>柴田町下水道事業会計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0.61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3.25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4.4000000000000004</v>
      </c>
    </row>
    <row r="36" spans="1:16" x14ac:dyDescent="0.15">
      <c r="A36" s="175" t="str">
        <f>IF(連結実質赤字比率に係る赤字・黒字の構成分析!C$34="",NA(),連結実質赤字比率に係る赤字・黒字の構成分析!C$34)</f>
        <v>柴田町水道事業会計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14.95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16.02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18.11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18.690000000000001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20.239999999999998</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1598</v>
      </c>
      <c r="E42" s="176"/>
      <c r="F42" s="176"/>
      <c r="G42" s="176">
        <f>'実質公債費比率（分子）の構造'!L$52</f>
        <v>1606</v>
      </c>
      <c r="H42" s="176"/>
      <c r="I42" s="176"/>
      <c r="J42" s="176">
        <f>'実質公債費比率（分子）の構造'!M$52</f>
        <v>1549</v>
      </c>
      <c r="K42" s="176"/>
      <c r="L42" s="176"/>
      <c r="M42" s="176">
        <f>'実質公債費比率（分子）の構造'!N$52</f>
        <v>1451</v>
      </c>
      <c r="N42" s="176"/>
      <c r="O42" s="176"/>
      <c r="P42" s="176">
        <f>'実質公債費比率（分子）の構造'!O$52</f>
        <v>1476</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6</v>
      </c>
      <c r="C44" s="176"/>
      <c r="D44" s="176"/>
      <c r="E44" s="176">
        <f>'実質公債費比率（分子）の構造'!L$50</f>
        <v>8</v>
      </c>
      <c r="F44" s="176"/>
      <c r="G44" s="176"/>
      <c r="H44" s="176">
        <f>'実質公債費比率（分子）の構造'!M$50</f>
        <v>8</v>
      </c>
      <c r="I44" s="176"/>
      <c r="J44" s="176"/>
      <c r="K44" s="176">
        <f>'実質公債費比率（分子）の構造'!N$50</f>
        <v>7</v>
      </c>
      <c r="L44" s="176"/>
      <c r="M44" s="176"/>
      <c r="N44" s="176">
        <f>'実質公債費比率（分子）の構造'!O$50</f>
        <v>5</v>
      </c>
      <c r="O44" s="176"/>
      <c r="P44" s="176"/>
    </row>
    <row r="45" spans="1:16" x14ac:dyDescent="0.15">
      <c r="A45" s="176" t="s">
        <v>67</v>
      </c>
      <c r="B45" s="176">
        <f>'実質公債費比率（分子）の構造'!K$49</f>
        <v>194</v>
      </c>
      <c r="C45" s="176"/>
      <c r="D45" s="176"/>
      <c r="E45" s="176">
        <f>'実質公債費比率（分子）の構造'!L$49</f>
        <v>208</v>
      </c>
      <c r="F45" s="176"/>
      <c r="G45" s="176"/>
      <c r="H45" s="176">
        <f>'実質公債費比率（分子）の構造'!M$49</f>
        <v>243</v>
      </c>
      <c r="I45" s="176"/>
      <c r="J45" s="176"/>
      <c r="K45" s="176">
        <f>'実質公債費比率（分子）の構造'!N$49</f>
        <v>255</v>
      </c>
      <c r="L45" s="176"/>
      <c r="M45" s="176"/>
      <c r="N45" s="176">
        <f>'実質公債費比率（分子）の構造'!O$49</f>
        <v>279</v>
      </c>
      <c r="O45" s="176"/>
      <c r="P45" s="176"/>
    </row>
    <row r="46" spans="1:16" x14ac:dyDescent="0.15">
      <c r="A46" s="176" t="s">
        <v>68</v>
      </c>
      <c r="B46" s="176">
        <f>'実質公債費比率（分子）の構造'!K$48</f>
        <v>368</v>
      </c>
      <c r="C46" s="176"/>
      <c r="D46" s="176"/>
      <c r="E46" s="176">
        <f>'実質公債費比率（分子）の構造'!L$48</f>
        <v>419</v>
      </c>
      <c r="F46" s="176"/>
      <c r="G46" s="176"/>
      <c r="H46" s="176">
        <f>'実質公債費比率（分子）の構造'!M$48</f>
        <v>263</v>
      </c>
      <c r="I46" s="176"/>
      <c r="J46" s="176"/>
      <c r="K46" s="176">
        <f>'実質公債費比率（分子）の構造'!N$48</f>
        <v>148</v>
      </c>
      <c r="L46" s="176"/>
      <c r="M46" s="176"/>
      <c r="N46" s="176">
        <f>'実質公債費比率（分子）の構造'!O$48</f>
        <v>161</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1249</v>
      </c>
      <c r="C49" s="176"/>
      <c r="D49" s="176"/>
      <c r="E49" s="176">
        <f>'実質公債費比率（分子）の構造'!L$45</f>
        <v>1259</v>
      </c>
      <c r="F49" s="176"/>
      <c r="G49" s="176"/>
      <c r="H49" s="176">
        <f>'実質公債費比率（分子）の構造'!M$45</f>
        <v>1294</v>
      </c>
      <c r="I49" s="176"/>
      <c r="J49" s="176"/>
      <c r="K49" s="176">
        <f>'実質公債費比率（分子）の構造'!N$45</f>
        <v>1368</v>
      </c>
      <c r="L49" s="176"/>
      <c r="M49" s="176"/>
      <c r="N49" s="176">
        <f>'実質公債費比率（分子）の構造'!O$45</f>
        <v>1472</v>
      </c>
      <c r="O49" s="176"/>
      <c r="P49" s="176"/>
    </row>
    <row r="50" spans="1:16" x14ac:dyDescent="0.15">
      <c r="A50" s="176" t="s">
        <v>72</v>
      </c>
      <c r="B50" s="176" t="e">
        <f>NA()</f>
        <v>#N/A</v>
      </c>
      <c r="C50" s="176">
        <f>IF(ISNUMBER('実質公債費比率（分子）の構造'!K$53),'実質公債費比率（分子）の構造'!K$53,NA())</f>
        <v>219</v>
      </c>
      <c r="D50" s="176" t="e">
        <f>NA()</f>
        <v>#N/A</v>
      </c>
      <c r="E50" s="176" t="e">
        <f>NA()</f>
        <v>#N/A</v>
      </c>
      <c r="F50" s="176">
        <f>IF(ISNUMBER('実質公債費比率（分子）の構造'!L$53),'実質公債費比率（分子）の構造'!L$53,NA())</f>
        <v>288</v>
      </c>
      <c r="G50" s="176" t="e">
        <f>NA()</f>
        <v>#N/A</v>
      </c>
      <c r="H50" s="176" t="e">
        <f>NA()</f>
        <v>#N/A</v>
      </c>
      <c r="I50" s="176">
        <f>IF(ISNUMBER('実質公債費比率（分子）の構造'!M$53),'実質公債費比率（分子）の構造'!M$53,NA())</f>
        <v>259</v>
      </c>
      <c r="J50" s="176" t="e">
        <f>NA()</f>
        <v>#N/A</v>
      </c>
      <c r="K50" s="176" t="e">
        <f>NA()</f>
        <v>#N/A</v>
      </c>
      <c r="L50" s="176">
        <f>IF(ISNUMBER('実質公債費比率（分子）の構造'!N$53),'実質公債費比率（分子）の構造'!N$53,NA())</f>
        <v>327</v>
      </c>
      <c r="M50" s="176" t="e">
        <f>NA()</f>
        <v>#N/A</v>
      </c>
      <c r="N50" s="176" t="e">
        <f>NA()</f>
        <v>#N/A</v>
      </c>
      <c r="O50" s="176">
        <f>IF(ISNUMBER('実質公債費比率（分子）の構造'!O$53),'実質公債費比率（分子）の構造'!O$53,NA())</f>
        <v>441</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12872</v>
      </c>
      <c r="E56" s="175"/>
      <c r="F56" s="175"/>
      <c r="G56" s="175">
        <f>'将来負担比率（分子）の構造'!J$52</f>
        <v>13403</v>
      </c>
      <c r="H56" s="175"/>
      <c r="I56" s="175"/>
      <c r="J56" s="175">
        <f>'将来負担比率（分子）の構造'!K$52</f>
        <v>14061</v>
      </c>
      <c r="K56" s="175"/>
      <c r="L56" s="175"/>
      <c r="M56" s="175">
        <f>'将来負担比率（分子）の構造'!L$52</f>
        <v>14139</v>
      </c>
      <c r="N56" s="175"/>
      <c r="O56" s="175"/>
      <c r="P56" s="175">
        <f>'将来負担比率（分子）の構造'!M$52</f>
        <v>13636</v>
      </c>
    </row>
    <row r="57" spans="1:16" x14ac:dyDescent="0.15">
      <c r="A57" s="175" t="s">
        <v>43</v>
      </c>
      <c r="B57" s="175"/>
      <c r="C57" s="175"/>
      <c r="D57" s="175">
        <f>'将来負担比率（分子）の構造'!I$51</f>
        <v>5056</v>
      </c>
      <c r="E57" s="175"/>
      <c r="F57" s="175"/>
      <c r="G57" s="175">
        <f>'将来負担比率（分子）の構造'!J$51</f>
        <v>5306</v>
      </c>
      <c r="H57" s="175"/>
      <c r="I57" s="175"/>
      <c r="J57" s="175">
        <f>'将来負担比率（分子）の構造'!K$51</f>
        <v>5017</v>
      </c>
      <c r="K57" s="175"/>
      <c r="L57" s="175"/>
      <c r="M57" s="175">
        <f>'将来負担比率（分子）の構造'!L$51</f>
        <v>4217</v>
      </c>
      <c r="N57" s="175"/>
      <c r="O57" s="175"/>
      <c r="P57" s="175">
        <f>'将来負担比率（分子）の構造'!M$51</f>
        <v>3377</v>
      </c>
    </row>
    <row r="58" spans="1:16" x14ac:dyDescent="0.15">
      <c r="A58" s="175" t="s">
        <v>42</v>
      </c>
      <c r="B58" s="175"/>
      <c r="C58" s="175"/>
      <c r="D58" s="175">
        <f>'将来負担比率（分子）の構造'!I$50</f>
        <v>3629</v>
      </c>
      <c r="E58" s="175"/>
      <c r="F58" s="175"/>
      <c r="G58" s="175">
        <f>'将来負担比率（分子）の構造'!J$50</f>
        <v>3822</v>
      </c>
      <c r="H58" s="175"/>
      <c r="I58" s="175"/>
      <c r="J58" s="175">
        <f>'将来負担比率（分子）の構造'!K$50</f>
        <v>4113</v>
      </c>
      <c r="K58" s="175"/>
      <c r="L58" s="175"/>
      <c r="M58" s="175">
        <f>'将来負担比率（分子）の構造'!L$50</f>
        <v>5146</v>
      </c>
      <c r="N58" s="175"/>
      <c r="O58" s="175"/>
      <c r="P58" s="175">
        <f>'将来負担比率（分子）の構造'!M$50</f>
        <v>5413</v>
      </c>
    </row>
    <row r="59" spans="1:16" x14ac:dyDescent="0.15">
      <c r="A59" s="175" t="s">
        <v>40</v>
      </c>
      <c r="B59" s="175">
        <f>'将来負担比率（分子）の構造'!I$49</f>
        <v>246</v>
      </c>
      <c r="C59" s="175"/>
      <c r="D59" s="175"/>
      <c r="E59" s="175">
        <f>'将来負担比率（分子）の構造'!J$49</f>
        <v>295</v>
      </c>
      <c r="F59" s="175"/>
      <c r="G59" s="175"/>
      <c r="H59" s="175">
        <f>'将来負担比率（分子）の構造'!K$49</f>
        <v>300</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f>'将来負担比率（分子）の構造'!I$46</f>
        <v>6</v>
      </c>
      <c r="C61" s="175"/>
      <c r="D61" s="175"/>
      <c r="E61" s="175">
        <f>'将来負担比率（分子）の構造'!J$46</f>
        <v>5</v>
      </c>
      <c r="F61" s="175"/>
      <c r="G61" s="175"/>
      <c r="H61" s="175">
        <f>'将来負担比率（分子）の構造'!K$46</f>
        <v>6</v>
      </c>
      <c r="I61" s="175"/>
      <c r="J61" s="175"/>
      <c r="K61" s="175">
        <f>'将来負担比率（分子）の構造'!L$46</f>
        <v>6</v>
      </c>
      <c r="L61" s="175"/>
      <c r="M61" s="175"/>
      <c r="N61" s="175">
        <f>'将来負担比率（分子）の構造'!M$46</f>
        <v>4</v>
      </c>
      <c r="O61" s="175"/>
      <c r="P61" s="175"/>
    </row>
    <row r="62" spans="1:16" x14ac:dyDescent="0.15">
      <c r="A62" s="175" t="s">
        <v>36</v>
      </c>
      <c r="B62" s="175">
        <f>'将来負担比率（分子）の構造'!I$45</f>
        <v>1811</v>
      </c>
      <c r="C62" s="175"/>
      <c r="D62" s="175"/>
      <c r="E62" s="175">
        <f>'将来負担比率（分子）の構造'!J$45</f>
        <v>1771</v>
      </c>
      <c r="F62" s="175"/>
      <c r="G62" s="175"/>
      <c r="H62" s="175">
        <f>'将来負担比率（分子）の構造'!K$45</f>
        <v>1725</v>
      </c>
      <c r="I62" s="175"/>
      <c r="J62" s="175"/>
      <c r="K62" s="175">
        <f>'将来負担比率（分子）の構造'!L$45</f>
        <v>1702</v>
      </c>
      <c r="L62" s="175"/>
      <c r="M62" s="175"/>
      <c r="N62" s="175">
        <f>'将来負担比率（分子）の構造'!M$45</f>
        <v>1675</v>
      </c>
      <c r="O62" s="175"/>
      <c r="P62" s="175"/>
    </row>
    <row r="63" spans="1:16" x14ac:dyDescent="0.15">
      <c r="A63" s="175" t="s">
        <v>35</v>
      </c>
      <c r="B63" s="175">
        <f>'将来負担比率（分子）の構造'!I$44</f>
        <v>3309</v>
      </c>
      <c r="C63" s="175"/>
      <c r="D63" s="175"/>
      <c r="E63" s="175">
        <f>'将来負担比率（分子）の構造'!J$44</f>
        <v>3382</v>
      </c>
      <c r="F63" s="175"/>
      <c r="G63" s="175"/>
      <c r="H63" s="175">
        <f>'将来負担比率（分子）の構造'!K$44</f>
        <v>3165</v>
      </c>
      <c r="I63" s="175"/>
      <c r="J63" s="175"/>
      <c r="K63" s="175">
        <f>'将来負担比率（分子）の構造'!L$44</f>
        <v>2939</v>
      </c>
      <c r="L63" s="175"/>
      <c r="M63" s="175"/>
      <c r="N63" s="175">
        <f>'将来負担比率（分子）の構造'!M$44</f>
        <v>2687</v>
      </c>
      <c r="O63" s="175"/>
      <c r="P63" s="175"/>
    </row>
    <row r="64" spans="1:16" x14ac:dyDescent="0.15">
      <c r="A64" s="175" t="s">
        <v>34</v>
      </c>
      <c r="B64" s="175">
        <f>'将来負担比率（分子）の構造'!I$43</f>
        <v>3569</v>
      </c>
      <c r="C64" s="175"/>
      <c r="D64" s="175"/>
      <c r="E64" s="175">
        <f>'将来負担比率（分子）の構造'!J$43</f>
        <v>3745</v>
      </c>
      <c r="F64" s="175"/>
      <c r="G64" s="175"/>
      <c r="H64" s="175">
        <f>'将来負担比率（分子）の構造'!K$43</f>
        <v>3578</v>
      </c>
      <c r="I64" s="175"/>
      <c r="J64" s="175"/>
      <c r="K64" s="175">
        <f>'将来負担比率（分子）の構造'!L$43</f>
        <v>2852</v>
      </c>
      <c r="L64" s="175"/>
      <c r="M64" s="175"/>
      <c r="N64" s="175">
        <f>'将来負担比率（分子）の構造'!M$43</f>
        <v>1986</v>
      </c>
      <c r="O64" s="175"/>
      <c r="P64" s="175"/>
    </row>
    <row r="65" spans="1:16" x14ac:dyDescent="0.15">
      <c r="A65" s="175" t="s">
        <v>33</v>
      </c>
      <c r="B65" s="175">
        <f>'将来負担比率（分子）の構造'!I$42</f>
        <v>44</v>
      </c>
      <c r="C65" s="175"/>
      <c r="D65" s="175"/>
      <c r="E65" s="175">
        <f>'将来負担比率（分子）の構造'!J$42</f>
        <v>48</v>
      </c>
      <c r="F65" s="175"/>
      <c r="G65" s="175"/>
      <c r="H65" s="175">
        <f>'将来負担比率（分子）の構造'!K$42</f>
        <v>41</v>
      </c>
      <c r="I65" s="175"/>
      <c r="J65" s="175"/>
      <c r="K65" s="175">
        <f>'将来負担比率（分子）の構造'!L$42</f>
        <v>3189</v>
      </c>
      <c r="L65" s="175"/>
      <c r="M65" s="175"/>
      <c r="N65" s="175">
        <f>'将来負担比率（分子）の構造'!M$42</f>
        <v>3228</v>
      </c>
      <c r="O65" s="175"/>
      <c r="P65" s="175"/>
    </row>
    <row r="66" spans="1:16" x14ac:dyDescent="0.15">
      <c r="A66" s="175" t="s">
        <v>32</v>
      </c>
      <c r="B66" s="175">
        <f>'将来負担比率（分子）の構造'!I$41</f>
        <v>14601</v>
      </c>
      <c r="C66" s="175"/>
      <c r="D66" s="175"/>
      <c r="E66" s="175">
        <f>'将来負担比率（分子）の構造'!J$41</f>
        <v>15373</v>
      </c>
      <c r="F66" s="175"/>
      <c r="G66" s="175"/>
      <c r="H66" s="175">
        <f>'将来負担比率（分子）の構造'!K$41</f>
        <v>16659</v>
      </c>
      <c r="I66" s="175"/>
      <c r="J66" s="175"/>
      <c r="K66" s="175">
        <f>'将来負担比率（分子）の構造'!L$41</f>
        <v>17392</v>
      </c>
      <c r="L66" s="175"/>
      <c r="M66" s="175"/>
      <c r="N66" s="175">
        <f>'将来負担比率（分子）の構造'!M$41</f>
        <v>16636</v>
      </c>
      <c r="O66" s="175"/>
      <c r="P66" s="175"/>
    </row>
    <row r="67" spans="1:16" x14ac:dyDescent="0.15">
      <c r="A67" s="175" t="s">
        <v>76</v>
      </c>
      <c r="B67" s="175" t="e">
        <f>NA()</f>
        <v>#N/A</v>
      </c>
      <c r="C67" s="175">
        <f>IF(ISNUMBER('将来負担比率（分子）の構造'!I$53), IF('将来負担比率（分子）の構造'!I$53 &lt; 0, 0, '将来負担比率（分子）の構造'!I$53), NA())</f>
        <v>2031</v>
      </c>
      <c r="D67" s="175" t="e">
        <f>NA()</f>
        <v>#N/A</v>
      </c>
      <c r="E67" s="175" t="e">
        <f>NA()</f>
        <v>#N/A</v>
      </c>
      <c r="F67" s="175">
        <f>IF(ISNUMBER('将来負担比率（分子）の構造'!J$53), IF('将来負担比率（分子）の構造'!J$53 &lt; 0, 0, '将来負担比率（分子）の構造'!J$53), NA())</f>
        <v>2088</v>
      </c>
      <c r="G67" s="175" t="e">
        <f>NA()</f>
        <v>#N/A</v>
      </c>
      <c r="H67" s="175" t="e">
        <f>NA()</f>
        <v>#N/A</v>
      </c>
      <c r="I67" s="175">
        <f>IF(ISNUMBER('将来負担比率（分子）の構造'!K$53), IF('将来負担比率（分子）の構造'!K$53 &lt; 0, 0, '将来負担比率（分子）の構造'!K$53), NA())</f>
        <v>2281</v>
      </c>
      <c r="J67" s="175" t="e">
        <f>NA()</f>
        <v>#N/A</v>
      </c>
      <c r="K67" s="175" t="e">
        <f>NA()</f>
        <v>#N/A</v>
      </c>
      <c r="L67" s="175">
        <f>IF(ISNUMBER('将来負担比率（分子）の構造'!L$53), IF('将来負担比率（分子）の構造'!L$53 &lt; 0, 0, '将来負担比率（分子）の構造'!L$53), NA())</f>
        <v>4577</v>
      </c>
      <c r="M67" s="175" t="e">
        <f>NA()</f>
        <v>#N/A</v>
      </c>
      <c r="N67" s="175" t="e">
        <f>NA()</f>
        <v>#N/A</v>
      </c>
      <c r="O67" s="175">
        <f>IF(ISNUMBER('将来負担比率（分子）の構造'!M$53), IF('将来負担比率（分子）の構造'!M$53 &lt; 0, 0, '将来負担比率（分子）の構造'!M$53), NA())</f>
        <v>3790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1266</v>
      </c>
      <c r="C72" s="179">
        <f>基金残高に係る経年分析!G55</f>
        <v>1650</v>
      </c>
      <c r="D72" s="179">
        <f>基金残高に係る経年分析!H55</f>
        <v>1655</v>
      </c>
    </row>
    <row r="73" spans="1:16" x14ac:dyDescent="0.15">
      <c r="A73" s="178" t="s">
        <v>79</v>
      </c>
      <c r="B73" s="179">
        <f>基金残高に係る経年分析!F56</f>
        <v>200</v>
      </c>
      <c r="C73" s="179">
        <f>基金残高に係る経年分析!G56</f>
        <v>357</v>
      </c>
      <c r="D73" s="179">
        <f>基金残高に係る経年分析!H56</f>
        <v>357</v>
      </c>
    </row>
    <row r="74" spans="1:16" x14ac:dyDescent="0.15">
      <c r="A74" s="178" t="s">
        <v>80</v>
      </c>
      <c r="B74" s="179">
        <f>基金残高に係る経年分析!F57</f>
        <v>1993</v>
      </c>
      <c r="C74" s="179">
        <f>基金残高に係る経年分析!G57</f>
        <v>2408</v>
      </c>
      <c r="D74" s="179">
        <f>基金残高に係る経年分析!H57</f>
        <v>2607</v>
      </c>
    </row>
  </sheetData>
  <sheetProtection algorithmName="SHA-512" hashValue="ZnFQPDOGCqOdXofOB54vXnuCxwNdpbTBkhuwWJFb32vfcJqgFHK1RJo7gAcoSbRyktMpIhpyoYUlDMknA7Idew==" saltValue="Zw5VGZQGmzJ+3enufjCy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2024-03-19T04:22:59Z</cp:lastPrinted>
  <dcterms:created xsi:type="dcterms:W3CDTF">2024-03-14T01:05:43Z</dcterms:created>
  <dcterms:modified xsi:type="dcterms:W3CDTF">2024-09-30T00:49:53Z</dcterms:modified>
  <cp:category/>
</cp:coreProperties>
</file>