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1_東松島市○★\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U34" i="10"/>
  <c r="U35" i="10" s="1"/>
  <c r="U36" i="10" s="1"/>
  <c r="C34" i="10"/>
  <c r="AM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<sst xmlns="http://schemas.openxmlformats.org/spreadsheetml/2006/main" count="1191" uniqueCount="596">
  <si>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</si>
  <si>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</si>
  <si>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</si>
  <si>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</si>
  <si>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</si>
  <si>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</si>
  <si>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</si>
  <si>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</si>
  <si>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</si>
  <si>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</si>
  <si>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</si>
  <si>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</si>
  <si>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</si>
  <si>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</si>
  <si>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</si>
  <si>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</si>
  <si>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</si>
  <si>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</si>
  <si>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</si>
  <si>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</si>
  <si>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</si>
  <si>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</si>
  <si>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</si>
  <si>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</si>
  <si>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</si>
  <si>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</si>
  <si>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</si>
  <si>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</si>
  <si>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</si>
  <si>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</si>
  <si>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</si>
  <si>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</si>
  <si>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</si>
  <si>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</si>
  <si>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</si>
  <si>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</si>
  <si>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</si>
  <si>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</si>
  <si>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</si>
  <si>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</si>
  <si>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</si>
  <si>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</si>
  <si>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</si>
  <si>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</si>
  <si>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</si>
  <si>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</si>
  <si>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</si>
  <si>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</si>
  <si>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</si>
  <si>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</si>
  <si>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</si>
  <si>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</si>
  <si>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</si>
  <si>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</si>
  <si>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</si>
  <si>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</si>
  <si>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</si>
  <si>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</si>
  <si>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</si>
  <si>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</si>
  <si>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</si>
  <si>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</si>
  <si>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</si>
  <si>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</si>
  <si>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</si>
  <si>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</si>
  <si>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</si>
  <si>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</si>
  <si>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</si>
  <si>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</si>
  <si>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</si>
  <si>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</si>
  <si>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</si>
  <si>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</si>
  <si>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</si>
  <si>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</si>
  <si>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</si>
  <si>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</si>
  <si>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</si>
  <si>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</si>
  <si>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</si>
  <si>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</si>
  <si>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</si>
  <si>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</si>
  <si>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</si>
  <si>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</si>
  <si>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</si>
  <si>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</si>
  <si>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</si>
  <si>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</si>
  <si>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</si>
  <si>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</si>
  <si>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</si>
  <si>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</si>
  <si>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</si>
  <si>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</si>
  <si>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</si>
  <si>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</si>
  <si>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</si>
  <si>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</si>
  <si>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</si>
  <si>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</si>
  <si>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</si>
  <si>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</si>
  <si>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</si>
  <si>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</si>
  <si>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</si>
  <si>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</si>
  <si>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</si>
  <si>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</si>
  <si>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</si>
  <si>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</si>
  <si>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</si>
  <si>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</si>
  <si>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</si>
  <si>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</si>
  <si>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</si>
  <si>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</si>
  <si>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</si>
  <si>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</si>
  <si>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</si>
  <si>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</si>
  <si>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</si>
  <si>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</si>
  <si>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</si>
  <si>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</si>
  <si>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</si>
  <si>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</si>
  <si>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</si>
  <si>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</si>
  <si>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</si>
  <si>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</si>
  <si>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</si>
  <si>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</si>
  <si>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</si>
  <si>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</si>
  <si>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</si>
  <si>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</si>
  <si>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</si>
  <si>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</si>
  <si>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</si>
  <si>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</si>
  <si>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</si>
  <si>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</si>
  <si>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</si>
  <si>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</si>
  <si>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</si>
  <si>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</si>
  <si>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</si>
  <si>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</si>
  <si>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</si>
  <si>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</si>
  <si>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</si>
  <si>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</si>
  <si>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</si>
  <si>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</si>
  <si>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</si>
  <si>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</si>
  <si>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</si>
  <si>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</si>
  <si>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</si>
  <si>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</si>
  <si>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</si>
  <si>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</si>
  <si>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</si>
  <si>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</si>
  <si>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</si>
  <si>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</si>
  <si>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</si>
  <si>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</si>
  <si>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</si>
  <si>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</si>
  <si>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</si>
  <si>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</si>
  <si>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</si>
  <si>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</si>
  <si>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</si>
  <si>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</si>
  <si>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</si>
  <si>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</si>
  <si>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</si>
  <si>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</si>
  <si>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</si>
  <si>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</si>
  <si>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</si>
  <si>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</si>
  <si>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</si>
  <si>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</si>
  <si>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</si>
  <si>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</si>
  <si>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</si>
  <si>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</si>
  <si>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</si>
  <si>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</si>
  <si>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</si>
  <si>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</si>
  <si>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</si>
  <si>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</si>
  <si>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</si>
  <si>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</si>
  <si>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</si>
  <si>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</si>
  <si>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</si>
  <si>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</si>
  <si>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</si>
  <si>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</si>
  <si>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</si>
  <si>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</si>
  <si>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</si>
  <si>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</si>
  <si>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</si>
  <si>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</si>
  <si>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</si>
  <si>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</si>
  <si>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</si>
  <si>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宮城県東松島市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</si>
  <si>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</si>
  <si>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</si>
  <si>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</si>
  <si>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</si>
  <si>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</si>
  <si>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</si>
  <si>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</si>
  <si>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</si>
  <si>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</si>
  <si>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</si>
  <si>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</si>
  <si>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</si>
  <si>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</si>
  <si>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</si>
  <si>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</si>
  <si>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</si>
  <si>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</si>
  <si>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</si>
  <si>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</si>
  <si>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</si>
  <si>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</si>
  <si>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</si>
  <si>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</si>
  <si>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</si>
  <si>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</si>
  <si>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</si>
  <si>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</si>
  <si>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</si>
  <si>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</si>
  <si>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</si>
  <si>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</si>
  <si>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</si>
  <si>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</si>
  <si>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</si>
  <si>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</si>
  <si>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</si>
  <si>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</si>
  <si>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</si>
  <si>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</si>
  <si>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</si>
  <si>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</si>
  <si>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</si>
  <si>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</si>
  <si>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</si>
  <si>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</si>
  <si>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</si>
  <si>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</si>
  <si>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</si>
  <si>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</si>
  <si>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</si>
  <si>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</si>
  <si>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</si>
  <si>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</si>
  <si>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</si>
  <si>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</si>
  <si>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</si>
  <si>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</si>
  <si>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</si>
  <si>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</si>
  <si>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</si>
  <si>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</si>
  <si>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</si>
  <si>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</si>
  <si>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</si>
  <si>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</si>
  <si>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</si>
  <si>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</si>
  <si>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</si>
  <si>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</si>
  <si>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</si>
  <si>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</si>
  <si>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</si>
  <si>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</si>
  <si>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</si>
  <si>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</si>
  <si>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</si>
  <si>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</si>
  <si>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</si>
  <si>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</si>
  <si>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</si>
  <si>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</si>
  <si>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</si>
  <si>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</si>
  <si>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</si>
  <si>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</si>
  <si>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</si>
  <si>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</si>
  <si>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</si>
  <si>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</si>
  <si>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</si>
  <si>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</si>
  <si>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</si>
  <si>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</si>
  <si>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</si>
  <si>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</si>
  <si>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</si>
  <si>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</si>
  <si>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</si>
  <si>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</si>
  <si>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</si>
  <si>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</si>
  <si>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</si>
  <si>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</si>
  <si>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</si>
  <si>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</si>
  <si>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</si>
  <si>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</si>
  <si>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</si>
  <si>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</si>
  <si>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</si>
  <si>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</si>
  <si>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</si>
  <si>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</si>
  <si>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</si>
  <si>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</si>
  <si>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</si>
  <si>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</si>
  <si>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</si>
  <si>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</si>
  <si>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</si>
  <si>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</si>
  <si>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</si>
  <si>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</si>
  <si>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</si>
  <si>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</si>
  <si>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</si>
  <si>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</si>
  <si>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</si>
  <si>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</si>
  <si>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</si>
  <si>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</si>
  <si>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</si>
  <si>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</si>
  <si>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</si>
  <si>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</si>
  <si>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</si>
  <si>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</si>
  <si>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</si>
  <si>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</si>
  <si>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</si>
  <si>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</si>
  <si>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</si>
  <si>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</si>
  <si>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</si>
  <si>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</si>
  <si>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</si>
  <si>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</si>
  <si>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</si>
  <si>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</si>
  <si>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</si>
  <si>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</si>
  <si>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</si>
  <si>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</si>
  <si>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宮城県東松島市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</si>
  <si>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</si>
  <si>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</si>
  <si>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</si>
  <si>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</si>
  <si>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</si>
  <si>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</si>
  <si>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</si>
  <si>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</si>
  <si>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</si>
  <si>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</si>
  <si>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</si>
  <si>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</si>
  <si>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</si>
  <si>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</si>
  <si>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</si>
  <si>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</si>
  <si>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</si>
  <si>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</si>
  <si>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</si>
  <si>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</si>
  <si>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</si>
  <si>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</si>
  <si>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</si>
  <si>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</si>
  <si>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</si>
  <si>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</si>
  <si>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</si>
  <si>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</si>
  <si>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</si>
  <si>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</si>
  <si>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</si>
  <si>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</si>
  <si>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</si>
  <si>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</si>
  <si>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</si>
  <si>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</si>
  <si>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</si>
  <si>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</si>
  <si>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柳の目地区産業用地造成事業特別会計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</si>
  <si>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</si>
  <si>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</si>
  <si>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</si>
  <si>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</si>
  <si>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</si>
  <si>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</si>
  <si>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</si>
  <si>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</si>
  <si>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</si>
  <si>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</si>
  <si>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</si>
  <si>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</si>
  <si>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</si>
  <si>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</si>
  <si>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</si>
  <si>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</si>
  <si>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</si>
  <si>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</si>
  <si>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</si>
  <si>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</si>
  <si>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</si>
  <si>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</si>
  <si>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</si>
  <si>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</si>
  <si>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</si>
  <si>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</si>
  <si>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</si>
  <si>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</si>
  <si>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</si>
  <si>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</si>
  <si>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</si>
  <si>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</si>
  <si>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</si>
  <si>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</si>
  <si>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</si>
  <si>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</si>
  <si>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</si>
  <si>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</si>
  <si>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</si>
  <si>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</si>
  <si>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</si>
  <si>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</si>
  <si>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</si>
  <si>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</si>
  <si>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</si>
  <si>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</si>
  <si>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</si>
  <si>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</si>
  <si>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</si>
  <si>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</si>
  <si>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</si>
  <si>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</si>
  <si>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</si>
  <si>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</si>
  <si>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</si>
  <si>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</si>
  <si>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</si>
  <si>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</si>
  <si>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</si>
  <si>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</si>
  <si>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</si>
  <si>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</si>
  <si>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</si>
  <si>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</si>
  <si>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</si>
  <si>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</si>
  <si>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</si>
  <si>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</si>
  <si>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</si>
  <si>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</si>
  <si>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</si>
  <si>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</si>
  <si>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</si>
  <si>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</si>
  <si>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</si>
  <si>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</si>
  <si>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</si>
  <si>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</si>
  <si>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</si>
  <si>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</si>
  <si>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</si>
  <si>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</si>
  <si>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</si>
  <si>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</si>
  <si>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</si>
  <si>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</si>
  <si>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</si>
  <si>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</si>
  <si>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</si>
  <si>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</si>
  <si>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</si>
  <si>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</si>
  <si>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</si>
  <si>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</si>
  <si>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</si>
  <si>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</si>
  <si>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</si>
  <si>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</si>
  <si>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</si>
  <si>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</si>
  <si>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</si>
  <si>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</si>
  <si>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</si>
  <si>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</si>
  <si>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</si>
  <si>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</si>
  <si>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</si>
  <si>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</si>
  <si>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</si>
  <si>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</si>
  <si>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</si>
  <si>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</si>
  <si>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</si>
  <si>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</si>
  <si>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</si>
  <si>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</si>
  <si>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</si>
  <si>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</si>
  <si>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</si>
  <si>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</si>
  <si>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</si>
  <si>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</si>
  <si>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</si>
  <si>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</si>
  <si>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</si>
  <si>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</si>
  <si>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</si>
  <si>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</si>
  <si>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</si>
  <si>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</si>
  <si>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</si>
  <si>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</si>
  <si>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</si>
  <si>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</si>
  <si>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</si>
  <si>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</si>
  <si>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</si>
  <si>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</si>
  <si>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</si>
  <si>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</si>
  <si>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</si>
  <si>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</si>
  <si>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</si>
  <si>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</si>
  <si>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</si>
  <si>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</si>
  <si>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</si>
  <si>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</si>
  <si>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</si>
  <si>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</si>
  <si>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</si>
  <si>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16.40</t>
  </si>
  <si>
    <t>▲ 6.96</t>
  </si>
  <si>
    <t>▲ 3.12</t>
  </si>
  <si>
    <t>▲ 4.78</t>
  </si>
  <si>
    <t>一般会計</t>
  </si>
  <si>
    <t>下水道事業会計</t>
  </si>
  <si>
    <t>介護保険特別会計</t>
  </si>
  <si>
    <t>国民健康保険特別会計</t>
  </si>
  <si>
    <t>後期高齢者医療特別会計</t>
  </si>
  <si>
    <t>柳の目地区産業用地造成事業特別会計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</si>
  <si>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</si>
  <si>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</si>
  <si>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</si>
  <si>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</si>
  <si>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</si>
  <si>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</si>
  <si>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</si>
  <si>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</si>
  <si>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</si>
  <si>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</si>
  <si>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5"/>
  </si>
  <si>
    <t>吉田川流域溜池大和町外３市３ヶ町村組合</t>
  </si>
  <si>
    <t>宮城県市町村職員退職手当組合</t>
  </si>
  <si>
    <t>宮城県市町村非常勤消防団員補償報償組合</t>
  </si>
  <si>
    <t>石巻地区広域行政事務組合</t>
  </si>
  <si>
    <t>宮城県市町村自治振興センター</t>
  </si>
  <si>
    <t>宮城県後期高齢者医療広域連合</t>
  </si>
  <si>
    <t>宮城県後期高齢者医療事業会計</t>
    <rPh sb="10" eb="12">
      <t>ジギョウ</t>
    </rPh>
    <rPh sb="12" eb="14">
      <t>カイケイ</t>
    </rPh>
    <phoneticPr fontId="5"/>
  </si>
  <si>
    <t>-</t>
    <phoneticPr fontId="2"/>
  </si>
  <si>
    <t>石巻地方広域水道企業団</t>
    <rPh sb="2" eb="4">
      <t>チホウ</t>
    </rPh>
    <rPh sb="4" eb="6">
      <t>コウイキ</t>
    </rPh>
    <rPh sb="6" eb="8">
      <t>スイドウ</t>
    </rPh>
    <rPh sb="8" eb="10">
      <t>キギョウ</t>
    </rPh>
    <rPh sb="10" eb="11">
      <t>ダン</t>
    </rPh>
    <phoneticPr fontId="37"/>
  </si>
  <si>
    <t>東松島観光物産公社</t>
    <rPh sb="0" eb="9">
      <t>ヒガシマツシマカンコウブッサンコウシャ</t>
    </rPh>
    <phoneticPr fontId="2"/>
  </si>
  <si>
    <t>市営住宅基金</t>
    <rPh sb="0" eb="2">
      <t>シエイ</t>
    </rPh>
    <rPh sb="2" eb="4">
      <t>ジュウタク</t>
    </rPh>
    <rPh sb="4" eb="6">
      <t>キキン</t>
    </rPh>
    <phoneticPr fontId="5"/>
  </si>
  <si>
    <t>公共施設整備及び大規模改修基金</t>
  </si>
  <si>
    <t>まちづくり基金</t>
  </si>
  <si>
    <t>ふるさと基金</t>
  </si>
  <si>
    <t>防災基金</t>
    <rPh sb="0" eb="2">
      <t>ボウサイ</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</si>
</sst>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A8B-4C09-8D75-094BA3B20C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269050</c:v>
                </c:pt>
                <c:pt idx="1">
                  <c:v>148049</c:v>
                </c:pt>
                <c:pt idx="2">
                  <c:v>190015</c:v>
                </c:pt>
                <c:pt idx="3">
                  <c:v>108291</c:v>
                </c:pt>
                <c:pt idx="4">
                  <c:v>89184</c:v>
                </c:pt>
              </c:numCache>
            </c:numRef>
          </c:val>
          <c:smooth val="0"/>
          <c:extLst>
            <c:ext xmlns:c16="http://schemas.microsoft.com/office/drawing/2014/chart" uri="{C3380CC4-5D6E-409C-BE32-E72D297353CC}">
              <c16:uniqueId val="{00000001-CA8B-4C09-8D75-094BA3B20C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4.88</c:v>
                </c:pt>
                <c:pt idx="1">
                  <c:v>9.0500000000000007</c:v>
                </c:pt>
                <c:pt idx="2">
                  <c:v>7.93</c:v>
                </c:pt>
                <c:pt idx="3">
                  <c:v>9.23</c:v>
                </c:pt>
                <c:pt idx="4">
                  <c:v>7.44</c:v>
                </c:pt>
              </c:numCache>
            </c:numRef>
          </c:val>
          <c:extLst>
            <c:ext xmlns:c16="http://schemas.microsoft.com/office/drawing/2014/chart" uri="{C3380CC4-5D6E-409C-BE32-E72D297353CC}">
              <c16:uniqueId val="{00000000-F57C-4D40-9491-F4FBB06AED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15.06</c:v>
                </c:pt>
                <c:pt idx="1">
                  <c:v>15.78</c:v>
                </c:pt>
                <c:pt idx="2">
                  <c:v>14.97</c:v>
                </c:pt>
                <c:pt idx="3">
                  <c:v>15.13</c:v>
                </c:pt>
                <c:pt idx="4">
                  <c:v>16.41</c:v>
                </c:pt>
              </c:numCache>
            </c:numRef>
          </c:val>
          <c:extLst>
            <c:ext xmlns:c16="http://schemas.microsoft.com/office/drawing/2014/chart" uri="{C3380CC4-5D6E-409C-BE32-E72D297353CC}">
              <c16:uniqueId val="{00000001-F57C-4D40-9491-F4FBB06AED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-16.399999999999999</c:v>
                </c:pt>
                <c:pt idx="1">
                  <c:v>1.9</c:v>
                </c:pt>
                <c:pt idx="2">
                  <c:v>-6.96</c:v>
                </c:pt>
                <c:pt idx="3">
                  <c:v>-3.12</c:v>
                </c:pt>
                <c:pt idx="4">
                  <c:v>-4.78</c:v>
                </c:pt>
              </c:numCache>
            </c:numRef>
          </c:val>
          <c:smooth val="0"/>
          <c:extLst>
            <c:ext xmlns:c16="http://schemas.microsoft.com/office/drawing/2014/chart" uri="{C3380CC4-5D6E-409C-BE32-E72D297353CC}">
              <c16:uniqueId val="{00000002-F57C-4D40-9491-F4FBB06AED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3</c:v>
                </c:pt>
                <c:pt idx="4">
                  <c:v>#N/A</c:v>
                </c:pt>
                <c:pt idx="5">
                  <c:v>0</c:v>
                </c:pt>
                <c:pt idx="6">
                  <c:v>0</c:v>
                </c:pt>
                <c:pt idx="7">
                  <c:v>0</c:v>
                </c:pt>
                <c:pt idx="8">
                  <c:v>0</c:v>
                </c:pt>
                <c:pt idx="9">
                  <c:v>0</c:v>
                </c:pt>
              </c:numCache>
            </c:numRef>
          </c:val>
          <c:extLst>
            <c:ext xmlns:c16="http://schemas.microsoft.com/office/drawing/2014/chart" uri="{C3380CC4-5D6E-409C-BE32-E72D297353CC}">
              <c16:uniqueId val="{00000000-006E-4126-AF19-21D52FB8AF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6E-4126-AF19-21D52FB8AF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6E-4126-AF19-21D52FB8AF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6E-4126-AF19-21D52FB8AF81}"/>
            </c:ext>
          </c:extLst>
        </c:ser>
        <c:ser>
          <c:idx val="4"/>
          <c:order val="4"/>
          <c:tx>
            <c:strRef>
              <c:f>データシート!$A$31</c:f>
              <c:strCache>
                <c:ptCount val="1"/>
                <c:pt idx="0">
                  <c:v>柳の目地区産業用地造成事業特別会計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06E-4126-AF19-21D52FB8AF8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0.14000000000000001</c:v>
                </c:pt>
                <c:pt idx="4">
                  <c:v>#N/A</c:v>
                </c:pt>
                <c:pt idx="5">
                  <c:v>0.11</c:v>
                </c:pt>
                <c:pt idx="6">
                  <c:v>#N/A</c:v>
                </c:pt>
                <c:pt idx="7">
                  <c:v>0.12</c:v>
                </c:pt>
                <c:pt idx="8">
                  <c:v>#N/A</c:v>
                </c:pt>
                <c:pt idx="9">
                  <c:v>0.16</c:v>
                </c:pt>
              </c:numCache>
            </c:numRef>
          </c:val>
          <c:extLst>
            <c:ext xmlns:c16="http://schemas.microsoft.com/office/drawing/2014/chart" uri="{C3380CC4-5D6E-409C-BE32-E72D297353CC}">
              <c16:uniqueId val="{00000005-006E-4126-AF19-21D52FB8AF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1.78</c:v>
                </c:pt>
                <c:pt idx="4">
                  <c:v>#N/A</c:v>
                </c:pt>
                <c:pt idx="5">
                  <c:v>0.2</c:v>
                </c:pt>
                <c:pt idx="6">
                  <c:v>#N/A</c:v>
                </c:pt>
                <c:pt idx="7">
                  <c:v>0.61</c:v>
                </c:pt>
                <c:pt idx="8">
                  <c:v>#N/A</c:v>
                </c:pt>
                <c:pt idx="9">
                  <c:v>0.81</c:v>
                </c:pt>
              </c:numCache>
            </c:numRef>
          </c:val>
          <c:extLst>
            <c:ext xmlns:c16="http://schemas.microsoft.com/office/drawing/2014/chart" uri="{C3380CC4-5D6E-409C-BE32-E72D297353CC}">
              <c16:uniqueId val="{00000006-006E-4126-AF19-21D52FB8AF8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0.69</c:v>
                </c:pt>
                <c:pt idx="2">
                  <c:v>#N/A</c:v>
                </c:pt>
                <c:pt idx="3">
                  <c:v>0.42</c:v>
                </c:pt>
                <c:pt idx="4">
                  <c:v>#N/A</c:v>
                </c:pt>
                <c:pt idx="5">
                  <c:v>1.01</c:v>
                </c:pt>
                <c:pt idx="6">
                  <c:v>#N/A</c:v>
                </c:pt>
                <c:pt idx="7">
                  <c:v>0.35</c:v>
                </c:pt>
                <c:pt idx="8">
                  <c:v>#N/A</c:v>
                </c:pt>
                <c:pt idx="9">
                  <c:v>0.89</c:v>
                </c:pt>
              </c:numCache>
            </c:numRef>
          </c:val>
          <c:extLst>
            <c:ext xmlns:c16="http://schemas.microsoft.com/office/drawing/2014/chart" uri="{C3380CC4-5D6E-409C-BE32-E72D297353CC}">
              <c16:uniqueId val="{00000007-006E-4126-AF19-21D52FB8AF8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2.73</c:v>
                </c:pt>
                <c:pt idx="6">
                  <c:v>#N/A</c:v>
                </c:pt>
                <c:pt idx="7">
                  <c:v>2.57</c:v>
                </c:pt>
                <c:pt idx="8">
                  <c:v>#N/A</c:v>
                </c:pt>
                <c:pt idx="9">
                  <c:v>3.32</c:v>
                </c:pt>
              </c:numCache>
            </c:numRef>
          </c:val>
          <c:extLst>
            <c:ext xmlns:c16="http://schemas.microsoft.com/office/drawing/2014/chart" uri="{C3380CC4-5D6E-409C-BE32-E72D297353CC}">
              <c16:uniqueId val="{00000008-006E-4126-AF19-21D52FB8AF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4.87</c:v>
                </c:pt>
                <c:pt idx="2">
                  <c:v>#N/A</c:v>
                </c:pt>
                <c:pt idx="3">
                  <c:v>9.0500000000000007</c:v>
                </c:pt>
                <c:pt idx="4">
                  <c:v>#N/A</c:v>
                </c:pt>
                <c:pt idx="5">
                  <c:v>7.92</c:v>
                </c:pt>
                <c:pt idx="6">
                  <c:v>#N/A</c:v>
                </c:pt>
                <c:pt idx="7">
                  <c:v>9.23</c:v>
                </c:pt>
                <c:pt idx="8">
                  <c:v>#N/A</c:v>
                </c:pt>
                <c:pt idx="9">
                  <c:v>7.43</c:v>
                </c:pt>
              </c:numCache>
            </c:numRef>
          </c:val>
          <c:extLst>
            <c:ext xmlns:c16="http://schemas.microsoft.com/office/drawing/2014/chart" uri="{C3380CC4-5D6E-409C-BE32-E72D297353CC}">
              <c16:uniqueId val="{00000009-006E-4126-AF19-21D52FB8AF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1772</c:v>
                </c:pt>
                <c:pt idx="5">
                  <c:v>1831</c:v>
                </c:pt>
                <c:pt idx="8">
                  <c:v>1665</c:v>
                </c:pt>
                <c:pt idx="11">
                  <c:v>1481</c:v>
                </c:pt>
                <c:pt idx="14">
                  <c:v>1604</c:v>
                </c:pt>
              </c:numCache>
            </c:numRef>
          </c:val>
          <c:extLst>
            <c:ext xmlns:c16="http://schemas.microsoft.com/office/drawing/2014/chart" uri="{C3380CC4-5D6E-409C-BE32-E72D297353CC}">
              <c16:uniqueId val="{00000000-C148-41A9-A7AD-2A5C2E3FD0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48-41A9-A7AD-2A5C2E3FD0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29</c:v>
                </c:pt>
                <c:pt idx="6">
                  <c:v>29</c:v>
                </c:pt>
                <c:pt idx="9">
                  <c:v>68</c:v>
                </c:pt>
                <c:pt idx="12">
                  <c:v>68</c:v>
                </c:pt>
              </c:numCache>
            </c:numRef>
          </c:val>
          <c:extLst>
            <c:ext xmlns:c16="http://schemas.microsoft.com/office/drawing/2014/chart" uri="{C3380CC4-5D6E-409C-BE32-E72D297353CC}">
              <c16:uniqueId val="{00000002-C148-41A9-A7AD-2A5C2E3FD0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c:v>
                </c:pt>
                <c:pt idx="3">
                  <c:v>49</c:v>
                </c:pt>
                <c:pt idx="6">
                  <c:v>55</c:v>
                </c:pt>
                <c:pt idx="9">
                  <c:v>50</c:v>
                </c:pt>
                <c:pt idx="12">
                  <c:v>55</c:v>
                </c:pt>
              </c:numCache>
            </c:numRef>
          </c:val>
          <c:extLst>
            <c:ext xmlns:c16="http://schemas.microsoft.com/office/drawing/2014/chart" uri="{C3380CC4-5D6E-409C-BE32-E72D297353CC}">
              <c16:uniqueId val="{00000003-C148-41A9-A7AD-2A5C2E3FD0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675</c:v>
                </c:pt>
                <c:pt idx="3">
                  <c:v>679</c:v>
                </c:pt>
                <c:pt idx="6">
                  <c:v>826</c:v>
                </c:pt>
                <c:pt idx="9">
                  <c:v>684</c:v>
                </c:pt>
                <c:pt idx="12">
                  <c:v>739</c:v>
                </c:pt>
              </c:numCache>
            </c:numRef>
          </c:val>
          <c:extLst>
            <c:ext xmlns:c16="http://schemas.microsoft.com/office/drawing/2014/chart" uri="{C3380CC4-5D6E-409C-BE32-E72D297353CC}">
              <c16:uniqueId val="{00000004-C148-41A9-A7AD-2A5C2E3FD0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48-41A9-A7AD-2A5C2E3FD0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48-41A9-A7AD-2A5C2E3FD0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1497</c:v>
                </c:pt>
                <c:pt idx="3">
                  <c:v>1728</c:v>
                </c:pt>
                <c:pt idx="6">
                  <c:v>1545</c:v>
                </c:pt>
                <c:pt idx="9">
                  <c:v>1727</c:v>
                </c:pt>
                <c:pt idx="12">
                  <c:v>1459</c:v>
                </c:pt>
              </c:numCache>
            </c:numRef>
          </c:val>
          <c:extLst>
            <c:ext xmlns:c16="http://schemas.microsoft.com/office/drawing/2014/chart" uri="{C3380CC4-5D6E-409C-BE32-E72D297353CC}">
              <c16:uniqueId val="{00000007-C148-41A9-A7AD-2A5C2E3FD0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482</c:v>
                </c:pt>
                <c:pt idx="2">
                  <c:v>#N/A</c:v>
                </c:pt>
                <c:pt idx="3">
                  <c:v>#N/A</c:v>
                </c:pt>
                <c:pt idx="4">
                  <c:v>654</c:v>
                </c:pt>
                <c:pt idx="5">
                  <c:v>#N/A</c:v>
                </c:pt>
                <c:pt idx="6">
                  <c:v>#N/A</c:v>
                </c:pt>
                <c:pt idx="7">
                  <c:v>790</c:v>
                </c:pt>
                <c:pt idx="8">
                  <c:v>#N/A</c:v>
                </c:pt>
                <c:pt idx="9">
                  <c:v>#N/A</c:v>
                </c:pt>
                <c:pt idx="10">
                  <c:v>1048</c:v>
                </c:pt>
                <c:pt idx="11">
                  <c:v>#N/A</c:v>
                </c:pt>
                <c:pt idx="12">
                  <c:v>#N/A</c:v>
                </c:pt>
                <c:pt idx="13">
                  <c:v>717</c:v>
                </c:pt>
                <c:pt idx="14">
                  <c:v>#N/A</c:v>
                </c:pt>
              </c:numCache>
            </c:numRef>
          </c:val>
          <c:smooth val="0"/>
          <c:extLst>
            <c:ext xmlns:c16="http://schemas.microsoft.com/office/drawing/2014/chart" uri="{C3380CC4-5D6E-409C-BE32-E72D297353CC}">
              <c16:uniqueId val="{00000008-C148-41A9-A7AD-2A5C2E3FD0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14377</c:v>
                </c:pt>
                <c:pt idx="5">
                  <c:v>13840</c:v>
                </c:pt>
                <c:pt idx="8">
                  <c:v>13719</c:v>
                </c:pt>
                <c:pt idx="11">
                  <c:v>13266</c:v>
                </c:pt>
                <c:pt idx="14">
                  <c:v>12981</c:v>
                </c:pt>
              </c:numCache>
            </c:numRef>
          </c:val>
          <c:extLst>
            <c:ext xmlns:c16="http://schemas.microsoft.com/office/drawing/2014/chart" uri="{C3380CC4-5D6E-409C-BE32-E72D297353CC}">
              <c16:uniqueId val="{00000000-0F9E-4621-91ED-A770309BAD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3338</c:v>
                </c:pt>
                <c:pt idx="5">
                  <c:v>3113</c:v>
                </c:pt>
                <c:pt idx="8">
                  <c:v>2847</c:v>
                </c:pt>
                <c:pt idx="11">
                  <c:v>2651</c:v>
                </c:pt>
                <c:pt idx="14">
                  <c:v>1717</c:v>
                </c:pt>
              </c:numCache>
            </c:numRef>
          </c:val>
          <c:extLst>
            <c:ext xmlns:c16="http://schemas.microsoft.com/office/drawing/2014/chart" uri="{C3380CC4-5D6E-409C-BE32-E72D297353CC}">
              <c16:uniqueId val="{00000001-0F9E-4621-91ED-A770309BAD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11031</c:v>
                </c:pt>
                <c:pt idx="5">
                  <c:v>10985</c:v>
                </c:pt>
                <c:pt idx="8">
                  <c:v>12172</c:v>
                </c:pt>
                <c:pt idx="11">
                  <c:v>11994</c:v>
                </c:pt>
                <c:pt idx="14">
                  <c:v>12110</c:v>
                </c:pt>
              </c:numCache>
            </c:numRef>
          </c:val>
          <c:extLst>
            <c:ext xmlns:c16="http://schemas.microsoft.com/office/drawing/2014/chart" uri="{C3380CC4-5D6E-409C-BE32-E72D297353CC}">
              <c16:uniqueId val="{00000002-0F9E-4621-91ED-A770309BAD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9E-4621-91ED-A770309BAD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9E-4621-91ED-A770309BAD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4</c:v>
                </c:pt>
                <c:pt idx="6">
                  <c:v>0</c:v>
                </c:pt>
                <c:pt idx="9">
                  <c:v>0</c:v>
                </c:pt>
                <c:pt idx="12">
                  <c:v>0</c:v>
                </c:pt>
              </c:numCache>
            </c:numRef>
          </c:val>
          <c:extLst>
            <c:ext xmlns:c16="http://schemas.microsoft.com/office/drawing/2014/chart" uri="{C3380CC4-5D6E-409C-BE32-E72D297353CC}">
              <c16:uniqueId val="{00000005-0F9E-4621-91ED-A770309BAD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2054</c:v>
                </c:pt>
                <c:pt idx="3">
                  <c:v>2069</c:v>
                </c:pt>
                <c:pt idx="6">
                  <c:v>1759</c:v>
                </c:pt>
                <c:pt idx="9">
                  <c:v>1761</c:v>
                </c:pt>
                <c:pt idx="12">
                  <c:v>1680</c:v>
                </c:pt>
              </c:numCache>
            </c:numRef>
          </c:val>
          <c:extLst>
            <c:ext xmlns:c16="http://schemas.microsoft.com/office/drawing/2014/chart" uri="{C3380CC4-5D6E-409C-BE32-E72D297353CC}">
              <c16:uniqueId val="{00000006-0F9E-4621-91ED-A770309BAD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202</c:v>
                </c:pt>
                <c:pt idx="3">
                  <c:v>217</c:v>
                </c:pt>
                <c:pt idx="6">
                  <c:v>234</c:v>
                </c:pt>
                <c:pt idx="9">
                  <c:v>223</c:v>
                </c:pt>
                <c:pt idx="12">
                  <c:v>226</c:v>
                </c:pt>
              </c:numCache>
            </c:numRef>
          </c:val>
          <c:extLst>
            <c:ext xmlns:c16="http://schemas.microsoft.com/office/drawing/2014/chart" uri="{C3380CC4-5D6E-409C-BE32-E72D297353CC}">
              <c16:uniqueId val="{00000007-0F9E-4621-91ED-A770309BAD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8042</c:v>
                </c:pt>
                <c:pt idx="3">
                  <c:v>7008</c:v>
                </c:pt>
                <c:pt idx="6">
                  <c:v>7526</c:v>
                </c:pt>
                <c:pt idx="9">
                  <c:v>7358</c:v>
                </c:pt>
                <c:pt idx="12">
                  <c:v>6723</c:v>
                </c:pt>
              </c:numCache>
            </c:numRef>
          </c:val>
          <c:extLst>
            <c:ext xmlns:c16="http://schemas.microsoft.com/office/drawing/2014/chart" uri="{C3380CC4-5D6E-409C-BE32-E72D297353CC}">
              <c16:uniqueId val="{00000008-0F9E-4621-91ED-A770309BAD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388</c:v>
                </c:pt>
                <c:pt idx="3">
                  <c:v>329</c:v>
                </c:pt>
                <c:pt idx="6">
                  <c:v>269</c:v>
                </c:pt>
                <c:pt idx="9">
                  <c:v>208</c:v>
                </c:pt>
                <c:pt idx="12">
                  <c:v>145</c:v>
                </c:pt>
              </c:numCache>
            </c:numRef>
          </c:val>
          <c:extLst>
            <c:ext xmlns:c16="http://schemas.microsoft.com/office/drawing/2014/chart" uri="{C3380CC4-5D6E-409C-BE32-E72D297353CC}">
              <c16:uniqueId val="{00000009-0F9E-4621-91ED-A770309BAD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15101</c:v>
                </c:pt>
                <c:pt idx="3">
                  <c:v>14797</c:v>
                </c:pt>
                <c:pt idx="6">
                  <c:v>15034</c:v>
                </c:pt>
                <c:pt idx="9">
                  <c:v>15212</c:v>
                </c:pt>
                <c:pt idx="12">
                  <c:v>15587</c:v>
                </c:pt>
              </c:numCache>
            </c:numRef>
          </c:val>
          <c:extLst>
            <c:ext xmlns:c16="http://schemas.microsoft.com/office/drawing/2014/chart" uri="{C3380CC4-5D6E-409C-BE32-E72D297353CC}">
              <c16:uniqueId val="{0000000A-0F9E-4621-91ED-A770309BAD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9E-4621-91ED-A770309BAD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1515</c:v>
                </c:pt>
                <c:pt idx="1">
                  <c:v>1551</c:v>
                </c:pt>
                <c:pt idx="2">
                  <c:v>1716</c:v>
                </c:pt>
              </c:numCache>
            </c:numRef>
          </c:val>
          <c:extLst>
            <c:ext xmlns:c16="http://schemas.microsoft.com/office/drawing/2014/chart" uri="{C3380CC4-5D6E-409C-BE32-E72D297353CC}">
              <c16:uniqueId val="{00000000-4D14-488E-AF22-18F974783A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411</c:v>
                </c:pt>
                <c:pt idx="1">
                  <c:v>313</c:v>
                </c:pt>
                <c:pt idx="2">
                  <c:v>313</c:v>
                </c:pt>
              </c:numCache>
            </c:numRef>
          </c:val>
          <c:extLst>
            <c:ext xmlns:c16="http://schemas.microsoft.com/office/drawing/2014/chart" uri="{C3380CC4-5D6E-409C-BE32-E72D297353CC}">
              <c16:uniqueId val="{00000001-4D14-488E-AF22-18F974783A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10542</c:v>
                </c:pt>
                <c:pt idx="1">
                  <c:v>10869</c:v>
                </c:pt>
                <c:pt idx="2">
                  <c:v>10889</c:v>
                </c:pt>
              </c:numCache>
            </c:numRef>
          </c:val>
          <c:extLst>
            <c:ext xmlns:c16="http://schemas.microsoft.com/office/drawing/2014/chart" uri="{C3380CC4-5D6E-409C-BE32-E72D297353CC}">
              <c16:uniqueId val="{00000002-4D14-488E-AF22-18F974783A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のうち、構成要素に占める割合が大きな元利償還金の減は、主には令和３年度に借換予定債を一括償還したことにより、一時的に増加していた公債費が減となったことが要因として挙げられる。</a:t>
          </a:r>
        </a:p>
        <a:p>
          <a:r>
            <a:rPr kumimoji="1" lang="ja-JP" altLang="en-US" sz="1400">
              <a:latin typeface="ＭＳ ゴシック" pitchFamily="49" charset="-128"/>
              <a:ea typeface="ＭＳ ゴシック" pitchFamily="49" charset="-128"/>
            </a:rPr>
            <a:t>・算入公債費等は増加しているが、これは、合併特例債や過疎対策事業債などの、交付税措置のある地方債の償還額の増によるもの。　</a:t>
          </a:r>
        </a:p>
        <a:p>
          <a:r>
            <a:rPr kumimoji="1" lang="ja-JP" altLang="en-US" sz="1400">
              <a:latin typeface="ＭＳ ゴシック" pitchFamily="49" charset="-128"/>
              <a:ea typeface="ＭＳ ゴシック" pitchFamily="49" charset="-128"/>
            </a:rPr>
            <a:t>・今後も大規模建設事業を控え元利償還金の増加は見込まれるものの、できる限り交付税算入率の高い地方債発行に努めて上昇は抑えながら、なお公債費の平準化にも努め、適正な水準となるよう配慮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・本市においては満期一括償還地方債の発行をしていないため対象外となる。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・一般会計等に係る地方債の現在高が増加した要因は、主には老朽化などに伴う大規模建設・改修事業によるものや、令和４年福島県沖地震に係る災害復旧事業債の発行が挙げられる。</a:t>
          </a:r>
        </a:p>
        <a:p>
          <a:r>
            <a:rPr kumimoji="1" lang="ja-JP" altLang="en-US" sz="1400">
              <a:latin typeface="ＭＳ ゴシック" pitchFamily="49" charset="-128"/>
              <a:ea typeface="ＭＳ ゴシック" pitchFamily="49" charset="-128"/>
            </a:rPr>
            <a:t>・債務負担行為に基づく支出予定額の減少は、主に前年度以前に債務負担行為を設定した工事の施工完了によるものと考えられる。</a:t>
          </a:r>
        </a:p>
        <a:p>
          <a:r>
            <a:rPr kumimoji="1" lang="ja-JP" altLang="en-US" sz="1400">
              <a:latin typeface="ＭＳ ゴシック" pitchFamily="49" charset="-128"/>
              <a:ea typeface="ＭＳ ゴシック" pitchFamily="49" charset="-128"/>
            </a:rPr>
            <a:t>・充当可能基金が増額した要因は、市営住宅基金が挙げられ、これは東日本大震災に係る災害公営住宅の将来的な維持管理のために交付された補助金を積み立てたためである。一方、公共施設整備及び大規模改修基金では、今後老朽化による改修で取崩額が増えることも想定される。</a:t>
          </a:r>
        </a:p>
        <a:p>
          <a:r>
            <a:rPr kumimoji="1" lang="ja-JP" altLang="en-US" sz="1400">
              <a:latin typeface="ＭＳ ゴシック" pitchFamily="49" charset="-128"/>
              <a:ea typeface="ＭＳ ゴシック" pitchFamily="49" charset="-128"/>
            </a:rPr>
            <a:t>・現在は、将来負担比率の分子自体は発生していないが、今後は、やむを得ない地方債の発行や基金の取崩しが想定されるため、できる限り将来負担に配慮した財政運営に努める。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宮城県東松島市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・基金全体としては微増ではあるが、主な増要因としては、財政調整基金の増が挙げられる。なお、各種基金の増減要因は以下項目の増減理由のとおり。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決算時点では微増ではあるものの、今後は老朽化による施設の改修などにより、取崩しが増えていくことが見込まれる。行政改革などによる事務事業の見直しに基づく効率的な管理運営等、義務的経費の削減に努め、各種基金の適正な管理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市営住宅及び共同施設の整備、修繕、改良等に要する費用並びに地方債の償還に要する費用に充てる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・公共施設整備及び大規模改修基金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東松島市公共施設の整備及び大規模な改修に要する経費の財源に充てる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市内の各地域自治組織が協働のまちづくりを推進するために行う事業に交付する交付金等の財源に充てる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・ふるさと基金：寄付者が「ふるさと東松島まちづくり寄附条例」第２条で指定した経費の財源に充てる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災害に強い安全なまちづくりを推進し、かつ、大規模災害発生時の避難、復旧及び復興経費等に充てる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・当該基金のうち大きく増加しているのものに市営住宅基金が挙げられるが、これは東日本大震災に係る災害公営住宅の将来的な維持管理のために交付された補助金を積み立てたためである。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・左記で挙げたまちづくり基金以外の３基金については、それぞれの対象事業に取崩して充当しており、全て前年度比減となっている。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・まちづくり基金については、果実運用型の基金であるため増減なしとなっている。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主に公共施設の老朽化等への対応が想定される。そのため、特に公共施設整備及び大規模改修基金は、今後は取崩しが増えていくことが見込まれるため、「東松島市公共施設等総合管理計画」に基づき効率的な管理に努めながら、当該基金を取崩して対応していく必要が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・他の基金においても、できる限り効果的な活用を図りながらの財政運営に努める。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普通交付税において臨時経済対策費などが追加算定され交付額が増となったほかに、柳の目地区産業用地造成事業特別会計において、土地売り払い等による事業完了及び精算により、当該特別会計廃止に伴う一般会計への繰出金が発生し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歳入歳出の乖離分に対して取り崩しを行ってはいるが、今後は少子高齢化に伴う社会保障関連経費の増などにより更なる取り崩しも想定される。突発的な支出などの際に、十分な財政調整機能が果たされるよう、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・今後とも地方債の償還負担額軽減のための運用に努める。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38,919
38,771
101.30
24,318,556
23,346,496
777,433
10,455,412
15,586,817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基準財政収入額においては、税収増の影響などで増となったが、分母の基準財政需要額において、合併特例事業債や過疎対策事業債における地方債償還額が増となり、結果として、前年度比同数値となった。</a:t>
          </a:r>
        </a:p>
        <a:p>
          <a:r>
            <a:rPr kumimoji="1" lang="ja-JP" altLang="en-US" sz="1300">
              <a:latin typeface="ＭＳ Ｐゴシック" panose="020B0600070205080204" pitchFamily="50" charset="-128"/>
              <a:ea typeface="ＭＳ Ｐゴシック" panose="020B0600070205080204" pitchFamily="50" charset="-128"/>
            </a:rPr>
            <a:t>・近年の状況としてはほぼ横ばいの傾向ではあるものの、依然として全国、県平均を下回っていることから、税収をはじめとした歳入の確保に努めるとともに、歳入に見合った歳出規模となるよう、行政改革による事務事業の見直しに基づく効率的な管理運営等、義務的経費の削減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6" name="直線コネクタ 75"/>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76200</xdr:rowOff>
    </xdr:to>
    <xdr:cxnSp macro="">
      <xdr:nvCxnSpPr>
        <xdr:cNvPr id="79" name="直線コネクタ 78"/>
        <xdr:cNvCxnSpPr/>
      </xdr:nvCxnSpPr>
      <xdr:spPr>
        <a:xfrm flipV="1">
          <a:off x="1447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5" name="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数値は改善したが、これは、分子にあたる、経常的支出に必要とされる一般財源が増加したものの、市税や普通交付税の増などの影響により，分母にあたる歳入経常一般財源がそれ以上に増加したことが要因として考えられる。</a:t>
          </a:r>
        </a:p>
        <a:p>
          <a:r>
            <a:rPr kumimoji="1" lang="ja-JP" altLang="en-US" sz="1300">
              <a:latin typeface="ＭＳ Ｐゴシック" panose="020B0600070205080204" pitchFamily="50" charset="-128"/>
              <a:ea typeface="ＭＳ Ｐゴシック" panose="020B0600070205080204" pitchFamily="50" charset="-128"/>
            </a:rPr>
            <a:t>・今後は、社会保障経費の増や、施設の老朽化などに伴う、やむを得ない基金の取崩し及び地方債の発行が想定されるが、今後とも経常的な経費の抑制に努めるなど、限られた財源の有効かつ効率的な執行に努め、財政構造の弾力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63</xdr:row>
      <xdr:rowOff>150495</xdr:rowOff>
    </xdr:to>
    <xdr:cxnSp macro="">
      <xdr:nvCxnSpPr>
        <xdr:cNvPr id="129" name="直線コネクタ 128"/>
        <xdr:cNvCxnSpPr/>
      </xdr:nvCxnSpPr>
      <xdr:spPr>
        <a:xfrm flipV="1">
          <a:off x="4114800" y="1092168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21272</xdr:rowOff>
    </xdr:to>
    <xdr:cxnSp macro="">
      <xdr:nvCxnSpPr>
        <xdr:cNvPr id="132" name="直線コネクタ 131"/>
        <xdr:cNvCxnSpPr/>
      </xdr:nvCxnSpPr>
      <xdr:spPr>
        <a:xfrm flipV="1">
          <a:off x="3225800" y="109518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21272</xdr:rowOff>
    </xdr:to>
    <xdr:cxnSp macro="">
      <xdr:nvCxnSpPr>
        <xdr:cNvPr id="135" name="直線コネクタ 134"/>
        <xdr:cNvCxnSpPr/>
      </xdr:nvCxnSpPr>
      <xdr:spPr>
        <a:xfrm>
          <a:off x="2336800" y="1081309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63</xdr:row>
      <xdr:rowOff>11747</xdr:rowOff>
    </xdr:to>
    <xdr:cxnSp macro="">
      <xdr:nvCxnSpPr>
        <xdr:cNvPr id="138" name="直線コネクタ 137"/>
        <xdr:cNvCxnSpPr/>
      </xdr:nvCxnSpPr>
      <xdr:spPr>
        <a:xfrm>
          <a:off x="1447800" y="106924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8" name="楕円 147"/>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86059</xdr:rowOff>
    </xdr:from>
    <xdr:ext cx="762000" cy="259045"/>
    <xdr:sp macro="" textlink="">
      <xdr:nvSpPr>
        <xdr:cNvPr id="149" name="財政構造の弾力性該当値テキスト"/>
        <xdr:cNvSpPr txBox="1"/>
      </xdr:nvSpPr>
      <xdr:spPr>
        <a:xfrm>
          <a:off x="50419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50" name="楕円 149"/>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1" name="テキスト ボックス 150"/>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2" name="楕円 151"/>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3" name="テキスト ボックス 152"/>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4" name="楕円 153"/>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5" name="テキスト ボックス 154"/>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56" name="楕円 155"/>
        <xdr:cNvSpPr/>
      </xdr:nvSpPr>
      <xdr:spPr>
        <a:xfrm>
          <a:off x="1397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57" name="テキスト ボックス 156"/>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・昨年度から増となっているが、この要因としては、令和４年福島県沖地震による災害廃棄物処理業務委託による物件費の増などが要因として挙げられる。</a:t>
          </a:r>
        </a:p>
        <a:p>
          <a:r>
            <a:rPr kumimoji="1" lang="ja-JP" altLang="en-US" sz="1300">
              <a:latin typeface="ＭＳ Ｐゴシック" panose="020B0600070205080204" pitchFamily="50" charset="-128"/>
              <a:ea typeface="ＭＳ Ｐゴシック" panose="020B0600070205080204" pitchFamily="50" charset="-128"/>
            </a:rPr>
            <a:t>・今後は、光熱水費の増や施設の老朽化などによる、やむを得ない維持管理費の増が見込まれるが、引き続き行財政改革の一環として事務事業の見直しに努め、適切な定員管理のほか、「東松島市公共施設等総合管理計画」に基づき公共施設の適正管理を考慮しながら、管理経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105234</xdr:rowOff>
    </xdr:from>
    <xdr:to>
      <xdr:col>23</xdr:col>
      <xdr:colOff>133350</xdr:colOff>
      <xdr:row>81</xdr:row>
      <xdr:rowOff>147520</xdr:rowOff>
    </xdr:to>
    <xdr:cxnSp macro="">
      <xdr:nvCxnSpPr>
        <xdr:cNvPr id="194" name="直線コネクタ 193"/>
        <xdr:cNvCxnSpPr/>
      </xdr:nvCxnSpPr>
      <xdr:spPr>
        <a:xfrm>
          <a:off x="4114800" y="13992684"/>
          <a:ext cx="838200" cy="4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105234</xdr:rowOff>
    </xdr:from>
    <xdr:to>
      <xdr:col>19</xdr:col>
      <xdr:colOff>133350</xdr:colOff>
      <xdr:row>82</xdr:row>
      <xdr:rowOff>1555</xdr:rowOff>
    </xdr:to>
    <xdr:cxnSp macro="">
      <xdr:nvCxnSpPr>
        <xdr:cNvPr id="197" name="直線コネクタ 196"/>
        <xdr:cNvCxnSpPr/>
      </xdr:nvCxnSpPr>
      <xdr:spPr>
        <a:xfrm flipV="1">
          <a:off x="3225800" y="13992684"/>
          <a:ext cx="889000" cy="6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106907</xdr:rowOff>
    </xdr:from>
    <xdr:to>
      <xdr:col>15</xdr:col>
      <xdr:colOff>82550</xdr:colOff>
      <xdr:row>82</xdr:row>
      <xdr:rowOff>1555</xdr:rowOff>
    </xdr:to>
    <xdr:cxnSp macro="">
      <xdr:nvCxnSpPr>
        <xdr:cNvPr id="200" name="直線コネクタ 199"/>
        <xdr:cNvCxnSpPr/>
      </xdr:nvCxnSpPr>
      <xdr:spPr>
        <a:xfrm>
          <a:off x="2336800" y="13994357"/>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45495</xdr:rowOff>
    </xdr:from>
    <xdr:to>
      <xdr:col>11</xdr:col>
      <xdr:colOff>31750</xdr:colOff>
      <xdr:row>81</xdr:row>
      <xdr:rowOff>106907</xdr:rowOff>
    </xdr:to>
    <xdr:cxnSp macro="">
      <xdr:nvCxnSpPr>
        <xdr:cNvPr id="203" name="直線コネクタ 202"/>
        <xdr:cNvCxnSpPr/>
      </xdr:nvCxnSpPr>
      <xdr:spPr>
        <a:xfrm>
          <a:off x="1447800" y="13932945"/>
          <a:ext cx="889000" cy="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96720</xdr:rowOff>
    </xdr:from>
    <xdr:to>
      <xdr:col>23</xdr:col>
      <xdr:colOff>184150</xdr:colOff>
      <xdr:row>82</xdr:row>
      <xdr:rowOff>26870</xdr:rowOff>
    </xdr:to>
    <xdr:sp macro="" textlink="">
      <xdr:nvSpPr>
        <xdr:cNvPr id="213" name="楕円 212"/>
        <xdr:cNvSpPr/>
      </xdr:nvSpPr>
      <xdr:spPr>
        <a:xfrm>
          <a:off x="4902200" y="139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68797</xdr:rowOff>
    </xdr:from>
    <xdr:ext cx="762000" cy="259045"/>
    <xdr:sp macro="" textlink="">
      <xdr:nvSpPr>
        <xdr:cNvPr id="214" name="人件費・物件費等の状況該当値テキスト"/>
        <xdr:cNvSpPr txBox="1"/>
      </xdr:nvSpPr>
      <xdr:spPr>
        <a:xfrm>
          <a:off x="5041900" y="139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54434</xdr:rowOff>
    </xdr:from>
    <xdr:to>
      <xdr:col>19</xdr:col>
      <xdr:colOff>184150</xdr:colOff>
      <xdr:row>81</xdr:row>
      <xdr:rowOff>156034</xdr:rowOff>
    </xdr:to>
    <xdr:sp macro="" textlink="">
      <xdr:nvSpPr>
        <xdr:cNvPr id="215" name="楕円 214"/>
        <xdr:cNvSpPr/>
      </xdr:nvSpPr>
      <xdr:spPr>
        <a:xfrm>
          <a:off x="4064000" y="13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166211</xdr:rowOff>
    </xdr:from>
    <xdr:ext cx="736600" cy="259045"/>
    <xdr:sp macro="" textlink="">
      <xdr:nvSpPr>
        <xdr:cNvPr id="216" name="テキスト ボックス 215"/>
        <xdr:cNvSpPr txBox="1"/>
      </xdr:nvSpPr>
      <xdr:spPr>
        <a:xfrm>
          <a:off x="3733800" y="1371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122205</xdr:rowOff>
    </xdr:from>
    <xdr:to>
      <xdr:col>15</xdr:col>
      <xdr:colOff>133350</xdr:colOff>
      <xdr:row>82</xdr:row>
      <xdr:rowOff>52355</xdr:rowOff>
    </xdr:to>
    <xdr:sp macro="" textlink="">
      <xdr:nvSpPr>
        <xdr:cNvPr id="217" name="楕円 216"/>
        <xdr:cNvSpPr/>
      </xdr:nvSpPr>
      <xdr:spPr>
        <a:xfrm>
          <a:off x="3175000" y="140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37132</xdr:rowOff>
    </xdr:from>
    <xdr:ext cx="762000" cy="259045"/>
    <xdr:sp macro="" textlink="">
      <xdr:nvSpPr>
        <xdr:cNvPr id="218" name="テキスト ボックス 217"/>
        <xdr:cNvSpPr txBox="1"/>
      </xdr:nvSpPr>
      <xdr:spPr>
        <a:xfrm>
          <a:off x="2844800" y="1409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56107</xdr:rowOff>
    </xdr:from>
    <xdr:to>
      <xdr:col>11</xdr:col>
      <xdr:colOff>82550</xdr:colOff>
      <xdr:row>81</xdr:row>
      <xdr:rowOff>157707</xdr:rowOff>
    </xdr:to>
    <xdr:sp macro="" textlink="">
      <xdr:nvSpPr>
        <xdr:cNvPr id="219" name="楕円 218"/>
        <xdr:cNvSpPr/>
      </xdr:nvSpPr>
      <xdr:spPr>
        <a:xfrm>
          <a:off x="2286000" y="139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142484</xdr:rowOff>
    </xdr:from>
    <xdr:ext cx="762000" cy="259045"/>
    <xdr:sp macro="" textlink="">
      <xdr:nvSpPr>
        <xdr:cNvPr id="220" name="テキスト ボックス 219"/>
        <xdr:cNvSpPr txBox="1"/>
      </xdr:nvSpPr>
      <xdr:spPr>
        <a:xfrm>
          <a:off x="1955800" y="140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166145</xdr:rowOff>
    </xdr:from>
    <xdr:to>
      <xdr:col>7</xdr:col>
      <xdr:colOff>31750</xdr:colOff>
      <xdr:row>81</xdr:row>
      <xdr:rowOff>96295</xdr:rowOff>
    </xdr:to>
    <xdr:sp macro="" textlink="">
      <xdr:nvSpPr>
        <xdr:cNvPr id="221" name="楕円 220"/>
        <xdr:cNvSpPr/>
      </xdr:nvSpPr>
      <xdr:spPr>
        <a:xfrm>
          <a:off x="1397000" y="138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106472</xdr:rowOff>
    </xdr:from>
    <xdr:ext cx="762000" cy="259045"/>
    <xdr:sp macro="" textlink="">
      <xdr:nvSpPr>
        <xdr:cNvPr id="222" name="テキスト ボックス 221"/>
        <xdr:cNvSpPr txBox="1"/>
      </xdr:nvSpPr>
      <xdr:spPr>
        <a:xfrm>
          <a:off x="1066800" y="1365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・令和元年度より大幅に増加しているが、これは課長補佐・係長制度の導入により職員分布が変わったことで、中堅層の昇格によることが主な要因であり、その後はほぼ横ばいで推移している。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依然として類似団体・全国市・全国町村平均をともに下回っている状況であり、引き続き、給与体系については、国の人事院勧告等に準拠し、人件費、定員管理の状況を踏まえながら適正な水準を維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90</xdr:row>
      <xdr:rowOff>11007</xdr:rowOff>
    </xdr:to>
    <xdr:cxnSp macro="">
      <xdr:nvCxnSpPr>
        <xdr:cNvPr id="249" name="直線コネクタ 248"/>
        <xdr:cNvCxnSpPr/>
      </xdr:nvCxnSpPr>
      <xdr:spPr>
        <a:xfrm flipV="1">
          <a:off x="17018000" y="139776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154534</xdr:rowOff>
    </xdr:from>
    <xdr:ext cx="762000" cy="259045"/>
    <xdr:sp macro="" textlink="">
      <xdr:nvSpPr>
        <xdr:cNvPr id="250" name="給与水準   （国との比較）最小値テキスト"/>
        <xdr:cNvSpPr txBox="1"/>
      </xdr:nvSpPr>
      <xdr:spPr>
        <a:xfrm>
          <a:off x="17106900" y="154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11007</xdr:rowOff>
    </xdr:from>
    <xdr:to>
      <xdr:col>81</xdr:col>
      <xdr:colOff>133350</xdr:colOff>
      <xdr:row>90</xdr:row>
      <xdr:rowOff>11007</xdr:rowOff>
    </xdr:to>
    <xdr:cxnSp macro="">
      <xdr:nvCxnSpPr>
        <xdr:cNvPr id="251" name="直線コネクタ 250"/>
        <xdr:cNvCxnSpPr/>
      </xdr:nvCxnSpPr>
      <xdr:spPr>
        <a:xfrm>
          <a:off x="16929100" y="1544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2"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3" name="直線コネクタ 252"/>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117263</xdr:rowOff>
    </xdr:to>
    <xdr:cxnSp macro="">
      <xdr:nvCxnSpPr>
        <xdr:cNvPr id="254" name="直線コネクタ 253"/>
        <xdr:cNvCxnSpPr/>
      </xdr:nvCxnSpPr>
      <xdr:spPr>
        <a:xfrm flipV="1">
          <a:off x="16179800" y="142993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140564</xdr:rowOff>
    </xdr:from>
    <xdr:ext cx="762000" cy="259045"/>
    <xdr:sp macro="" textlink="">
      <xdr:nvSpPr>
        <xdr:cNvPr id="255"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56" name="フローチャート: 判断 255"/>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83</xdr:row>
      <xdr:rowOff>117263</xdr:rowOff>
    </xdr:to>
    <xdr:cxnSp macro="">
      <xdr:nvCxnSpPr>
        <xdr:cNvPr id="257" name="直線コネクタ 256"/>
        <xdr:cNvCxnSpPr/>
      </xdr:nvCxnSpPr>
      <xdr:spPr>
        <a:xfrm>
          <a:off x="15290800" y="14074139"/>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8" name="フローチャート: 判断 257"/>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9" name="テキスト ボックス 258"/>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116839</xdr:rowOff>
    </xdr:from>
    <xdr:to>
      <xdr:col>72</xdr:col>
      <xdr:colOff>203200</xdr:colOff>
      <xdr:row>82</xdr:row>
      <xdr:rowOff>15239</xdr:rowOff>
    </xdr:to>
    <xdr:cxnSp macro="">
      <xdr:nvCxnSpPr>
        <xdr:cNvPr id="260" name="直線コネクタ 259"/>
        <xdr:cNvCxnSpPr/>
      </xdr:nvCxnSpPr>
      <xdr:spPr>
        <a:xfrm>
          <a:off x="14401800" y="13832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136313</xdr:rowOff>
    </xdr:from>
    <xdr:to>
      <xdr:col>73</xdr:col>
      <xdr:colOff>44450</xdr:colOff>
      <xdr:row>85</xdr:row>
      <xdr:rowOff>66463</xdr:rowOff>
    </xdr:to>
    <xdr:sp macro="" textlink="">
      <xdr:nvSpPr>
        <xdr:cNvPr id="261" name="フローチャート: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51240</xdr:rowOff>
    </xdr:from>
    <xdr:ext cx="762000" cy="259045"/>
    <xdr:sp macro="" textlink="">
      <xdr:nvSpPr>
        <xdr:cNvPr id="262" name="テキスト ボックス 26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80</xdr:row>
      <xdr:rowOff>116839</xdr:rowOff>
    </xdr:to>
    <xdr:cxnSp macro="">
      <xdr:nvCxnSpPr>
        <xdr:cNvPr id="263" name="直線コネクタ 262"/>
        <xdr:cNvCxnSpPr/>
      </xdr:nvCxnSpPr>
      <xdr:spPr>
        <a:xfrm>
          <a:off x="13512800" y="13832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4" name="フローチャート: 判断 263"/>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5" name="テキスト ボックス 264"/>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66" name="フローチャート: 判断 265"/>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51240</xdr:rowOff>
    </xdr:from>
    <xdr:ext cx="762000" cy="259045"/>
    <xdr:sp macro="" textlink="">
      <xdr:nvSpPr>
        <xdr:cNvPr id="267" name="テキスト ボックス 266"/>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3" name="楕円 272"/>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4"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66463</xdr:rowOff>
    </xdr:from>
    <xdr:to>
      <xdr:col>77</xdr:col>
      <xdr:colOff>95250</xdr:colOff>
      <xdr:row>83</xdr:row>
      <xdr:rowOff>168063</xdr:rowOff>
    </xdr:to>
    <xdr:sp macro="" textlink="">
      <xdr:nvSpPr>
        <xdr:cNvPr id="275" name="楕円 274"/>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76" name="テキスト ボックス 275"/>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77" name="楕円 276"/>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78" name="テキスト ボックス 277"/>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66039</xdr:rowOff>
    </xdr:from>
    <xdr:to>
      <xdr:col>68</xdr:col>
      <xdr:colOff>203200</xdr:colOff>
      <xdr:row>80</xdr:row>
      <xdr:rowOff>167639</xdr:rowOff>
    </xdr:to>
    <xdr:sp macro="" textlink="">
      <xdr:nvSpPr>
        <xdr:cNvPr id="279" name="楕円 278"/>
        <xdr:cNvSpPr/>
      </xdr:nvSpPr>
      <xdr:spPr>
        <a:xfrm>
          <a:off x="14351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6366</xdr:rowOff>
    </xdr:from>
    <xdr:ext cx="762000" cy="259045"/>
    <xdr:sp macro="" textlink="">
      <xdr:nvSpPr>
        <xdr:cNvPr id="280" name="テキスト ボックス 279"/>
        <xdr:cNvSpPr txBox="1"/>
      </xdr:nvSpPr>
      <xdr:spPr>
        <a:xfrm>
          <a:off x="14020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81" name="楕円 280"/>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82" name="テキスト ボックス 281"/>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・昨年度から増となっているが、これは、分子の職員数の増と、分母の人口が減となったことによるもの。</a:t>
          </a:r>
        </a:p>
        <a:p>
          <a:r>
            <a:rPr kumimoji="1" lang="ja-JP" altLang="en-US" sz="1300">
              <a:latin typeface="ＭＳ Ｐゴシック" panose="020B0600070205080204" pitchFamily="50" charset="-128"/>
              <a:ea typeface="ＭＳ Ｐゴシック" panose="020B0600070205080204" pitchFamily="50" charset="-128"/>
            </a:rPr>
            <a:t>・なお令和２年度までは、東日本大震災における復旧・復興事業における人的支援などの影響で職員数が多い傾向ではあったが、それ以降も、当該数値はほぼ横ばいの状況で推移している。今後は、会計年度任用職員も含めた適正かつ効率的な管理に努め、状況に応じ住民サービスに支障をきたすことがない範囲での合理的な定員管理を図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1" name="直線コネクタ 310"/>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2"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3" name="直線コネクタ 312"/>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4"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5" name="直線コネクタ 314"/>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51541</xdr:rowOff>
    </xdr:from>
    <xdr:to>
      <xdr:col>81</xdr:col>
      <xdr:colOff>44450</xdr:colOff>
      <xdr:row>60</xdr:row>
      <xdr:rowOff>55965</xdr:rowOff>
    </xdr:to>
    <xdr:cxnSp macro="">
      <xdr:nvCxnSpPr>
        <xdr:cNvPr id="316" name="直線コネクタ 315"/>
        <xdr:cNvCxnSpPr/>
      </xdr:nvCxnSpPr>
      <xdr:spPr>
        <a:xfrm>
          <a:off x="16179800" y="10338541"/>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17"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18" name="フローチャート: 判断 317"/>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49128</xdr:rowOff>
    </xdr:from>
    <xdr:to>
      <xdr:col>77</xdr:col>
      <xdr:colOff>44450</xdr:colOff>
      <xdr:row>60</xdr:row>
      <xdr:rowOff>51541</xdr:rowOff>
    </xdr:to>
    <xdr:cxnSp macro="">
      <xdr:nvCxnSpPr>
        <xdr:cNvPr id="319" name="直線コネクタ 318"/>
        <xdr:cNvCxnSpPr/>
      </xdr:nvCxnSpPr>
      <xdr:spPr>
        <a:xfrm>
          <a:off x="15290800" y="103361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0" name="フローチャート: 判断 319"/>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1" name="テキスト ボックス 320"/>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49128</xdr:rowOff>
    </xdr:from>
    <xdr:to>
      <xdr:col>72</xdr:col>
      <xdr:colOff>203200</xdr:colOff>
      <xdr:row>60</xdr:row>
      <xdr:rowOff>73660</xdr:rowOff>
    </xdr:to>
    <xdr:cxnSp macro="">
      <xdr:nvCxnSpPr>
        <xdr:cNvPr id="322" name="直線コネクタ 321"/>
        <xdr:cNvCxnSpPr/>
      </xdr:nvCxnSpPr>
      <xdr:spPr>
        <a:xfrm flipV="1">
          <a:off x="14401800" y="10336128"/>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3" name="フローチャート: 判断 322"/>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4" name="テキスト ボックス 323"/>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70443</xdr:rowOff>
    </xdr:from>
    <xdr:to>
      <xdr:col>68</xdr:col>
      <xdr:colOff>152400</xdr:colOff>
      <xdr:row>60</xdr:row>
      <xdr:rowOff>73660</xdr:rowOff>
    </xdr:to>
    <xdr:cxnSp macro="">
      <xdr:nvCxnSpPr>
        <xdr:cNvPr id="325" name="直線コネクタ 324"/>
        <xdr:cNvCxnSpPr/>
      </xdr:nvCxnSpPr>
      <xdr:spPr>
        <a:xfrm>
          <a:off x="13512800" y="1035744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26" name="フローチャート: 判断 325"/>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27" name="テキスト ボックス 326"/>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28" name="フローチャート: 判断 327"/>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29" name="テキスト ボックス 328"/>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5165</xdr:rowOff>
    </xdr:from>
    <xdr:to>
      <xdr:col>81</xdr:col>
      <xdr:colOff>95250</xdr:colOff>
      <xdr:row>60</xdr:row>
      <xdr:rowOff>106765</xdr:rowOff>
    </xdr:to>
    <xdr:sp macro="" textlink="">
      <xdr:nvSpPr>
        <xdr:cNvPr id="335" name="楕円 334"/>
        <xdr:cNvSpPr/>
      </xdr:nvSpPr>
      <xdr:spPr>
        <a:xfrm>
          <a:off x="169672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21692</xdr:rowOff>
    </xdr:from>
    <xdr:ext cx="762000" cy="259045"/>
    <xdr:sp macro="" textlink="">
      <xdr:nvSpPr>
        <xdr:cNvPr id="336" name="定員管理の状況該当値テキスト"/>
        <xdr:cNvSpPr txBox="1"/>
      </xdr:nvSpPr>
      <xdr:spPr>
        <a:xfrm>
          <a:off x="17106900" y="101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741</xdr:rowOff>
    </xdr:from>
    <xdr:to>
      <xdr:col>77</xdr:col>
      <xdr:colOff>95250</xdr:colOff>
      <xdr:row>60</xdr:row>
      <xdr:rowOff>102341</xdr:rowOff>
    </xdr:to>
    <xdr:sp macro="" textlink="">
      <xdr:nvSpPr>
        <xdr:cNvPr id="337" name="楕円 336"/>
        <xdr:cNvSpPr/>
      </xdr:nvSpPr>
      <xdr:spPr>
        <a:xfrm>
          <a:off x="16129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112518</xdr:rowOff>
    </xdr:from>
    <xdr:ext cx="736600" cy="259045"/>
    <xdr:sp macro="" textlink="">
      <xdr:nvSpPr>
        <xdr:cNvPr id="338" name="テキスト ボックス 337"/>
        <xdr:cNvSpPr txBox="1"/>
      </xdr:nvSpPr>
      <xdr:spPr>
        <a:xfrm>
          <a:off x="15798800" y="1005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169778</xdr:rowOff>
    </xdr:from>
    <xdr:to>
      <xdr:col>73</xdr:col>
      <xdr:colOff>44450</xdr:colOff>
      <xdr:row>60</xdr:row>
      <xdr:rowOff>99928</xdr:rowOff>
    </xdr:to>
    <xdr:sp macro="" textlink="">
      <xdr:nvSpPr>
        <xdr:cNvPr id="339" name="楕円 338"/>
        <xdr:cNvSpPr/>
      </xdr:nvSpPr>
      <xdr:spPr>
        <a:xfrm>
          <a:off x="15240000" y="102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110105</xdr:rowOff>
    </xdr:from>
    <xdr:ext cx="762000" cy="259045"/>
    <xdr:sp macro="" textlink="">
      <xdr:nvSpPr>
        <xdr:cNvPr id="340" name="テキスト ボックス 339"/>
        <xdr:cNvSpPr txBox="1"/>
      </xdr:nvSpPr>
      <xdr:spPr>
        <a:xfrm>
          <a:off x="14909800" y="100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1" name="楕円 340"/>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2" name="テキスト ボックス 341"/>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19643</xdr:rowOff>
    </xdr:from>
    <xdr:to>
      <xdr:col>64</xdr:col>
      <xdr:colOff>152400</xdr:colOff>
      <xdr:row>60</xdr:row>
      <xdr:rowOff>121243</xdr:rowOff>
    </xdr:to>
    <xdr:sp macro="" textlink="">
      <xdr:nvSpPr>
        <xdr:cNvPr id="343" name="楕円 342"/>
        <xdr:cNvSpPr/>
      </xdr:nvSpPr>
      <xdr:spPr>
        <a:xfrm>
          <a:off x="13462000" y="103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131420</xdr:rowOff>
    </xdr:from>
    <xdr:ext cx="762000" cy="259045"/>
    <xdr:sp macro="" textlink="">
      <xdr:nvSpPr>
        <xdr:cNvPr id="344" name="テキスト ボックス 343"/>
        <xdr:cNvSpPr txBox="1"/>
      </xdr:nvSpPr>
      <xdr:spPr>
        <a:xfrm>
          <a:off x="1313180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では、単年度比率で令和３年度に借換予定債を一括償還したことにより一時的に増加していた公債費が減となったほか、基準財政需要額算入公債費の増等により前年度比減となり、３カ年平均では、前年度と同比率となった。</a:t>
          </a:r>
        </a:p>
        <a:p>
          <a:r>
            <a:rPr kumimoji="1" lang="ja-JP" altLang="en-US" sz="1300">
              <a:latin typeface="ＭＳ Ｐゴシック" panose="020B0600070205080204" pitchFamily="50" charset="-128"/>
              <a:ea typeface="ＭＳ Ｐゴシック" panose="020B0600070205080204" pitchFamily="50" charset="-128"/>
            </a:rPr>
            <a:t>・現状としては、類似団体平均、全国･宮城県平均を上回っている状況であり、今後も大規模建設事業を控え公債費の増加は見込まれるものの、できる限り交付税算入率の高い地方債発行に努めて上昇は抑えながら、公債費の平準化にも努め、適正な水準となるよう配慮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1" name="直線コネクタ 370"/>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2"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3" name="直線コネクタ 372"/>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4"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5" name="直線コネクタ 374"/>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76" name="直線コネクタ 375"/>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7"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8" name="フローチャート: 判断 377"/>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148590</xdr:rowOff>
    </xdr:to>
    <xdr:cxnSp macro="">
      <xdr:nvCxnSpPr>
        <xdr:cNvPr id="379" name="直線コネクタ 378"/>
        <xdr:cNvCxnSpPr/>
      </xdr:nvCxnSpPr>
      <xdr:spPr>
        <a:xfrm>
          <a:off x="15290800" y="69850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0" name="フローチャート: 判断 379"/>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1" name="テキスト ボックス 380"/>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127000</xdr:rowOff>
    </xdr:to>
    <xdr:cxnSp macro="">
      <xdr:nvCxnSpPr>
        <xdr:cNvPr id="382" name="直線コネクタ 381"/>
        <xdr:cNvCxnSpPr/>
      </xdr:nvCxnSpPr>
      <xdr:spPr>
        <a:xfrm>
          <a:off x="14401800" y="6878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3" name="フローチャート: 判断 382"/>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4" name="テキスト ボックス 38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40132</xdr:rowOff>
    </xdr:to>
    <xdr:cxnSp macro="">
      <xdr:nvCxnSpPr>
        <xdr:cNvPr id="385" name="直線コネクタ 384"/>
        <xdr:cNvCxnSpPr/>
      </xdr:nvCxnSpPr>
      <xdr:spPr>
        <a:xfrm flipV="1">
          <a:off x="13512800" y="687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6" name="フローチャート: 判断 385"/>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87" name="テキスト ボックス 386"/>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8" name="フローチャート: 判断 387"/>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89" name="テキスト ボックス 388"/>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7" name="楕円 396"/>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8" name="テキスト ボックス 397"/>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9" name="楕円 39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0" name="テキスト ボックス 39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1" name="楕円 400"/>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2" name="テキスト ボックス 401"/>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3" name="楕円 402"/>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4" name="テキスト ボックス 403"/>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・将来負担比率は、充当可能財源（充当可能基金や基準財政需要額算入見込額等）が将来負担額（地方債現在高等）を上回っていることから、例年同様に算定されなかった。</a:t>
          </a:r>
        </a:p>
        <a:p>
          <a:r>
            <a:rPr kumimoji="1" lang="ja-JP" altLang="en-US" sz="1300">
              <a:latin typeface="ＭＳ Ｐゴシック" panose="020B0600070205080204" pitchFamily="50" charset="-128"/>
              <a:ea typeface="ＭＳ Ｐゴシック" panose="020B0600070205080204" pitchFamily="50" charset="-128"/>
            </a:rPr>
            <a:t>・今後は、施設の老朽化による改修などで、以前よりも増して地方債の発行や基金を取り崩さざるを得ない状況が想定されることから、当該比率の適正化継続のため、起債対象事業の優先度、緊急性を考慮し、出来る限り新たな地方債の発行を抑制し、発行の際は交付税措置の高いものを優先し、将来世代への負担が増えないよう適正な地方債管理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1" name="直線コネクタ 430"/>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2"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3" name="直線コネクタ 432"/>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36"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37" name="フローチャート: 判断 436"/>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38" name="フローチャート: 判断 437"/>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39" name="テキスト ボックス 438"/>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0" name="フローチャート: 判断 439"/>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1" name="テキスト ボックス 440"/>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2" name="フローチャート: 判断 441"/>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3" name="テキスト ボックス 442"/>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4" name="フローチャート: 判断 443"/>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5" name="テキスト ボックス 444"/>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38,919
38,771
101.30
24,318,556
23,346,496
777,433
10,455,412
15,586,817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・人件費に係る経常収支比率は前年度から減少しているが、主な要因は、普通交付税の増などにより分母となる経常的一般財源額が増えたことが挙げられる。</a:t>
          </a:r>
        </a:p>
        <a:p>
          <a:r>
            <a:rPr kumimoji="1" lang="ja-JP" altLang="en-US" sz="1300">
              <a:latin typeface="ＭＳ Ｐゴシック" panose="020B0600070205080204" pitchFamily="50" charset="-128"/>
              <a:ea typeface="ＭＳ Ｐゴシック" panose="020B0600070205080204" pitchFamily="50" charset="-128"/>
            </a:rPr>
            <a:t>・依然として全国・県平均を下回っているのは、各種業務の外部委託や一部事務組合制度、公共施設指定管理により人件費から他の費用にシフトしていることが要因として考えられる。</a:t>
          </a:r>
        </a:p>
        <a:p>
          <a:r>
            <a:rPr kumimoji="1" lang="ja-JP" altLang="en-US" sz="1300">
              <a:latin typeface="ＭＳ Ｐゴシック" panose="020B0600070205080204" pitchFamily="50" charset="-128"/>
              <a:ea typeface="ＭＳ Ｐゴシック" panose="020B0600070205080204" pitchFamily="50" charset="-128"/>
            </a:rPr>
            <a:t>・今後とも定員の適正管理に努めながら数値の抑制に努める。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65278</xdr:rowOff>
    </xdr:to>
    <xdr:cxnSp macro="">
      <xdr:nvCxnSpPr>
        <xdr:cNvPr id="64" name="直線コネクタ 63"/>
        <xdr:cNvCxnSpPr/>
      </xdr:nvCxnSpPr>
      <xdr:spPr>
        <a:xfrm flipV="1">
          <a:off x="3987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65278</xdr:rowOff>
    </xdr:to>
    <xdr:cxnSp macro="">
      <xdr:nvCxnSpPr>
        <xdr:cNvPr id="67" name="直線コネクタ 66"/>
        <xdr:cNvCxnSpPr/>
      </xdr:nvCxnSpPr>
      <xdr:spPr>
        <a:xfrm>
          <a:off x="3098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10414</xdr:rowOff>
    </xdr:to>
    <xdr:cxnSp macro="">
      <xdr:nvCxnSpPr>
        <xdr:cNvPr id="70" name="直線コネクタ 69"/>
        <xdr:cNvCxnSpPr/>
      </xdr:nvCxnSpPr>
      <xdr:spPr>
        <a:xfrm>
          <a:off x="2209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94996</xdr:rowOff>
    </xdr:to>
    <xdr:cxnSp macro="">
      <xdr:nvCxnSpPr>
        <xdr:cNvPr id="73" name="直線コネクタ 72"/>
        <xdr:cNvCxnSpPr/>
      </xdr:nvCxnSpPr>
      <xdr:spPr>
        <a:xfrm>
          <a:off x="1320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・物件費に係る経常収支比率は昨年度より増加したものの、依然として類似団体・全国・県平均を下回っている。</a:t>
          </a:r>
        </a:p>
        <a:p>
          <a:r>
            <a:rPr kumimoji="1" lang="ja-JP" altLang="en-US" sz="1300">
              <a:latin typeface="ＭＳ Ｐゴシック" panose="020B0600070205080204" pitchFamily="50" charset="-128"/>
              <a:ea typeface="ＭＳ Ｐゴシック" panose="020B0600070205080204" pitchFamily="50" charset="-128"/>
            </a:rPr>
            <a:t>・今後は、施設の老朽化対策事業や大規模建設事業などで、やむを得ず増加していくことも想定される。</a:t>
          </a:r>
        </a:p>
        <a:p>
          <a:r>
            <a:rPr kumimoji="1" lang="ja-JP" altLang="en-US" sz="1300">
              <a:latin typeface="ＭＳ Ｐゴシック" panose="020B0600070205080204" pitchFamily="50" charset="-128"/>
              <a:ea typeface="ＭＳ Ｐゴシック" panose="020B0600070205080204" pitchFamily="50" charset="-128"/>
            </a:rPr>
            <a:t>・一方、当該数値には、人件費から指定管理等へのシフト部分を含んでいるとも考えられるため、他費用との増減関係を勘案し、行財政改革のもと、費用対効果の高い効率的な運営に努める。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88900</xdr:rowOff>
    </xdr:to>
    <xdr:cxnSp macro="">
      <xdr:nvCxnSpPr>
        <xdr:cNvPr id="125" name="直線コネクタ 124"/>
        <xdr:cNvCxnSpPr/>
      </xdr:nvCxnSpPr>
      <xdr:spPr>
        <a:xfrm>
          <a:off x="15671800" y="2702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161290</xdr:rowOff>
    </xdr:to>
    <xdr:cxnSp macro="">
      <xdr:nvCxnSpPr>
        <xdr:cNvPr id="128" name="直線コネクタ 127"/>
        <xdr:cNvCxnSpPr/>
      </xdr:nvCxnSpPr>
      <xdr:spPr>
        <a:xfrm flipV="1">
          <a:off x="14782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35560</xdr:rowOff>
    </xdr:to>
    <xdr:cxnSp macro="">
      <xdr:nvCxnSpPr>
        <xdr:cNvPr id="131" name="直線コネクタ 130"/>
        <xdr:cNvCxnSpPr/>
      </xdr:nvCxnSpPr>
      <xdr:spPr>
        <a:xfrm flipV="1">
          <a:off x="13893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43180</xdr:rowOff>
    </xdr:to>
    <xdr:cxnSp macro="">
      <xdr:nvCxnSpPr>
        <xdr:cNvPr id="134" name="直線コネクタ 133"/>
        <xdr:cNvCxnSpPr/>
      </xdr:nvCxnSpPr>
      <xdr:spPr>
        <a:xfrm flipV="1">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・扶助費に係る経常収支比率は前年度から減少しており、横ばいの状況が続いているが、依然として類似団体・全国・宮城県平均を下回っている。</a:t>
          </a:r>
        </a:p>
        <a:p>
          <a:r>
            <a:rPr kumimoji="1" lang="ja-JP" altLang="en-US" sz="1300">
              <a:latin typeface="ＭＳ Ｐゴシック" panose="020B0600070205080204" pitchFamily="50" charset="-128"/>
              <a:ea typeface="ＭＳ Ｐゴシック" panose="020B0600070205080204" pitchFamily="50" charset="-128"/>
            </a:rPr>
            <a:t>・今後は、高齢化により老人福祉に係る扶助費の増加が想定され、さらに生活保護受給者数においても、コロナ禍及び高齢化の影響で今後増加する可能性もあるが、国の政策の動向を注視しながら、各種制度の適切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88900</xdr:rowOff>
    </xdr:to>
    <xdr:cxnSp macro="">
      <xdr:nvCxnSpPr>
        <xdr:cNvPr id="185" name="直線コネクタ 184"/>
        <xdr:cNvCxnSpPr/>
      </xdr:nvCxnSpPr>
      <xdr:spPr>
        <a:xfrm flipV="1">
          <a:off x="3987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96520</xdr:rowOff>
    </xdr:to>
    <xdr:cxnSp macro="">
      <xdr:nvCxnSpPr>
        <xdr:cNvPr id="188" name="直線コネクタ 187"/>
        <xdr:cNvCxnSpPr/>
      </xdr:nvCxnSpPr>
      <xdr:spPr>
        <a:xfrm flipV="1">
          <a:off x="3098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96520</xdr:rowOff>
    </xdr:from>
    <xdr:to>
      <xdr:col>15</xdr:col>
      <xdr:colOff>98425</xdr:colOff>
      <xdr:row>56</xdr:row>
      <xdr:rowOff>119380</xdr:rowOff>
    </xdr:to>
    <xdr:cxnSp macro="">
      <xdr:nvCxnSpPr>
        <xdr:cNvPr id="191" name="直線コネクタ 190"/>
        <xdr:cNvCxnSpPr/>
      </xdr:nvCxnSpPr>
      <xdr:spPr>
        <a:xfrm flipV="1">
          <a:off x="2209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119380</xdr:rowOff>
    </xdr:to>
    <xdr:cxnSp macro="">
      <xdr:nvCxnSpPr>
        <xdr:cNvPr id="194" name="直線コネクタ 193"/>
        <xdr:cNvCxnSpPr/>
      </xdr:nvCxnSpPr>
      <xdr:spPr>
        <a:xfrm>
          <a:off x="1320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4" name="楕円 203"/>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31767</xdr:rowOff>
    </xdr:from>
    <xdr:ext cx="762000" cy="259045"/>
    <xdr:sp macro="" textlink="">
      <xdr:nvSpPr>
        <xdr:cNvPr id="205" name="扶助費該当値テキスト"/>
        <xdr:cNvSpPr txBox="1"/>
      </xdr:nvSpPr>
      <xdr:spPr>
        <a:xfrm>
          <a:off x="4914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45720</xdr:rowOff>
    </xdr:from>
    <xdr:to>
      <xdr:col>15</xdr:col>
      <xdr:colOff>149225</xdr:colOff>
      <xdr:row>56</xdr:row>
      <xdr:rowOff>147320</xdr:rowOff>
    </xdr:to>
    <xdr:sp macro="" textlink="">
      <xdr:nvSpPr>
        <xdr:cNvPr id="208" name="楕円 207"/>
        <xdr:cNvSpPr/>
      </xdr:nvSpPr>
      <xdr:spPr>
        <a:xfrm>
          <a:off x="3048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157497</xdr:rowOff>
    </xdr:from>
    <xdr:ext cx="762000" cy="259045"/>
    <xdr:sp macro="" textlink="">
      <xdr:nvSpPr>
        <xdr:cNvPr id="209" name="テキスト ボックス 208"/>
        <xdr:cNvSpPr txBox="1"/>
      </xdr:nvSpPr>
      <xdr:spPr>
        <a:xfrm>
          <a:off x="2717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68580</xdr:rowOff>
    </xdr:from>
    <xdr:to>
      <xdr:col>11</xdr:col>
      <xdr:colOff>60325</xdr:colOff>
      <xdr:row>56</xdr:row>
      <xdr:rowOff>170180</xdr:rowOff>
    </xdr:to>
    <xdr:sp macro="" textlink="">
      <xdr:nvSpPr>
        <xdr:cNvPr id="210" name="楕円 209"/>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211" name="テキスト ボックス 210"/>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2" name="楕円 211"/>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3" name="テキスト ボックス 212"/>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・その他に係る経常収支比率は、昨年度より増となったが、主な要因としては、物件費や補助費における経常収支比率の増が挙げられ、依然として類似団体・全国・県平均を上回っている。</a:t>
          </a:r>
        </a:p>
        <a:p>
          <a:r>
            <a:rPr kumimoji="1" lang="ja-JP" altLang="en-US" sz="1300">
              <a:latin typeface="ＭＳ Ｐゴシック" panose="020B0600070205080204" pitchFamily="50" charset="-128"/>
              <a:ea typeface="ＭＳ Ｐゴシック" panose="020B0600070205080204" pitchFamily="50" charset="-128"/>
            </a:rPr>
            <a:t>・今後は施設の老朽化により、さらなる維持補修費の増などが想定されるため、「東松島市公共施設等総合管理計画」に基づく施設の適正管理を進めながら、維持管理経費などの削減に努める。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35560</xdr:rowOff>
    </xdr:to>
    <xdr:cxnSp macro="">
      <xdr:nvCxnSpPr>
        <xdr:cNvPr id="241" name="直線コネクタ 240"/>
        <xdr:cNvCxnSpPr/>
      </xdr:nvCxnSpPr>
      <xdr:spPr>
        <a:xfrm flipV="1">
          <a:off x="16510000" y="926338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7637</xdr:rowOff>
    </xdr:from>
    <xdr:ext cx="762000" cy="259045"/>
    <xdr:sp macro="" textlink="">
      <xdr:nvSpPr>
        <xdr:cNvPr id="242"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3" name="直線コネクタ 242"/>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4"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5" name="直線コネクタ 244"/>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54610</xdr:rowOff>
    </xdr:to>
    <xdr:cxnSp macro="">
      <xdr:nvCxnSpPr>
        <xdr:cNvPr id="246" name="直線コネクタ 245"/>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77487</xdr:rowOff>
    </xdr:from>
    <xdr:ext cx="762000" cy="259045"/>
    <xdr:sp macro="" textlink="">
      <xdr:nvSpPr>
        <xdr:cNvPr id="247" name="その他平均値テキスト"/>
        <xdr:cNvSpPr txBox="1"/>
      </xdr:nvSpPr>
      <xdr:spPr>
        <a:xfrm>
          <a:off x="16598900" y="950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48" name="フローチャート: 判断 247"/>
        <xdr:cNvSpPr/>
      </xdr:nvSpPr>
      <xdr:spPr>
        <a:xfrm>
          <a:off x="164592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146050</xdr:rowOff>
    </xdr:to>
    <xdr:cxnSp macro="">
      <xdr:nvCxnSpPr>
        <xdr:cNvPr id="249" name="直線コネクタ 248"/>
        <xdr:cNvCxnSpPr/>
      </xdr:nvCxnSpPr>
      <xdr:spPr>
        <a:xfrm flipV="1">
          <a:off x="14782800" y="9781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xdr:rowOff>
    </xdr:from>
    <xdr:to>
      <xdr:col>78</xdr:col>
      <xdr:colOff>120650</xdr:colOff>
      <xdr:row>56</xdr:row>
      <xdr:rowOff>116840</xdr:rowOff>
    </xdr:to>
    <xdr:sp macro="" textlink="">
      <xdr:nvSpPr>
        <xdr:cNvPr id="250" name="フローチャート: 判断 249"/>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51" name="テキスト ボックス 25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61</xdr:row>
      <xdr:rowOff>24130</xdr:rowOff>
    </xdr:to>
    <xdr:cxnSp macro="">
      <xdr:nvCxnSpPr>
        <xdr:cNvPr id="252" name="直線コネクタ 251"/>
        <xdr:cNvCxnSpPr/>
      </xdr:nvCxnSpPr>
      <xdr:spPr>
        <a:xfrm flipV="1">
          <a:off x="13893800" y="99187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8890</xdr:rowOff>
    </xdr:from>
    <xdr:to>
      <xdr:col>69</xdr:col>
      <xdr:colOff>92075</xdr:colOff>
      <xdr:row>61</xdr:row>
      <xdr:rowOff>24130</xdr:rowOff>
    </xdr:to>
    <xdr:cxnSp macro="">
      <xdr:nvCxnSpPr>
        <xdr:cNvPr id="255" name="直線コネクタ 254"/>
        <xdr:cNvCxnSpPr/>
      </xdr:nvCxnSpPr>
      <xdr:spPr>
        <a:xfrm>
          <a:off x="13004800" y="1046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6" name="フローチャート: 判断 255"/>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7" name="テキスト ボックス 256"/>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58" name="フローチャート: 判断 257"/>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59" name="テキスト ボックス 258"/>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6"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8" name="テキスト ボックス 267"/>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9" name="楕円 268"/>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0" name="テキスト ボックス 269"/>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144780</xdr:rowOff>
    </xdr:from>
    <xdr:to>
      <xdr:col>69</xdr:col>
      <xdr:colOff>142875</xdr:colOff>
      <xdr:row>61</xdr:row>
      <xdr:rowOff>74930</xdr:rowOff>
    </xdr:to>
    <xdr:sp macro="" textlink="">
      <xdr:nvSpPr>
        <xdr:cNvPr id="271" name="楕円 270"/>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59707</xdr:rowOff>
    </xdr:from>
    <xdr:ext cx="762000" cy="259045"/>
    <xdr:sp macro="" textlink="">
      <xdr:nvSpPr>
        <xdr:cNvPr id="272" name="テキスト ボックス 271"/>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129540</xdr:rowOff>
    </xdr:from>
    <xdr:to>
      <xdr:col>65</xdr:col>
      <xdr:colOff>53975</xdr:colOff>
      <xdr:row>61</xdr:row>
      <xdr:rowOff>59690</xdr:rowOff>
    </xdr:to>
    <xdr:sp macro="" textlink="">
      <xdr:nvSpPr>
        <xdr:cNvPr id="273" name="楕円 272"/>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44467</xdr:rowOff>
    </xdr:from>
    <xdr:ext cx="762000" cy="259045"/>
    <xdr:sp macro="" textlink="">
      <xdr:nvSpPr>
        <xdr:cNvPr id="274" name="テキスト ボックス 273"/>
        <xdr:cNvSpPr txBox="1"/>
      </xdr:nvSpPr>
      <xdr:spPr>
        <a:xfrm>
          <a:off x="12623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より増加し、類似団体・全国・県平均を上回っている状況が続き、要因には、消防やごみ処理などに係る費用を、広域行政事務組合への負担金として支出していることが挙げられるが、この負担金は広域的業務であるスケールメリットを生かしての費用減効果も見込まれる。</a:t>
          </a:r>
        </a:p>
        <a:p>
          <a:r>
            <a:rPr kumimoji="1" lang="ja-JP" altLang="en-US" sz="1300">
              <a:latin typeface="ＭＳ Ｐゴシック" panose="020B0600070205080204" pitchFamily="50" charset="-128"/>
              <a:ea typeface="ＭＳ Ｐゴシック" panose="020B0600070205080204" pitchFamily="50" charset="-128"/>
            </a:rPr>
            <a:t>・さらに、例年交付している各種団体等への補助金についても、必要・公平・有効性の観点を常に持ちながら執行するよう努める。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299" name="直線コネクタ 298"/>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0"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1" name="直線コネクタ 300"/>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2"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3" name="直線コネクタ 302"/>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19558</xdr:rowOff>
    </xdr:to>
    <xdr:cxnSp macro="">
      <xdr:nvCxnSpPr>
        <xdr:cNvPr id="304" name="直線コネクタ 303"/>
        <xdr:cNvCxnSpPr/>
      </xdr:nvCxnSpPr>
      <xdr:spPr>
        <a:xfrm>
          <a:off x="15671800" y="66192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145288</xdr:rowOff>
    </xdr:to>
    <xdr:cxnSp macro="">
      <xdr:nvCxnSpPr>
        <xdr:cNvPr id="307" name="直線コネクタ 306"/>
        <xdr:cNvCxnSpPr/>
      </xdr:nvCxnSpPr>
      <xdr:spPr>
        <a:xfrm flipV="1">
          <a:off x="14782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8" name="フローチャート: 判断 307"/>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09" name="テキスト ボックス 308"/>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38</xdr:row>
      <xdr:rowOff>145288</xdr:rowOff>
    </xdr:to>
    <xdr:cxnSp macro="">
      <xdr:nvCxnSpPr>
        <xdr:cNvPr id="310" name="直線コネクタ 309"/>
        <xdr:cNvCxnSpPr/>
      </xdr:nvCxnSpPr>
      <xdr:spPr>
        <a:xfrm>
          <a:off x="13893800" y="623519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76708</xdr:rowOff>
    </xdr:to>
    <xdr:cxnSp macro="">
      <xdr:nvCxnSpPr>
        <xdr:cNvPr id="313" name="直線コネクタ 312"/>
        <xdr:cNvCxnSpPr/>
      </xdr:nvCxnSpPr>
      <xdr:spPr>
        <a:xfrm flipV="1">
          <a:off x="13004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4" name="フローチャート: 判断 31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5" name="テキスト ボックス 31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6" name="フローチャート: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7" name="テキスト ボックス 31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3" name="楕円 322"/>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4"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5" name="楕円 324"/>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6" name="テキスト ボックス 325"/>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7" name="楕円 326"/>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8" name="テキスト ボックス 327"/>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9" name="楕円 328"/>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0" name="テキスト ボックス 329"/>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1" name="楕円 330"/>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2" name="テキスト ボックス 331"/>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・公債費に係る経常収支比率は、昨年度より減となったが、これは、分子において、令和３年度に借換予定債の一括償還で一時的に増加していた公債費が減となったことなどが挙げられる。</a:t>
          </a:r>
        </a:p>
        <a:p>
          <a:r>
            <a:rPr kumimoji="1" lang="ja-JP" altLang="en-US" sz="1300">
              <a:latin typeface="ＭＳ Ｐゴシック" panose="020B0600070205080204" pitchFamily="50" charset="-128"/>
              <a:ea typeface="ＭＳ Ｐゴシック" panose="020B0600070205080204" pitchFamily="50" charset="-128"/>
            </a:rPr>
            <a:t>・依然として類似団体平均を下回る状況だが、今後も施設の老朽化による改修事業や、大規模建設事業などを控え、公債費の増加が見込まれる状況であり、より交付税算入率の高い地方債発行に努めて、できる限り上昇を抑えるよう配慮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2" name="直線コネクタ 361"/>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3"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4" name="直線コネクタ 363"/>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6" name="直線コネクタ 36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76</xdr:row>
      <xdr:rowOff>45357</xdr:rowOff>
    </xdr:to>
    <xdr:cxnSp macro="">
      <xdr:nvCxnSpPr>
        <xdr:cNvPr id="367" name="直線コネクタ 366"/>
        <xdr:cNvCxnSpPr/>
      </xdr:nvCxnSpPr>
      <xdr:spPr>
        <a:xfrm flipV="1">
          <a:off x="3987800" y="12738100"/>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6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69" name="フローチャート: 判断 36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75293</xdr:rowOff>
    </xdr:from>
    <xdr:to>
      <xdr:col>19</xdr:col>
      <xdr:colOff>187325</xdr:colOff>
      <xdr:row>76</xdr:row>
      <xdr:rowOff>45357</xdr:rowOff>
    </xdr:to>
    <xdr:cxnSp macro="">
      <xdr:nvCxnSpPr>
        <xdr:cNvPr id="370" name="直線コネクタ 369"/>
        <xdr:cNvCxnSpPr/>
      </xdr:nvCxnSpPr>
      <xdr:spPr>
        <a:xfrm>
          <a:off x="3098800" y="12934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1" name="フローチャート: 判断 370"/>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2" name="テキスト ボックス 371"/>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75</xdr:row>
      <xdr:rowOff>75293</xdr:rowOff>
    </xdr:to>
    <xdr:cxnSp macro="">
      <xdr:nvCxnSpPr>
        <xdr:cNvPr id="373" name="直線コネクタ 372"/>
        <xdr:cNvCxnSpPr/>
      </xdr:nvCxnSpPr>
      <xdr:spPr>
        <a:xfrm>
          <a:off x="2209800" y="12923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4" name="フローチャート: 判断 373"/>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5" name="テキスト ボックス 374"/>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64407</xdr:rowOff>
    </xdr:to>
    <xdr:cxnSp macro="">
      <xdr:nvCxnSpPr>
        <xdr:cNvPr id="376" name="直線コネクタ 375"/>
        <xdr:cNvCxnSpPr/>
      </xdr:nvCxnSpPr>
      <xdr:spPr>
        <a:xfrm>
          <a:off x="1320800" y="1284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7" name="フローチャート: 判断 376"/>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78" name="テキスト ボックス 377"/>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79" name="フローチャート: 判断 378"/>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0" name="テキスト ボックス 379"/>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86" name="楕円 385"/>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87"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8" name="楕円 387"/>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89" name="テキスト ボックス 388"/>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24493</xdr:rowOff>
    </xdr:from>
    <xdr:to>
      <xdr:col>15</xdr:col>
      <xdr:colOff>149225</xdr:colOff>
      <xdr:row>75</xdr:row>
      <xdr:rowOff>126093</xdr:rowOff>
    </xdr:to>
    <xdr:sp macro="" textlink="">
      <xdr:nvSpPr>
        <xdr:cNvPr id="390" name="楕円 389"/>
        <xdr:cNvSpPr/>
      </xdr:nvSpPr>
      <xdr:spPr>
        <a:xfrm>
          <a:off x="3048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136270</xdr:rowOff>
    </xdr:from>
    <xdr:ext cx="762000" cy="259045"/>
    <xdr:sp macro="" textlink="">
      <xdr:nvSpPr>
        <xdr:cNvPr id="391" name="テキスト ボックス 390"/>
        <xdr:cNvSpPr txBox="1"/>
      </xdr:nvSpPr>
      <xdr:spPr>
        <a:xfrm>
          <a:off x="2717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13607</xdr:rowOff>
    </xdr:from>
    <xdr:to>
      <xdr:col>11</xdr:col>
      <xdr:colOff>60325</xdr:colOff>
      <xdr:row>75</xdr:row>
      <xdr:rowOff>115207</xdr:rowOff>
    </xdr:to>
    <xdr:sp macro="" textlink="">
      <xdr:nvSpPr>
        <xdr:cNvPr id="392" name="楕円 391"/>
        <xdr:cNvSpPr/>
      </xdr:nvSpPr>
      <xdr:spPr>
        <a:xfrm>
          <a:off x="2159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125384</xdr:rowOff>
    </xdr:from>
    <xdr:ext cx="762000" cy="259045"/>
    <xdr:sp macro="" textlink="">
      <xdr:nvSpPr>
        <xdr:cNvPr id="393" name="テキスト ボックス 392"/>
        <xdr:cNvSpPr txBox="1"/>
      </xdr:nvSpPr>
      <xdr:spPr>
        <a:xfrm>
          <a:off x="1828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4" name="楕円 393"/>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5" name="テキスト ボックス 394"/>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・公債費以外に係る経常収支比率は、昨年度比で増となり、これは、上記で説明してきたたが、物件費や補助費などの経常収支比率が増加したことによるものと考えられる。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当該数値は増加傾向であり、今後の少子高齢化などの社会情勢や施設の老朽化などにより比率の増加が懸念されるが、限られた財源の中で、歳出の抑制を図りながら、より効果的な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1" name="直線コネクタ 420"/>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2"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3" name="直線コネクタ 422"/>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4"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5" name="直線コネクタ 424"/>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149861</xdr:rowOff>
    </xdr:to>
    <xdr:cxnSp macro="">
      <xdr:nvCxnSpPr>
        <xdr:cNvPr id="426" name="直線コネクタ 425"/>
        <xdr:cNvCxnSpPr/>
      </xdr:nvCxnSpPr>
      <xdr:spPr>
        <a:xfrm>
          <a:off x="15671800" y="134040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7"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8" name="フローチャート: 判断 427"/>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122428</xdr:rowOff>
    </xdr:to>
    <xdr:cxnSp macro="">
      <xdr:nvCxnSpPr>
        <xdr:cNvPr id="429" name="直線コネクタ 428"/>
        <xdr:cNvCxnSpPr/>
      </xdr:nvCxnSpPr>
      <xdr:spPr>
        <a:xfrm flipV="1">
          <a:off x="14782800" y="134040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0" name="フローチャート: 判断 429"/>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1" name="テキスト ボックス 430"/>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122428</xdr:rowOff>
    </xdr:to>
    <xdr:cxnSp macro="">
      <xdr:nvCxnSpPr>
        <xdr:cNvPr id="432" name="直線コネクタ 431"/>
        <xdr:cNvCxnSpPr/>
      </xdr:nvCxnSpPr>
      <xdr:spPr>
        <a:xfrm>
          <a:off x="13893800" y="133629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4" name="テキスト ボックス 433"/>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161289</xdr:rowOff>
    </xdr:to>
    <xdr:cxnSp macro="">
      <xdr:nvCxnSpPr>
        <xdr:cNvPr id="435" name="直線コネクタ 434"/>
        <xdr:cNvCxnSpPr/>
      </xdr:nvCxnSpPr>
      <xdr:spPr>
        <a:xfrm>
          <a:off x="13004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6" name="フローチャート: 判断 435"/>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7" name="テキスト ボックス 436"/>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38" name="フローチャート: 判断 437"/>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39" name="テキスト ボックス 438"/>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5" name="楕円 444"/>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6"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7" name="楕円 446"/>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8" name="テキスト ボックス 447"/>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9" name="楕円 448"/>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0" name="テキスト ボックス 449"/>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1" name="楕円 450"/>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2" name="テキスト ボックス 45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3" name="楕円 452"/>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4" name="テキスト ボックス 453"/>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51269</xdr:rowOff>
    </xdr:from>
    <xdr:to>
      <xdr:col>29</xdr:col>
      <xdr:colOff>127000</xdr:colOff>
      <xdr:row>18</xdr:row>
      <xdr:rowOff>56149</xdr:rowOff>
    </xdr:to>
    <xdr:cxnSp macro="">
      <xdr:nvCxnSpPr>
        <xdr:cNvPr id="49" name="直線コネクタ 48"/>
        <xdr:cNvCxnSpPr/>
      </xdr:nvCxnSpPr>
      <xdr:spPr bwMode="auto">
        <a:xfrm flipV="1">
          <a:off x="5003800" y="3184994"/>
          <a:ext cx="647700" cy="4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52983</xdr:rowOff>
    </xdr:from>
    <xdr:to>
      <xdr:col>26</xdr:col>
      <xdr:colOff>50800</xdr:colOff>
      <xdr:row>18</xdr:row>
      <xdr:rowOff>56149</xdr:rowOff>
    </xdr:to>
    <xdr:cxnSp macro="">
      <xdr:nvCxnSpPr>
        <xdr:cNvPr id="52" name="直線コネクタ 51"/>
        <xdr:cNvCxnSpPr/>
      </xdr:nvCxnSpPr>
      <xdr:spPr bwMode="auto">
        <a:xfrm>
          <a:off x="4305300" y="3186708"/>
          <a:ext cx="698500" cy="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52983</xdr:rowOff>
    </xdr:from>
    <xdr:to>
      <xdr:col>22</xdr:col>
      <xdr:colOff>114300</xdr:colOff>
      <xdr:row>18</xdr:row>
      <xdr:rowOff>60268</xdr:rowOff>
    </xdr:to>
    <xdr:cxnSp macro="">
      <xdr:nvCxnSpPr>
        <xdr:cNvPr id="55" name="直線コネクタ 54"/>
        <xdr:cNvCxnSpPr/>
      </xdr:nvCxnSpPr>
      <xdr:spPr bwMode="auto">
        <a:xfrm flipV="1">
          <a:off x="3606800" y="3186708"/>
          <a:ext cx="698500" cy="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60268</xdr:rowOff>
    </xdr:from>
    <xdr:to>
      <xdr:col>18</xdr:col>
      <xdr:colOff>177800</xdr:colOff>
      <xdr:row>18</xdr:row>
      <xdr:rowOff>73626</xdr:rowOff>
    </xdr:to>
    <xdr:cxnSp macro="">
      <xdr:nvCxnSpPr>
        <xdr:cNvPr id="58" name="直線コネクタ 57"/>
        <xdr:cNvCxnSpPr/>
      </xdr:nvCxnSpPr>
      <xdr:spPr bwMode="auto">
        <a:xfrm flipV="1">
          <a:off x="2908300" y="3193993"/>
          <a:ext cx="698500" cy="1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469</xdr:rowOff>
    </xdr:from>
    <xdr:to>
      <xdr:col>29</xdr:col>
      <xdr:colOff>177800</xdr:colOff>
      <xdr:row>18</xdr:row>
      <xdr:rowOff>102069</xdr:rowOff>
    </xdr:to>
    <xdr:sp macro="" textlink="">
      <xdr:nvSpPr>
        <xdr:cNvPr id="68" name="楕円 67"/>
        <xdr:cNvSpPr/>
      </xdr:nvSpPr>
      <xdr:spPr bwMode="auto">
        <a:xfrm>
          <a:off x="5600700" y="313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5349</xdr:rowOff>
    </xdr:from>
    <xdr:to>
      <xdr:col>26</xdr:col>
      <xdr:colOff>101600</xdr:colOff>
      <xdr:row>18</xdr:row>
      <xdr:rowOff>106949</xdr:rowOff>
    </xdr:to>
    <xdr:sp macro="" textlink="">
      <xdr:nvSpPr>
        <xdr:cNvPr id="70" name="楕円 69"/>
        <xdr:cNvSpPr/>
      </xdr:nvSpPr>
      <xdr:spPr bwMode="auto">
        <a:xfrm>
          <a:off x="4953000" y="313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91726</xdr:rowOff>
    </xdr:from>
    <xdr:ext cx="736600" cy="259045"/>
    <xdr:sp macro="" textlink="">
      <xdr:nvSpPr>
        <xdr:cNvPr id="71" name="テキスト ボックス 70"/>
        <xdr:cNvSpPr txBox="1"/>
      </xdr:nvSpPr>
      <xdr:spPr>
        <a:xfrm>
          <a:off x="4622800" y="322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2183</xdr:rowOff>
    </xdr:from>
    <xdr:to>
      <xdr:col>22</xdr:col>
      <xdr:colOff>165100</xdr:colOff>
      <xdr:row>18</xdr:row>
      <xdr:rowOff>103783</xdr:rowOff>
    </xdr:to>
    <xdr:sp macro="" textlink="">
      <xdr:nvSpPr>
        <xdr:cNvPr id="72" name="楕円 71"/>
        <xdr:cNvSpPr/>
      </xdr:nvSpPr>
      <xdr:spPr bwMode="auto">
        <a:xfrm>
          <a:off x="4254500" y="313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88560</xdr:rowOff>
    </xdr:from>
    <xdr:ext cx="762000" cy="259045"/>
    <xdr:sp macro="" textlink="">
      <xdr:nvSpPr>
        <xdr:cNvPr id="73" name="テキスト ボックス 72"/>
        <xdr:cNvSpPr txBox="1"/>
      </xdr:nvSpPr>
      <xdr:spPr>
        <a:xfrm>
          <a:off x="3924300" y="322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9468</xdr:rowOff>
    </xdr:from>
    <xdr:to>
      <xdr:col>19</xdr:col>
      <xdr:colOff>38100</xdr:colOff>
      <xdr:row>18</xdr:row>
      <xdr:rowOff>111068</xdr:rowOff>
    </xdr:to>
    <xdr:sp macro="" textlink="">
      <xdr:nvSpPr>
        <xdr:cNvPr id="74" name="楕円 73"/>
        <xdr:cNvSpPr/>
      </xdr:nvSpPr>
      <xdr:spPr bwMode="auto">
        <a:xfrm>
          <a:off x="3556000" y="3143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95845</xdr:rowOff>
    </xdr:from>
    <xdr:ext cx="762000" cy="259045"/>
    <xdr:sp macro="" textlink="">
      <xdr:nvSpPr>
        <xdr:cNvPr id="75" name="テキスト ボックス 74"/>
        <xdr:cNvSpPr txBox="1"/>
      </xdr:nvSpPr>
      <xdr:spPr>
        <a:xfrm>
          <a:off x="3225800" y="322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22826</xdr:rowOff>
    </xdr:from>
    <xdr:to>
      <xdr:col>15</xdr:col>
      <xdr:colOff>101600</xdr:colOff>
      <xdr:row>18</xdr:row>
      <xdr:rowOff>124426</xdr:rowOff>
    </xdr:to>
    <xdr:sp macro="" textlink="">
      <xdr:nvSpPr>
        <xdr:cNvPr id="76" name="楕円 75"/>
        <xdr:cNvSpPr/>
      </xdr:nvSpPr>
      <xdr:spPr bwMode="auto">
        <a:xfrm>
          <a:off x="2857500" y="315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109203</xdr:rowOff>
    </xdr:from>
    <xdr:ext cx="762000" cy="259045"/>
    <xdr:sp macro="" textlink="">
      <xdr:nvSpPr>
        <xdr:cNvPr id="77" name="テキスト ボックス 76"/>
        <xdr:cNvSpPr txBox="1"/>
      </xdr:nvSpPr>
      <xdr:spPr>
        <a:xfrm>
          <a:off x="2527300" y="324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95224</xdr:rowOff>
    </xdr:from>
    <xdr:to>
      <xdr:col>29</xdr:col>
      <xdr:colOff>127000</xdr:colOff>
      <xdr:row>37</xdr:row>
      <xdr:rowOff>81794</xdr:rowOff>
    </xdr:to>
    <xdr:cxnSp macro="">
      <xdr:nvCxnSpPr>
        <xdr:cNvPr id="111" name="直線コネクタ 110"/>
        <xdr:cNvCxnSpPr/>
      </xdr:nvCxnSpPr>
      <xdr:spPr bwMode="auto">
        <a:xfrm>
          <a:off x="5003800" y="7048474"/>
          <a:ext cx="647700" cy="15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95224</xdr:rowOff>
    </xdr:from>
    <xdr:to>
      <xdr:col>26</xdr:col>
      <xdr:colOff>50800</xdr:colOff>
      <xdr:row>37</xdr:row>
      <xdr:rowOff>51924</xdr:rowOff>
    </xdr:to>
    <xdr:cxnSp macro="">
      <xdr:nvCxnSpPr>
        <xdr:cNvPr id="114" name="直線コネクタ 113"/>
        <xdr:cNvCxnSpPr/>
      </xdr:nvCxnSpPr>
      <xdr:spPr bwMode="auto">
        <a:xfrm flipV="1">
          <a:off x="4305300" y="7048474"/>
          <a:ext cx="698500" cy="12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51924</xdr:rowOff>
    </xdr:from>
    <xdr:to>
      <xdr:col>22</xdr:col>
      <xdr:colOff>114300</xdr:colOff>
      <xdr:row>37</xdr:row>
      <xdr:rowOff>118313</xdr:rowOff>
    </xdr:to>
    <xdr:cxnSp macro="">
      <xdr:nvCxnSpPr>
        <xdr:cNvPr id="117" name="直線コネクタ 116"/>
        <xdr:cNvCxnSpPr/>
      </xdr:nvCxnSpPr>
      <xdr:spPr bwMode="auto">
        <a:xfrm flipV="1">
          <a:off x="3606800" y="7176624"/>
          <a:ext cx="698500" cy="66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118313</xdr:rowOff>
    </xdr:from>
    <xdr:to>
      <xdr:col>18</xdr:col>
      <xdr:colOff>177800</xdr:colOff>
      <xdr:row>37</xdr:row>
      <xdr:rowOff>203371</xdr:rowOff>
    </xdr:to>
    <xdr:cxnSp macro="">
      <xdr:nvCxnSpPr>
        <xdr:cNvPr id="120" name="直線コネクタ 119"/>
        <xdr:cNvCxnSpPr/>
      </xdr:nvCxnSpPr>
      <xdr:spPr bwMode="auto">
        <a:xfrm flipV="1">
          <a:off x="2908300" y="7243013"/>
          <a:ext cx="698500" cy="85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30994</xdr:rowOff>
    </xdr:from>
    <xdr:to>
      <xdr:col>29</xdr:col>
      <xdr:colOff>177800</xdr:colOff>
      <xdr:row>37</xdr:row>
      <xdr:rowOff>132594</xdr:rowOff>
    </xdr:to>
    <xdr:sp macro="" textlink="">
      <xdr:nvSpPr>
        <xdr:cNvPr id="130" name="楕円 129"/>
        <xdr:cNvSpPr/>
      </xdr:nvSpPr>
      <xdr:spPr bwMode="auto">
        <a:xfrm>
          <a:off x="5600700" y="715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3071</xdr:rowOff>
    </xdr:from>
    <xdr:ext cx="762000" cy="259045"/>
    <xdr:sp macro="" textlink="">
      <xdr:nvSpPr>
        <xdr:cNvPr id="131" name="人口1人当たり決算額の推移該当値テキスト445"/>
        <xdr:cNvSpPr txBox="1"/>
      </xdr:nvSpPr>
      <xdr:spPr>
        <a:xfrm>
          <a:off x="5740400" y="71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44424</xdr:rowOff>
    </xdr:from>
    <xdr:to>
      <xdr:col>26</xdr:col>
      <xdr:colOff>101600</xdr:colOff>
      <xdr:row>36</xdr:row>
      <xdr:rowOff>146024</xdr:rowOff>
    </xdr:to>
    <xdr:sp macro="" textlink="">
      <xdr:nvSpPr>
        <xdr:cNvPr id="132" name="楕円 131"/>
        <xdr:cNvSpPr/>
      </xdr:nvSpPr>
      <xdr:spPr bwMode="auto">
        <a:xfrm>
          <a:off x="4953000" y="699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156201</xdr:rowOff>
    </xdr:from>
    <xdr:ext cx="736600" cy="259045"/>
    <xdr:sp macro="" textlink="">
      <xdr:nvSpPr>
        <xdr:cNvPr id="133" name="テキスト ボックス 132"/>
        <xdr:cNvSpPr txBox="1"/>
      </xdr:nvSpPr>
      <xdr:spPr>
        <a:xfrm>
          <a:off x="4622800" y="6766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1124</xdr:rowOff>
    </xdr:from>
    <xdr:to>
      <xdr:col>22</xdr:col>
      <xdr:colOff>165100</xdr:colOff>
      <xdr:row>37</xdr:row>
      <xdr:rowOff>102724</xdr:rowOff>
    </xdr:to>
    <xdr:sp macro="" textlink="">
      <xdr:nvSpPr>
        <xdr:cNvPr id="134" name="楕円 133"/>
        <xdr:cNvSpPr/>
      </xdr:nvSpPr>
      <xdr:spPr bwMode="auto">
        <a:xfrm>
          <a:off x="4254500" y="71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87501</xdr:rowOff>
    </xdr:from>
    <xdr:ext cx="762000" cy="259045"/>
    <xdr:sp macro="" textlink="">
      <xdr:nvSpPr>
        <xdr:cNvPr id="135" name="テキスト ボックス 134"/>
        <xdr:cNvSpPr txBox="1"/>
      </xdr:nvSpPr>
      <xdr:spPr>
        <a:xfrm>
          <a:off x="3924300" y="72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67513</xdr:rowOff>
    </xdr:from>
    <xdr:to>
      <xdr:col>19</xdr:col>
      <xdr:colOff>38100</xdr:colOff>
      <xdr:row>37</xdr:row>
      <xdr:rowOff>169113</xdr:rowOff>
    </xdr:to>
    <xdr:sp macro="" textlink="">
      <xdr:nvSpPr>
        <xdr:cNvPr id="136" name="楕円 135"/>
        <xdr:cNvSpPr/>
      </xdr:nvSpPr>
      <xdr:spPr bwMode="auto">
        <a:xfrm>
          <a:off x="3556000" y="719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153890</xdr:rowOff>
    </xdr:from>
    <xdr:ext cx="762000" cy="259045"/>
    <xdr:sp macro="" textlink="">
      <xdr:nvSpPr>
        <xdr:cNvPr id="137" name="テキスト ボックス 136"/>
        <xdr:cNvSpPr txBox="1"/>
      </xdr:nvSpPr>
      <xdr:spPr>
        <a:xfrm>
          <a:off x="3225800" y="727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152571</xdr:rowOff>
    </xdr:from>
    <xdr:to>
      <xdr:col>15</xdr:col>
      <xdr:colOff>101600</xdr:colOff>
      <xdr:row>37</xdr:row>
      <xdr:rowOff>254171</xdr:rowOff>
    </xdr:to>
    <xdr:sp macro="" textlink="">
      <xdr:nvSpPr>
        <xdr:cNvPr id="138" name="楕円 137"/>
        <xdr:cNvSpPr/>
      </xdr:nvSpPr>
      <xdr:spPr bwMode="auto">
        <a:xfrm>
          <a:off x="2857500" y="727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238948</xdr:rowOff>
    </xdr:from>
    <xdr:ext cx="762000" cy="259045"/>
    <xdr:sp macro="" textlink="">
      <xdr:nvSpPr>
        <xdr:cNvPr id="139" name="テキスト ボックス 138"/>
        <xdr:cNvSpPr txBox="1"/>
      </xdr:nvSpPr>
      <xdr:spPr>
        <a:xfrm>
          <a:off x="2527300" y="736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38,919
38,771
101.30
24,318,556
23,346,496
777,433
10,455,412
15,586,817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79281</xdr:rowOff>
    </xdr:from>
    <xdr:to>
      <xdr:col>24</xdr:col>
      <xdr:colOff>63500</xdr:colOff>
      <xdr:row>37</xdr:row>
      <xdr:rowOff>81994</xdr:rowOff>
    </xdr:to>
    <xdr:cxnSp macro="">
      <xdr:nvCxnSpPr>
        <xdr:cNvPr id="60" name="直線コネクタ 59"/>
        <xdr:cNvCxnSpPr/>
      </xdr:nvCxnSpPr>
      <xdr:spPr>
        <a:xfrm flipV="1">
          <a:off x="3797300" y="6422931"/>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72644</xdr:rowOff>
    </xdr:from>
    <xdr:to>
      <xdr:col>19</xdr:col>
      <xdr:colOff>177800</xdr:colOff>
      <xdr:row>37</xdr:row>
      <xdr:rowOff>81994</xdr:rowOff>
    </xdr:to>
    <xdr:cxnSp macro="">
      <xdr:nvCxnSpPr>
        <xdr:cNvPr id="63" name="直線コネクタ 62"/>
        <xdr:cNvCxnSpPr/>
      </xdr:nvCxnSpPr>
      <xdr:spPr>
        <a:xfrm>
          <a:off x="2908300" y="641629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72644</xdr:rowOff>
    </xdr:from>
    <xdr:to>
      <xdr:col>15</xdr:col>
      <xdr:colOff>50800</xdr:colOff>
      <xdr:row>37</xdr:row>
      <xdr:rowOff>105806</xdr:rowOff>
    </xdr:to>
    <xdr:cxnSp macro="">
      <xdr:nvCxnSpPr>
        <xdr:cNvPr id="66" name="直線コネクタ 65"/>
        <xdr:cNvCxnSpPr/>
      </xdr:nvCxnSpPr>
      <xdr:spPr>
        <a:xfrm flipV="1">
          <a:off x="2019300" y="6416294"/>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105806</xdr:rowOff>
    </xdr:from>
    <xdr:to>
      <xdr:col>10</xdr:col>
      <xdr:colOff>114300</xdr:colOff>
      <xdr:row>37</xdr:row>
      <xdr:rowOff>114101</xdr:rowOff>
    </xdr:to>
    <xdr:cxnSp macro="">
      <xdr:nvCxnSpPr>
        <xdr:cNvPr id="69" name="直線コネクタ 68"/>
        <xdr:cNvCxnSpPr/>
      </xdr:nvCxnSpPr>
      <xdr:spPr>
        <a:xfrm flipV="1">
          <a:off x="1130300" y="6449456"/>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28481</xdr:rowOff>
    </xdr:from>
    <xdr:to>
      <xdr:col>24</xdr:col>
      <xdr:colOff>114300</xdr:colOff>
      <xdr:row>37</xdr:row>
      <xdr:rowOff>130081</xdr:rowOff>
    </xdr:to>
    <xdr:sp macro="" textlink="">
      <xdr:nvSpPr>
        <xdr:cNvPr id="79" name="楕円 78"/>
        <xdr:cNvSpPr/>
      </xdr:nvSpPr>
      <xdr:spPr>
        <a:xfrm>
          <a:off x="4584700" y="63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31194</xdr:rowOff>
    </xdr:from>
    <xdr:to>
      <xdr:col>20</xdr:col>
      <xdr:colOff>38100</xdr:colOff>
      <xdr:row>37</xdr:row>
      <xdr:rowOff>132794</xdr:rowOff>
    </xdr:to>
    <xdr:sp macro="" textlink="">
      <xdr:nvSpPr>
        <xdr:cNvPr id="81" name="楕円 80"/>
        <xdr:cNvSpPr/>
      </xdr:nvSpPr>
      <xdr:spPr>
        <a:xfrm>
          <a:off x="3746500" y="63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123921</xdr:rowOff>
    </xdr:from>
    <xdr:ext cx="534377" cy="259045"/>
    <xdr:sp macro="" textlink="">
      <xdr:nvSpPr>
        <xdr:cNvPr id="82" name="テキスト ボックス 81"/>
        <xdr:cNvSpPr txBox="1"/>
      </xdr:nvSpPr>
      <xdr:spPr>
        <a:xfrm>
          <a:off x="3530111" y="64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21844</xdr:rowOff>
    </xdr:from>
    <xdr:to>
      <xdr:col>15</xdr:col>
      <xdr:colOff>101600</xdr:colOff>
      <xdr:row>37</xdr:row>
      <xdr:rowOff>123444</xdr:rowOff>
    </xdr:to>
    <xdr:sp macro="" textlink="">
      <xdr:nvSpPr>
        <xdr:cNvPr id="83" name="楕円 82"/>
        <xdr:cNvSpPr/>
      </xdr:nvSpPr>
      <xdr:spPr>
        <a:xfrm>
          <a:off x="2857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114571</xdr:rowOff>
    </xdr:from>
    <xdr:ext cx="534377" cy="259045"/>
    <xdr:sp macro="" textlink="">
      <xdr:nvSpPr>
        <xdr:cNvPr id="84" name="テキスト ボックス 83"/>
        <xdr:cNvSpPr txBox="1"/>
      </xdr:nvSpPr>
      <xdr:spPr>
        <a:xfrm>
          <a:off x="2641111" y="6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55006</xdr:rowOff>
    </xdr:from>
    <xdr:to>
      <xdr:col>10</xdr:col>
      <xdr:colOff>165100</xdr:colOff>
      <xdr:row>37</xdr:row>
      <xdr:rowOff>156606</xdr:rowOff>
    </xdr:to>
    <xdr:sp macro="" textlink="">
      <xdr:nvSpPr>
        <xdr:cNvPr id="85" name="楕円 84"/>
        <xdr:cNvSpPr/>
      </xdr:nvSpPr>
      <xdr:spPr>
        <a:xfrm>
          <a:off x="1968500" y="63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147733</xdr:rowOff>
    </xdr:from>
    <xdr:ext cx="534377" cy="259045"/>
    <xdr:sp macro="" textlink="">
      <xdr:nvSpPr>
        <xdr:cNvPr id="86" name="テキスト ボックス 85"/>
        <xdr:cNvSpPr txBox="1"/>
      </xdr:nvSpPr>
      <xdr:spPr>
        <a:xfrm>
          <a:off x="1752111" y="64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63301</xdr:rowOff>
    </xdr:from>
    <xdr:to>
      <xdr:col>6</xdr:col>
      <xdr:colOff>38100</xdr:colOff>
      <xdr:row>37</xdr:row>
      <xdr:rowOff>164901</xdr:rowOff>
    </xdr:to>
    <xdr:sp macro="" textlink="">
      <xdr:nvSpPr>
        <xdr:cNvPr id="87" name="楕円 86"/>
        <xdr:cNvSpPr/>
      </xdr:nvSpPr>
      <xdr:spPr>
        <a:xfrm>
          <a:off x="1079500" y="64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156028</xdr:rowOff>
    </xdr:from>
    <xdr:ext cx="534377" cy="259045"/>
    <xdr:sp macro="" textlink="">
      <xdr:nvSpPr>
        <xdr:cNvPr id="88" name="テキスト ボックス 87"/>
        <xdr:cNvSpPr txBox="1"/>
      </xdr:nvSpPr>
      <xdr:spPr>
        <a:xfrm>
          <a:off x="863111" y="64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76931</xdr:rowOff>
    </xdr:from>
    <xdr:to>
      <xdr:col>24</xdr:col>
      <xdr:colOff>63500</xdr:colOff>
      <xdr:row>56</xdr:row>
      <xdr:rowOff>125010</xdr:rowOff>
    </xdr:to>
    <xdr:cxnSp macro="">
      <xdr:nvCxnSpPr>
        <xdr:cNvPr id="115" name="直線コネクタ 114"/>
        <xdr:cNvCxnSpPr/>
      </xdr:nvCxnSpPr>
      <xdr:spPr>
        <a:xfrm flipV="1">
          <a:off x="3797300" y="9678131"/>
          <a:ext cx="8382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56069</xdr:rowOff>
    </xdr:from>
    <xdr:to>
      <xdr:col>19</xdr:col>
      <xdr:colOff>177800</xdr:colOff>
      <xdr:row>56</xdr:row>
      <xdr:rowOff>125010</xdr:rowOff>
    </xdr:to>
    <xdr:cxnSp macro="">
      <xdr:nvCxnSpPr>
        <xdr:cNvPr id="118" name="直線コネクタ 117"/>
        <xdr:cNvCxnSpPr/>
      </xdr:nvCxnSpPr>
      <xdr:spPr>
        <a:xfrm>
          <a:off x="2908300" y="9657269"/>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56069</xdr:rowOff>
    </xdr:from>
    <xdr:to>
      <xdr:col>15</xdr:col>
      <xdr:colOff>50800</xdr:colOff>
      <xdr:row>56</xdr:row>
      <xdr:rowOff>91781</xdr:rowOff>
    </xdr:to>
    <xdr:cxnSp macro="">
      <xdr:nvCxnSpPr>
        <xdr:cNvPr id="121" name="直線コネクタ 120"/>
        <xdr:cNvCxnSpPr/>
      </xdr:nvCxnSpPr>
      <xdr:spPr>
        <a:xfrm flipV="1">
          <a:off x="2019300" y="9657269"/>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91781</xdr:rowOff>
    </xdr:from>
    <xdr:to>
      <xdr:col>10</xdr:col>
      <xdr:colOff>114300</xdr:colOff>
      <xdr:row>56</xdr:row>
      <xdr:rowOff>165980</xdr:rowOff>
    </xdr:to>
    <xdr:cxnSp macro="">
      <xdr:nvCxnSpPr>
        <xdr:cNvPr id="124" name="直線コネクタ 123"/>
        <xdr:cNvCxnSpPr/>
      </xdr:nvCxnSpPr>
      <xdr:spPr>
        <a:xfrm flipV="1">
          <a:off x="1130300" y="9692981"/>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26131</xdr:rowOff>
    </xdr:from>
    <xdr:to>
      <xdr:col>24</xdr:col>
      <xdr:colOff>114300</xdr:colOff>
      <xdr:row>56</xdr:row>
      <xdr:rowOff>127731</xdr:rowOff>
    </xdr:to>
    <xdr:sp macro="" textlink="">
      <xdr:nvSpPr>
        <xdr:cNvPr id="134" name="楕円 133"/>
        <xdr:cNvSpPr/>
      </xdr:nvSpPr>
      <xdr:spPr>
        <a:xfrm>
          <a:off x="4584700" y="96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49008</xdr:rowOff>
    </xdr:from>
    <xdr:ext cx="534377" cy="259045"/>
    <xdr:sp macro="" textlink="">
      <xdr:nvSpPr>
        <xdr:cNvPr id="135" name="物件費該当値テキスト"/>
        <xdr:cNvSpPr txBox="1"/>
      </xdr:nvSpPr>
      <xdr:spPr>
        <a:xfrm>
          <a:off x="4686300" y="94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74210</xdr:rowOff>
    </xdr:from>
    <xdr:to>
      <xdr:col>20</xdr:col>
      <xdr:colOff>38100</xdr:colOff>
      <xdr:row>57</xdr:row>
      <xdr:rowOff>4360</xdr:rowOff>
    </xdr:to>
    <xdr:sp macro="" textlink="">
      <xdr:nvSpPr>
        <xdr:cNvPr id="136" name="楕円 135"/>
        <xdr:cNvSpPr/>
      </xdr:nvSpPr>
      <xdr:spPr>
        <a:xfrm>
          <a:off x="3746500" y="96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166937</xdr:rowOff>
    </xdr:from>
    <xdr:ext cx="534377" cy="259045"/>
    <xdr:sp macro="" textlink="">
      <xdr:nvSpPr>
        <xdr:cNvPr id="137" name="テキスト ボックス 136"/>
        <xdr:cNvSpPr txBox="1"/>
      </xdr:nvSpPr>
      <xdr:spPr>
        <a:xfrm>
          <a:off x="3530111" y="97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5269</xdr:rowOff>
    </xdr:from>
    <xdr:to>
      <xdr:col>15</xdr:col>
      <xdr:colOff>101600</xdr:colOff>
      <xdr:row>56</xdr:row>
      <xdr:rowOff>106869</xdr:rowOff>
    </xdr:to>
    <xdr:sp macro="" textlink="">
      <xdr:nvSpPr>
        <xdr:cNvPr id="138" name="楕円 137"/>
        <xdr:cNvSpPr/>
      </xdr:nvSpPr>
      <xdr:spPr>
        <a:xfrm>
          <a:off x="2857500" y="9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123396</xdr:rowOff>
    </xdr:from>
    <xdr:ext cx="534377" cy="259045"/>
    <xdr:sp macro="" textlink="">
      <xdr:nvSpPr>
        <xdr:cNvPr id="139" name="テキスト ボックス 138"/>
        <xdr:cNvSpPr txBox="1"/>
      </xdr:nvSpPr>
      <xdr:spPr>
        <a:xfrm>
          <a:off x="2641111" y="9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40981</xdr:rowOff>
    </xdr:from>
    <xdr:to>
      <xdr:col>10</xdr:col>
      <xdr:colOff>165100</xdr:colOff>
      <xdr:row>56</xdr:row>
      <xdr:rowOff>142581</xdr:rowOff>
    </xdr:to>
    <xdr:sp macro="" textlink="">
      <xdr:nvSpPr>
        <xdr:cNvPr id="140" name="楕円 139"/>
        <xdr:cNvSpPr/>
      </xdr:nvSpPr>
      <xdr:spPr>
        <a:xfrm>
          <a:off x="1968500" y="96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159108</xdr:rowOff>
    </xdr:from>
    <xdr:ext cx="534377" cy="259045"/>
    <xdr:sp macro="" textlink="">
      <xdr:nvSpPr>
        <xdr:cNvPr id="141" name="テキスト ボックス 140"/>
        <xdr:cNvSpPr txBox="1"/>
      </xdr:nvSpPr>
      <xdr:spPr>
        <a:xfrm>
          <a:off x="1752111" y="94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115180</xdr:rowOff>
    </xdr:from>
    <xdr:to>
      <xdr:col>6</xdr:col>
      <xdr:colOff>38100</xdr:colOff>
      <xdr:row>57</xdr:row>
      <xdr:rowOff>45330</xdr:rowOff>
    </xdr:to>
    <xdr:sp macro="" textlink="">
      <xdr:nvSpPr>
        <xdr:cNvPr id="142" name="楕円 141"/>
        <xdr:cNvSpPr/>
      </xdr:nvSpPr>
      <xdr:spPr>
        <a:xfrm>
          <a:off x="1079500" y="97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36457</xdr:rowOff>
    </xdr:from>
    <xdr:ext cx="534377" cy="259045"/>
    <xdr:sp macro="" textlink="">
      <xdr:nvSpPr>
        <xdr:cNvPr id="143" name="テキスト ボックス 142"/>
        <xdr:cNvSpPr txBox="1"/>
      </xdr:nvSpPr>
      <xdr:spPr>
        <a:xfrm>
          <a:off x="863111" y="98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43093</xdr:rowOff>
    </xdr:from>
    <xdr:to>
      <xdr:col>24</xdr:col>
      <xdr:colOff>63500</xdr:colOff>
      <xdr:row>76</xdr:row>
      <xdr:rowOff>68948</xdr:rowOff>
    </xdr:to>
    <xdr:cxnSp macro="">
      <xdr:nvCxnSpPr>
        <xdr:cNvPr id="170" name="直線コネクタ 169"/>
        <xdr:cNvCxnSpPr/>
      </xdr:nvCxnSpPr>
      <xdr:spPr>
        <a:xfrm flipV="1">
          <a:off x="3797300" y="13073293"/>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9855</xdr:rowOff>
    </xdr:from>
    <xdr:to>
      <xdr:col>19</xdr:col>
      <xdr:colOff>177800</xdr:colOff>
      <xdr:row>76</xdr:row>
      <xdr:rowOff>68948</xdr:rowOff>
    </xdr:to>
    <xdr:cxnSp macro="">
      <xdr:nvCxnSpPr>
        <xdr:cNvPr id="173" name="直線コネクタ 172"/>
        <xdr:cNvCxnSpPr/>
      </xdr:nvCxnSpPr>
      <xdr:spPr>
        <a:xfrm>
          <a:off x="2908300" y="13040055"/>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9855</xdr:rowOff>
    </xdr:from>
    <xdr:to>
      <xdr:col>15</xdr:col>
      <xdr:colOff>50800</xdr:colOff>
      <xdr:row>76</xdr:row>
      <xdr:rowOff>63874</xdr:rowOff>
    </xdr:to>
    <xdr:cxnSp macro="">
      <xdr:nvCxnSpPr>
        <xdr:cNvPr id="176" name="直線コネクタ 175"/>
        <xdr:cNvCxnSpPr/>
      </xdr:nvCxnSpPr>
      <xdr:spPr>
        <a:xfrm flipV="1">
          <a:off x="2019300" y="13040055"/>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167888</xdr:rowOff>
    </xdr:from>
    <xdr:ext cx="469744" cy="259045"/>
    <xdr:sp macro="" textlink="">
      <xdr:nvSpPr>
        <xdr:cNvPr id="178" name="テキスト ボックス 177"/>
        <xdr:cNvSpPr txBox="1"/>
      </xdr:nvSpPr>
      <xdr:spPr>
        <a:xfrm>
          <a:off x="2673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63874</xdr:rowOff>
    </xdr:from>
    <xdr:to>
      <xdr:col>10</xdr:col>
      <xdr:colOff>114300</xdr:colOff>
      <xdr:row>76</xdr:row>
      <xdr:rowOff>76036</xdr:rowOff>
    </xdr:to>
    <xdr:cxnSp macro="">
      <xdr:nvCxnSpPr>
        <xdr:cNvPr id="179" name="直線コネクタ 178"/>
        <xdr:cNvCxnSpPr/>
      </xdr:nvCxnSpPr>
      <xdr:spPr>
        <a:xfrm flipV="1">
          <a:off x="1130300" y="13094074"/>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163743</xdr:rowOff>
    </xdr:from>
    <xdr:to>
      <xdr:col>24</xdr:col>
      <xdr:colOff>114300</xdr:colOff>
      <xdr:row>76</xdr:row>
      <xdr:rowOff>93893</xdr:rowOff>
    </xdr:to>
    <xdr:sp macro="" textlink="">
      <xdr:nvSpPr>
        <xdr:cNvPr id="189" name="楕円 188"/>
        <xdr:cNvSpPr/>
      </xdr:nvSpPr>
      <xdr:spPr>
        <a:xfrm>
          <a:off x="4584700" y="1302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15170</xdr:rowOff>
    </xdr:from>
    <xdr:ext cx="534377" cy="259045"/>
    <xdr:sp macro="" textlink="">
      <xdr:nvSpPr>
        <xdr:cNvPr id="190" name="維持補修費該当値テキスト"/>
        <xdr:cNvSpPr txBox="1"/>
      </xdr:nvSpPr>
      <xdr:spPr>
        <a:xfrm>
          <a:off x="4686300" y="1287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18148</xdr:rowOff>
    </xdr:from>
    <xdr:to>
      <xdr:col>20</xdr:col>
      <xdr:colOff>38100</xdr:colOff>
      <xdr:row>76</xdr:row>
      <xdr:rowOff>119748</xdr:rowOff>
    </xdr:to>
    <xdr:sp macro="" textlink="">
      <xdr:nvSpPr>
        <xdr:cNvPr id="191" name="楕円 190"/>
        <xdr:cNvSpPr/>
      </xdr:nvSpPr>
      <xdr:spPr>
        <a:xfrm>
          <a:off x="3746500" y="13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136276</xdr:rowOff>
    </xdr:from>
    <xdr:ext cx="534377" cy="259045"/>
    <xdr:sp macro="" textlink="">
      <xdr:nvSpPr>
        <xdr:cNvPr id="192" name="テキスト ボックス 191"/>
        <xdr:cNvSpPr txBox="1"/>
      </xdr:nvSpPr>
      <xdr:spPr>
        <a:xfrm>
          <a:off x="3530111" y="12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130505</xdr:rowOff>
    </xdr:from>
    <xdr:to>
      <xdr:col>15</xdr:col>
      <xdr:colOff>101600</xdr:colOff>
      <xdr:row>76</xdr:row>
      <xdr:rowOff>60655</xdr:rowOff>
    </xdr:to>
    <xdr:sp macro="" textlink="">
      <xdr:nvSpPr>
        <xdr:cNvPr id="193" name="楕円 192"/>
        <xdr:cNvSpPr/>
      </xdr:nvSpPr>
      <xdr:spPr>
        <a:xfrm>
          <a:off x="2857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77182</xdr:rowOff>
    </xdr:from>
    <xdr:ext cx="534377" cy="259045"/>
    <xdr:sp macro="" textlink="">
      <xdr:nvSpPr>
        <xdr:cNvPr id="194" name="テキスト ボックス 193"/>
        <xdr:cNvSpPr txBox="1"/>
      </xdr:nvSpPr>
      <xdr:spPr>
        <a:xfrm>
          <a:off x="2641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13074</xdr:rowOff>
    </xdr:from>
    <xdr:to>
      <xdr:col>10</xdr:col>
      <xdr:colOff>165100</xdr:colOff>
      <xdr:row>76</xdr:row>
      <xdr:rowOff>114674</xdr:rowOff>
    </xdr:to>
    <xdr:sp macro="" textlink="">
      <xdr:nvSpPr>
        <xdr:cNvPr id="195" name="楕円 194"/>
        <xdr:cNvSpPr/>
      </xdr:nvSpPr>
      <xdr:spPr>
        <a:xfrm>
          <a:off x="1968500" y="130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131201</xdr:rowOff>
    </xdr:from>
    <xdr:ext cx="534377" cy="259045"/>
    <xdr:sp macro="" textlink="">
      <xdr:nvSpPr>
        <xdr:cNvPr id="196" name="テキスト ボックス 195"/>
        <xdr:cNvSpPr txBox="1"/>
      </xdr:nvSpPr>
      <xdr:spPr>
        <a:xfrm>
          <a:off x="1752111" y="128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25236</xdr:rowOff>
    </xdr:from>
    <xdr:to>
      <xdr:col>6</xdr:col>
      <xdr:colOff>38100</xdr:colOff>
      <xdr:row>76</xdr:row>
      <xdr:rowOff>126836</xdr:rowOff>
    </xdr:to>
    <xdr:sp macro="" textlink="">
      <xdr:nvSpPr>
        <xdr:cNvPr id="197" name="楕円 196"/>
        <xdr:cNvSpPr/>
      </xdr:nvSpPr>
      <xdr:spPr>
        <a:xfrm>
          <a:off x="1079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143362</xdr:rowOff>
    </xdr:from>
    <xdr:ext cx="534377" cy="259045"/>
    <xdr:sp macro="" textlink="">
      <xdr:nvSpPr>
        <xdr:cNvPr id="198" name="テキスト ボックス 197"/>
        <xdr:cNvSpPr txBox="1"/>
      </xdr:nvSpPr>
      <xdr:spPr>
        <a:xfrm>
          <a:off x="863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141308</xdr:rowOff>
    </xdr:from>
    <xdr:to>
      <xdr:col>24</xdr:col>
      <xdr:colOff>63500</xdr:colOff>
      <xdr:row>98</xdr:row>
      <xdr:rowOff>33599</xdr:rowOff>
    </xdr:to>
    <xdr:cxnSp macro="">
      <xdr:nvCxnSpPr>
        <xdr:cNvPr id="228" name="直線コネクタ 227"/>
        <xdr:cNvCxnSpPr/>
      </xdr:nvCxnSpPr>
      <xdr:spPr>
        <a:xfrm flipV="1">
          <a:off x="3797300" y="16771958"/>
          <a:ext cx="8382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33257</xdr:rowOff>
    </xdr:from>
    <xdr:to>
      <xdr:col>19</xdr:col>
      <xdr:colOff>177800</xdr:colOff>
      <xdr:row>98</xdr:row>
      <xdr:rowOff>33599</xdr:rowOff>
    </xdr:to>
    <xdr:cxnSp macro="">
      <xdr:nvCxnSpPr>
        <xdr:cNvPr id="231" name="直線コネクタ 230"/>
        <xdr:cNvCxnSpPr/>
      </xdr:nvCxnSpPr>
      <xdr:spPr>
        <a:xfrm>
          <a:off x="2908300" y="1683535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33257</xdr:rowOff>
    </xdr:from>
    <xdr:to>
      <xdr:col>15</xdr:col>
      <xdr:colOff>50800</xdr:colOff>
      <xdr:row>98</xdr:row>
      <xdr:rowOff>63424</xdr:rowOff>
    </xdr:to>
    <xdr:cxnSp macro="">
      <xdr:nvCxnSpPr>
        <xdr:cNvPr id="234" name="直線コネクタ 233"/>
        <xdr:cNvCxnSpPr/>
      </xdr:nvCxnSpPr>
      <xdr:spPr>
        <a:xfrm flipV="1">
          <a:off x="2019300" y="16835357"/>
          <a:ext cx="8890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63424</xdr:rowOff>
    </xdr:from>
    <xdr:to>
      <xdr:col>10</xdr:col>
      <xdr:colOff>114300</xdr:colOff>
      <xdr:row>98</xdr:row>
      <xdr:rowOff>93797</xdr:rowOff>
    </xdr:to>
    <xdr:cxnSp macro="">
      <xdr:nvCxnSpPr>
        <xdr:cNvPr id="237" name="直線コネクタ 236"/>
        <xdr:cNvCxnSpPr/>
      </xdr:nvCxnSpPr>
      <xdr:spPr>
        <a:xfrm flipV="1">
          <a:off x="1130300" y="16865524"/>
          <a:ext cx="889000" cy="3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90508</xdr:rowOff>
    </xdr:from>
    <xdr:to>
      <xdr:col>24</xdr:col>
      <xdr:colOff>114300</xdr:colOff>
      <xdr:row>98</xdr:row>
      <xdr:rowOff>20658</xdr:rowOff>
    </xdr:to>
    <xdr:sp macro="" textlink="">
      <xdr:nvSpPr>
        <xdr:cNvPr id="247" name="楕円 246"/>
        <xdr:cNvSpPr/>
      </xdr:nvSpPr>
      <xdr:spPr>
        <a:xfrm>
          <a:off x="4584700" y="167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5435</xdr:rowOff>
    </xdr:from>
    <xdr:ext cx="534377" cy="259045"/>
    <xdr:sp macro="" textlink="">
      <xdr:nvSpPr>
        <xdr:cNvPr id="248" name="扶助費該当値テキスト"/>
        <xdr:cNvSpPr txBox="1"/>
      </xdr:nvSpPr>
      <xdr:spPr>
        <a:xfrm>
          <a:off x="4686300" y="166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154249</xdr:rowOff>
    </xdr:from>
    <xdr:to>
      <xdr:col>20</xdr:col>
      <xdr:colOff>38100</xdr:colOff>
      <xdr:row>98</xdr:row>
      <xdr:rowOff>84399</xdr:rowOff>
    </xdr:to>
    <xdr:sp macro="" textlink="">
      <xdr:nvSpPr>
        <xdr:cNvPr id="249" name="楕円 248"/>
        <xdr:cNvSpPr/>
      </xdr:nvSpPr>
      <xdr:spPr>
        <a:xfrm>
          <a:off x="3746500" y="167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75526</xdr:rowOff>
    </xdr:from>
    <xdr:ext cx="534377" cy="259045"/>
    <xdr:sp macro="" textlink="">
      <xdr:nvSpPr>
        <xdr:cNvPr id="250" name="テキスト ボックス 249"/>
        <xdr:cNvSpPr txBox="1"/>
      </xdr:nvSpPr>
      <xdr:spPr>
        <a:xfrm>
          <a:off x="3530111" y="168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153907</xdr:rowOff>
    </xdr:from>
    <xdr:to>
      <xdr:col>15</xdr:col>
      <xdr:colOff>101600</xdr:colOff>
      <xdr:row>98</xdr:row>
      <xdr:rowOff>84057</xdr:rowOff>
    </xdr:to>
    <xdr:sp macro="" textlink="">
      <xdr:nvSpPr>
        <xdr:cNvPr id="251" name="楕円 250"/>
        <xdr:cNvSpPr/>
      </xdr:nvSpPr>
      <xdr:spPr>
        <a:xfrm>
          <a:off x="2857500" y="167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75184</xdr:rowOff>
    </xdr:from>
    <xdr:ext cx="534377" cy="259045"/>
    <xdr:sp macro="" textlink="">
      <xdr:nvSpPr>
        <xdr:cNvPr id="252" name="テキスト ボックス 251"/>
        <xdr:cNvSpPr txBox="1"/>
      </xdr:nvSpPr>
      <xdr:spPr>
        <a:xfrm>
          <a:off x="2641111" y="168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12624</xdr:rowOff>
    </xdr:from>
    <xdr:to>
      <xdr:col>10</xdr:col>
      <xdr:colOff>165100</xdr:colOff>
      <xdr:row>98</xdr:row>
      <xdr:rowOff>114224</xdr:rowOff>
    </xdr:to>
    <xdr:sp macro="" textlink="">
      <xdr:nvSpPr>
        <xdr:cNvPr id="253" name="楕円 252"/>
        <xdr:cNvSpPr/>
      </xdr:nvSpPr>
      <xdr:spPr>
        <a:xfrm>
          <a:off x="19685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105351</xdr:rowOff>
    </xdr:from>
    <xdr:ext cx="534377" cy="259045"/>
    <xdr:sp macro="" textlink="">
      <xdr:nvSpPr>
        <xdr:cNvPr id="254" name="テキスト ボックス 253"/>
        <xdr:cNvSpPr txBox="1"/>
      </xdr:nvSpPr>
      <xdr:spPr>
        <a:xfrm>
          <a:off x="1752111" y="169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42997</xdr:rowOff>
    </xdr:from>
    <xdr:to>
      <xdr:col>6</xdr:col>
      <xdr:colOff>38100</xdr:colOff>
      <xdr:row>98</xdr:row>
      <xdr:rowOff>144597</xdr:rowOff>
    </xdr:to>
    <xdr:sp macro="" textlink="">
      <xdr:nvSpPr>
        <xdr:cNvPr id="255" name="楕円 254"/>
        <xdr:cNvSpPr/>
      </xdr:nvSpPr>
      <xdr:spPr>
        <a:xfrm>
          <a:off x="1079500" y="168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135724</xdr:rowOff>
    </xdr:from>
    <xdr:ext cx="534377" cy="259045"/>
    <xdr:sp macro="" textlink="">
      <xdr:nvSpPr>
        <xdr:cNvPr id="256" name="テキスト ボックス 255"/>
        <xdr:cNvSpPr txBox="1"/>
      </xdr:nvSpPr>
      <xdr:spPr>
        <a:xfrm>
          <a:off x="863111" y="169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168874</xdr:rowOff>
    </xdr:from>
    <xdr:to>
      <xdr:col>55</xdr:col>
      <xdr:colOff>0</xdr:colOff>
      <xdr:row>35</xdr:row>
      <xdr:rowOff>135247</xdr:rowOff>
    </xdr:to>
    <xdr:cxnSp macro="">
      <xdr:nvCxnSpPr>
        <xdr:cNvPr id="283" name="直線コネクタ 282"/>
        <xdr:cNvCxnSpPr/>
      </xdr:nvCxnSpPr>
      <xdr:spPr>
        <a:xfrm>
          <a:off x="9639300" y="5998174"/>
          <a:ext cx="838200" cy="13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147687</xdr:rowOff>
    </xdr:from>
    <xdr:to>
      <xdr:col>50</xdr:col>
      <xdr:colOff>114300</xdr:colOff>
      <xdr:row>34</xdr:row>
      <xdr:rowOff>168874</xdr:rowOff>
    </xdr:to>
    <xdr:cxnSp macro="">
      <xdr:nvCxnSpPr>
        <xdr:cNvPr id="286" name="直線コネクタ 285"/>
        <xdr:cNvCxnSpPr/>
      </xdr:nvCxnSpPr>
      <xdr:spPr>
        <a:xfrm>
          <a:off x="8750300" y="5291187"/>
          <a:ext cx="889000" cy="7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147687</xdr:rowOff>
    </xdr:from>
    <xdr:to>
      <xdr:col>45</xdr:col>
      <xdr:colOff>177800</xdr:colOff>
      <xdr:row>34</xdr:row>
      <xdr:rowOff>51662</xdr:rowOff>
    </xdr:to>
    <xdr:cxnSp macro="">
      <xdr:nvCxnSpPr>
        <xdr:cNvPr id="289" name="直線コネクタ 288"/>
        <xdr:cNvCxnSpPr/>
      </xdr:nvCxnSpPr>
      <xdr:spPr>
        <a:xfrm flipV="1">
          <a:off x="7861300" y="5291187"/>
          <a:ext cx="889000" cy="5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51662</xdr:rowOff>
    </xdr:from>
    <xdr:to>
      <xdr:col>41</xdr:col>
      <xdr:colOff>50800</xdr:colOff>
      <xdr:row>34</xdr:row>
      <xdr:rowOff>118554</xdr:rowOff>
    </xdr:to>
    <xdr:cxnSp macro="">
      <xdr:nvCxnSpPr>
        <xdr:cNvPr id="292" name="直線コネクタ 291"/>
        <xdr:cNvCxnSpPr/>
      </xdr:nvCxnSpPr>
      <xdr:spPr>
        <a:xfrm flipV="1">
          <a:off x="6972300" y="5880962"/>
          <a:ext cx="8890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84447</xdr:rowOff>
    </xdr:from>
    <xdr:to>
      <xdr:col>55</xdr:col>
      <xdr:colOff>50800</xdr:colOff>
      <xdr:row>36</xdr:row>
      <xdr:rowOff>14597</xdr:rowOff>
    </xdr:to>
    <xdr:sp macro="" textlink="">
      <xdr:nvSpPr>
        <xdr:cNvPr id="302" name="楕円 301"/>
        <xdr:cNvSpPr/>
      </xdr:nvSpPr>
      <xdr:spPr>
        <a:xfrm>
          <a:off x="10426700" y="6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107324</xdr:rowOff>
    </xdr:from>
    <xdr:ext cx="599010" cy="259045"/>
    <xdr:sp macro="" textlink="">
      <xdr:nvSpPr>
        <xdr:cNvPr id="303" name="補助費等該当値テキスト"/>
        <xdr:cNvSpPr txBox="1"/>
      </xdr:nvSpPr>
      <xdr:spPr>
        <a:xfrm>
          <a:off x="10528300" y="59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118074</xdr:rowOff>
    </xdr:from>
    <xdr:to>
      <xdr:col>50</xdr:col>
      <xdr:colOff>165100</xdr:colOff>
      <xdr:row>35</xdr:row>
      <xdr:rowOff>48224</xdr:rowOff>
    </xdr:to>
    <xdr:sp macro="" textlink="">
      <xdr:nvSpPr>
        <xdr:cNvPr id="304" name="楕円 303"/>
        <xdr:cNvSpPr/>
      </xdr:nvSpPr>
      <xdr:spPr>
        <a:xfrm>
          <a:off x="9588500" y="59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64751</xdr:rowOff>
    </xdr:from>
    <xdr:ext cx="599010" cy="259045"/>
    <xdr:sp macro="" textlink="">
      <xdr:nvSpPr>
        <xdr:cNvPr id="305" name="テキスト ボックス 304"/>
        <xdr:cNvSpPr txBox="1"/>
      </xdr:nvSpPr>
      <xdr:spPr>
        <a:xfrm>
          <a:off x="9339795" y="572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96887</xdr:rowOff>
    </xdr:from>
    <xdr:to>
      <xdr:col>46</xdr:col>
      <xdr:colOff>38100</xdr:colOff>
      <xdr:row>31</xdr:row>
      <xdr:rowOff>27037</xdr:rowOff>
    </xdr:to>
    <xdr:sp macro="" textlink="">
      <xdr:nvSpPr>
        <xdr:cNvPr id="306" name="楕円 305"/>
        <xdr:cNvSpPr/>
      </xdr:nvSpPr>
      <xdr:spPr>
        <a:xfrm>
          <a:off x="8699500" y="52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43564</xdr:rowOff>
    </xdr:from>
    <xdr:ext cx="599010" cy="259045"/>
    <xdr:sp macro="" textlink="">
      <xdr:nvSpPr>
        <xdr:cNvPr id="307" name="テキスト ボックス 306"/>
        <xdr:cNvSpPr txBox="1"/>
      </xdr:nvSpPr>
      <xdr:spPr>
        <a:xfrm>
          <a:off x="8450795" y="501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862</xdr:rowOff>
    </xdr:from>
    <xdr:to>
      <xdr:col>41</xdr:col>
      <xdr:colOff>101600</xdr:colOff>
      <xdr:row>34</xdr:row>
      <xdr:rowOff>102462</xdr:rowOff>
    </xdr:to>
    <xdr:sp macro="" textlink="">
      <xdr:nvSpPr>
        <xdr:cNvPr id="308" name="楕円 307"/>
        <xdr:cNvSpPr/>
      </xdr:nvSpPr>
      <xdr:spPr>
        <a:xfrm>
          <a:off x="7810500" y="58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118989</xdr:rowOff>
    </xdr:from>
    <xdr:ext cx="599010" cy="259045"/>
    <xdr:sp macro="" textlink="">
      <xdr:nvSpPr>
        <xdr:cNvPr id="309" name="テキスト ボックス 308"/>
        <xdr:cNvSpPr txBox="1"/>
      </xdr:nvSpPr>
      <xdr:spPr>
        <a:xfrm>
          <a:off x="7561795" y="56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67754</xdr:rowOff>
    </xdr:from>
    <xdr:to>
      <xdr:col>36</xdr:col>
      <xdr:colOff>165100</xdr:colOff>
      <xdr:row>34</xdr:row>
      <xdr:rowOff>169354</xdr:rowOff>
    </xdr:to>
    <xdr:sp macro="" textlink="">
      <xdr:nvSpPr>
        <xdr:cNvPr id="310" name="楕円 309"/>
        <xdr:cNvSpPr/>
      </xdr:nvSpPr>
      <xdr:spPr>
        <a:xfrm>
          <a:off x="6921500" y="58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14431</xdr:rowOff>
    </xdr:from>
    <xdr:ext cx="599010" cy="259045"/>
    <xdr:sp macro="" textlink="">
      <xdr:nvSpPr>
        <xdr:cNvPr id="311" name="テキスト ボックス 310"/>
        <xdr:cNvSpPr txBox="1"/>
      </xdr:nvSpPr>
      <xdr:spPr>
        <a:xfrm>
          <a:off x="6672795" y="56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158944</xdr:rowOff>
    </xdr:from>
    <xdr:to>
      <xdr:col>55</xdr:col>
      <xdr:colOff>0</xdr:colOff>
      <xdr:row>56</xdr:row>
      <xdr:rowOff>74850</xdr:rowOff>
    </xdr:to>
    <xdr:cxnSp macro="">
      <xdr:nvCxnSpPr>
        <xdr:cNvPr id="338" name="直線コネクタ 337"/>
        <xdr:cNvCxnSpPr/>
      </xdr:nvCxnSpPr>
      <xdr:spPr>
        <a:xfrm>
          <a:off x="9639300" y="9588694"/>
          <a:ext cx="8382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128201</xdr:rowOff>
    </xdr:from>
    <xdr:to>
      <xdr:col>50</xdr:col>
      <xdr:colOff>114300</xdr:colOff>
      <xdr:row>55</xdr:row>
      <xdr:rowOff>158944</xdr:rowOff>
    </xdr:to>
    <xdr:cxnSp macro="">
      <xdr:nvCxnSpPr>
        <xdr:cNvPr id="341" name="直線コネクタ 340"/>
        <xdr:cNvCxnSpPr/>
      </xdr:nvCxnSpPr>
      <xdr:spPr>
        <a:xfrm>
          <a:off x="8750300" y="9215051"/>
          <a:ext cx="889000" cy="37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128201</xdr:rowOff>
    </xdr:from>
    <xdr:to>
      <xdr:col>45</xdr:col>
      <xdr:colOff>177800</xdr:colOff>
      <xdr:row>54</xdr:row>
      <xdr:rowOff>148620</xdr:rowOff>
    </xdr:to>
    <xdr:cxnSp macro="">
      <xdr:nvCxnSpPr>
        <xdr:cNvPr id="344" name="直線コネクタ 343"/>
        <xdr:cNvCxnSpPr/>
      </xdr:nvCxnSpPr>
      <xdr:spPr>
        <a:xfrm flipV="1">
          <a:off x="7861300" y="9215051"/>
          <a:ext cx="889000" cy="19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109754</xdr:rowOff>
    </xdr:from>
    <xdr:to>
      <xdr:col>41</xdr:col>
      <xdr:colOff>50800</xdr:colOff>
      <xdr:row>54</xdr:row>
      <xdr:rowOff>148620</xdr:rowOff>
    </xdr:to>
    <xdr:cxnSp macro="">
      <xdr:nvCxnSpPr>
        <xdr:cNvPr id="347" name="直線コネクタ 346"/>
        <xdr:cNvCxnSpPr/>
      </xdr:nvCxnSpPr>
      <xdr:spPr>
        <a:xfrm>
          <a:off x="6972300" y="8853704"/>
          <a:ext cx="889000" cy="5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24050</xdr:rowOff>
    </xdr:from>
    <xdr:to>
      <xdr:col>55</xdr:col>
      <xdr:colOff>50800</xdr:colOff>
      <xdr:row>56</xdr:row>
      <xdr:rowOff>125650</xdr:rowOff>
    </xdr:to>
    <xdr:sp macro="" textlink="">
      <xdr:nvSpPr>
        <xdr:cNvPr id="357" name="楕円 356"/>
        <xdr:cNvSpPr/>
      </xdr:nvSpPr>
      <xdr:spPr>
        <a:xfrm>
          <a:off x="10426700" y="96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46927</xdr:rowOff>
    </xdr:from>
    <xdr:ext cx="534377" cy="259045"/>
    <xdr:sp macro="" textlink="">
      <xdr:nvSpPr>
        <xdr:cNvPr id="358" name="普通建設事業費該当値テキスト"/>
        <xdr:cNvSpPr txBox="1"/>
      </xdr:nvSpPr>
      <xdr:spPr>
        <a:xfrm>
          <a:off x="10528300" y="94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108144</xdr:rowOff>
    </xdr:from>
    <xdr:to>
      <xdr:col>50</xdr:col>
      <xdr:colOff>165100</xdr:colOff>
      <xdr:row>56</xdr:row>
      <xdr:rowOff>38294</xdr:rowOff>
    </xdr:to>
    <xdr:sp macro="" textlink="">
      <xdr:nvSpPr>
        <xdr:cNvPr id="359" name="楕円 358"/>
        <xdr:cNvSpPr/>
      </xdr:nvSpPr>
      <xdr:spPr>
        <a:xfrm>
          <a:off x="9588500" y="95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54821</xdr:rowOff>
    </xdr:from>
    <xdr:ext cx="599010" cy="259045"/>
    <xdr:sp macro="" textlink="">
      <xdr:nvSpPr>
        <xdr:cNvPr id="360" name="テキスト ボックス 359"/>
        <xdr:cNvSpPr txBox="1"/>
      </xdr:nvSpPr>
      <xdr:spPr>
        <a:xfrm>
          <a:off x="9339795" y="93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77401</xdr:rowOff>
    </xdr:from>
    <xdr:to>
      <xdr:col>46</xdr:col>
      <xdr:colOff>38100</xdr:colOff>
      <xdr:row>54</xdr:row>
      <xdr:rowOff>7551</xdr:rowOff>
    </xdr:to>
    <xdr:sp macro="" textlink="">
      <xdr:nvSpPr>
        <xdr:cNvPr id="361" name="楕円 360"/>
        <xdr:cNvSpPr/>
      </xdr:nvSpPr>
      <xdr:spPr>
        <a:xfrm>
          <a:off x="8699500" y="9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24078</xdr:rowOff>
    </xdr:from>
    <xdr:ext cx="599010" cy="259045"/>
    <xdr:sp macro="" textlink="">
      <xdr:nvSpPr>
        <xdr:cNvPr id="362" name="テキスト ボックス 361"/>
        <xdr:cNvSpPr txBox="1"/>
      </xdr:nvSpPr>
      <xdr:spPr>
        <a:xfrm>
          <a:off x="8450795" y="893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97820</xdr:rowOff>
    </xdr:from>
    <xdr:to>
      <xdr:col>41</xdr:col>
      <xdr:colOff>101600</xdr:colOff>
      <xdr:row>55</xdr:row>
      <xdr:rowOff>27970</xdr:rowOff>
    </xdr:to>
    <xdr:sp macro="" textlink="">
      <xdr:nvSpPr>
        <xdr:cNvPr id="363" name="楕円 362"/>
        <xdr:cNvSpPr/>
      </xdr:nvSpPr>
      <xdr:spPr>
        <a:xfrm>
          <a:off x="7810500" y="93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44497</xdr:rowOff>
    </xdr:from>
    <xdr:ext cx="599010" cy="259045"/>
    <xdr:sp macro="" textlink="">
      <xdr:nvSpPr>
        <xdr:cNvPr id="364" name="テキスト ボックス 363"/>
        <xdr:cNvSpPr txBox="1"/>
      </xdr:nvSpPr>
      <xdr:spPr>
        <a:xfrm>
          <a:off x="7561795" y="91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58954</xdr:rowOff>
    </xdr:from>
    <xdr:to>
      <xdr:col>36</xdr:col>
      <xdr:colOff>165100</xdr:colOff>
      <xdr:row>51</xdr:row>
      <xdr:rowOff>160554</xdr:rowOff>
    </xdr:to>
    <xdr:sp macro="" textlink="">
      <xdr:nvSpPr>
        <xdr:cNvPr id="365" name="楕円 364"/>
        <xdr:cNvSpPr/>
      </xdr:nvSpPr>
      <xdr:spPr>
        <a:xfrm>
          <a:off x="6921500" y="88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5631</xdr:rowOff>
    </xdr:from>
    <xdr:ext cx="599010" cy="259045"/>
    <xdr:sp macro="" textlink="">
      <xdr:nvSpPr>
        <xdr:cNvPr id="366" name="テキスト ボックス 365"/>
        <xdr:cNvSpPr txBox="1"/>
      </xdr:nvSpPr>
      <xdr:spPr>
        <a:xfrm>
          <a:off x="6672795" y="857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158018</xdr:rowOff>
    </xdr:from>
    <xdr:to>
      <xdr:col>55</xdr:col>
      <xdr:colOff>0</xdr:colOff>
      <xdr:row>79</xdr:row>
      <xdr:rowOff>270</xdr:rowOff>
    </xdr:to>
    <xdr:cxnSp macro="">
      <xdr:nvCxnSpPr>
        <xdr:cNvPr id="395" name="直線コネクタ 394"/>
        <xdr:cNvCxnSpPr/>
      </xdr:nvCxnSpPr>
      <xdr:spPr>
        <a:xfrm>
          <a:off x="9639300" y="13531118"/>
          <a:ext cx="8382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92410</xdr:rowOff>
    </xdr:from>
    <xdr:to>
      <xdr:col>50</xdr:col>
      <xdr:colOff>114300</xdr:colOff>
      <xdr:row>78</xdr:row>
      <xdr:rowOff>158018</xdr:rowOff>
    </xdr:to>
    <xdr:cxnSp macro="">
      <xdr:nvCxnSpPr>
        <xdr:cNvPr id="398" name="直線コネクタ 397"/>
        <xdr:cNvCxnSpPr/>
      </xdr:nvCxnSpPr>
      <xdr:spPr>
        <a:xfrm>
          <a:off x="8750300" y="13122610"/>
          <a:ext cx="889000" cy="40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92410</xdr:rowOff>
    </xdr:from>
    <xdr:to>
      <xdr:col>45</xdr:col>
      <xdr:colOff>177800</xdr:colOff>
      <xdr:row>76</xdr:row>
      <xdr:rowOff>131302</xdr:rowOff>
    </xdr:to>
    <xdr:cxnSp macro="">
      <xdr:nvCxnSpPr>
        <xdr:cNvPr id="401" name="直線コネクタ 400"/>
        <xdr:cNvCxnSpPr/>
      </xdr:nvCxnSpPr>
      <xdr:spPr>
        <a:xfrm flipV="1">
          <a:off x="7861300" y="13122610"/>
          <a:ext cx="889000" cy="3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3" name="テキスト ボックス 402"/>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673</xdr:rowOff>
    </xdr:from>
    <xdr:to>
      <xdr:col>41</xdr:col>
      <xdr:colOff>50800</xdr:colOff>
      <xdr:row>76</xdr:row>
      <xdr:rowOff>131302</xdr:rowOff>
    </xdr:to>
    <xdr:cxnSp macro="">
      <xdr:nvCxnSpPr>
        <xdr:cNvPr id="404" name="直線コネクタ 403"/>
        <xdr:cNvCxnSpPr/>
      </xdr:nvCxnSpPr>
      <xdr:spPr>
        <a:xfrm>
          <a:off x="6972300" y="12516523"/>
          <a:ext cx="889000" cy="6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120920</xdr:rowOff>
    </xdr:from>
    <xdr:to>
      <xdr:col>55</xdr:col>
      <xdr:colOff>50800</xdr:colOff>
      <xdr:row>79</xdr:row>
      <xdr:rowOff>51070</xdr:rowOff>
    </xdr:to>
    <xdr:sp macro="" textlink="">
      <xdr:nvSpPr>
        <xdr:cNvPr id="414" name="楕円 413"/>
        <xdr:cNvSpPr/>
      </xdr:nvSpPr>
      <xdr:spPr>
        <a:xfrm>
          <a:off x="10426700" y="13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35847</xdr:rowOff>
    </xdr:from>
    <xdr:ext cx="469744" cy="259045"/>
    <xdr:sp macro="" textlink="">
      <xdr:nvSpPr>
        <xdr:cNvPr id="415" name="普通建設事業費 （ うち新規整備　）該当値テキスト"/>
        <xdr:cNvSpPr txBox="1"/>
      </xdr:nvSpPr>
      <xdr:spPr>
        <a:xfrm>
          <a:off x="10528300" y="13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107218</xdr:rowOff>
    </xdr:from>
    <xdr:to>
      <xdr:col>50</xdr:col>
      <xdr:colOff>165100</xdr:colOff>
      <xdr:row>79</xdr:row>
      <xdr:rowOff>37368</xdr:rowOff>
    </xdr:to>
    <xdr:sp macro="" textlink="">
      <xdr:nvSpPr>
        <xdr:cNvPr id="416" name="楕円 415"/>
        <xdr:cNvSpPr/>
      </xdr:nvSpPr>
      <xdr:spPr>
        <a:xfrm>
          <a:off x="9588500" y="134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28495</xdr:rowOff>
    </xdr:from>
    <xdr:ext cx="469744" cy="259045"/>
    <xdr:sp macro="" textlink="">
      <xdr:nvSpPr>
        <xdr:cNvPr id="417" name="テキスト ボックス 416"/>
        <xdr:cNvSpPr txBox="1"/>
      </xdr:nvSpPr>
      <xdr:spPr>
        <a:xfrm>
          <a:off x="9404428" y="135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41610</xdr:rowOff>
    </xdr:from>
    <xdr:to>
      <xdr:col>46</xdr:col>
      <xdr:colOff>38100</xdr:colOff>
      <xdr:row>76</xdr:row>
      <xdr:rowOff>143210</xdr:rowOff>
    </xdr:to>
    <xdr:sp macro="" textlink="">
      <xdr:nvSpPr>
        <xdr:cNvPr id="418" name="楕円 417"/>
        <xdr:cNvSpPr/>
      </xdr:nvSpPr>
      <xdr:spPr>
        <a:xfrm>
          <a:off x="8699500" y="130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159738</xdr:rowOff>
    </xdr:from>
    <xdr:ext cx="534377" cy="259045"/>
    <xdr:sp macro="" textlink="">
      <xdr:nvSpPr>
        <xdr:cNvPr id="419" name="テキスト ボックス 418"/>
        <xdr:cNvSpPr txBox="1"/>
      </xdr:nvSpPr>
      <xdr:spPr>
        <a:xfrm>
          <a:off x="8483111" y="128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80502</xdr:rowOff>
    </xdr:from>
    <xdr:to>
      <xdr:col>41</xdr:col>
      <xdr:colOff>101600</xdr:colOff>
      <xdr:row>77</xdr:row>
      <xdr:rowOff>10652</xdr:rowOff>
    </xdr:to>
    <xdr:sp macro="" textlink="">
      <xdr:nvSpPr>
        <xdr:cNvPr id="420" name="楕円 419"/>
        <xdr:cNvSpPr/>
      </xdr:nvSpPr>
      <xdr:spPr>
        <a:xfrm>
          <a:off x="7810500" y="131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27180</xdr:rowOff>
    </xdr:from>
    <xdr:ext cx="534377" cy="259045"/>
    <xdr:sp macro="" textlink="">
      <xdr:nvSpPr>
        <xdr:cNvPr id="421" name="テキスト ボックス 420"/>
        <xdr:cNvSpPr txBox="1"/>
      </xdr:nvSpPr>
      <xdr:spPr>
        <a:xfrm>
          <a:off x="7594111" y="128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121323</xdr:rowOff>
    </xdr:from>
    <xdr:to>
      <xdr:col>36</xdr:col>
      <xdr:colOff>165100</xdr:colOff>
      <xdr:row>73</xdr:row>
      <xdr:rowOff>51473</xdr:rowOff>
    </xdr:to>
    <xdr:sp macro="" textlink="">
      <xdr:nvSpPr>
        <xdr:cNvPr id="422" name="楕円 421"/>
        <xdr:cNvSpPr/>
      </xdr:nvSpPr>
      <xdr:spPr>
        <a:xfrm>
          <a:off x="6921500" y="12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68000</xdr:rowOff>
    </xdr:from>
    <xdr:ext cx="599010" cy="259045"/>
    <xdr:sp macro="" textlink="">
      <xdr:nvSpPr>
        <xdr:cNvPr id="423" name="テキスト ボックス 422"/>
        <xdr:cNvSpPr txBox="1"/>
      </xdr:nvSpPr>
      <xdr:spPr>
        <a:xfrm>
          <a:off x="6672795" y="1224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32660</xdr:rowOff>
    </xdr:from>
    <xdr:to>
      <xdr:col>55</xdr:col>
      <xdr:colOff>0</xdr:colOff>
      <xdr:row>96</xdr:row>
      <xdr:rowOff>113595</xdr:rowOff>
    </xdr:to>
    <xdr:cxnSp macro="">
      <xdr:nvCxnSpPr>
        <xdr:cNvPr id="450" name="直線コネクタ 449"/>
        <xdr:cNvCxnSpPr/>
      </xdr:nvCxnSpPr>
      <xdr:spPr>
        <a:xfrm>
          <a:off x="9639300" y="16491860"/>
          <a:ext cx="838200" cy="8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154011</xdr:rowOff>
    </xdr:from>
    <xdr:to>
      <xdr:col>50</xdr:col>
      <xdr:colOff>114300</xdr:colOff>
      <xdr:row>96</xdr:row>
      <xdr:rowOff>32660</xdr:rowOff>
    </xdr:to>
    <xdr:cxnSp macro="">
      <xdr:nvCxnSpPr>
        <xdr:cNvPr id="453" name="直線コネクタ 452"/>
        <xdr:cNvCxnSpPr/>
      </xdr:nvCxnSpPr>
      <xdr:spPr>
        <a:xfrm>
          <a:off x="8750300" y="16441761"/>
          <a:ext cx="889000" cy="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154011</xdr:rowOff>
    </xdr:from>
    <xdr:to>
      <xdr:col>45</xdr:col>
      <xdr:colOff>177800</xdr:colOff>
      <xdr:row>96</xdr:row>
      <xdr:rowOff>91215</xdr:rowOff>
    </xdr:to>
    <xdr:cxnSp macro="">
      <xdr:nvCxnSpPr>
        <xdr:cNvPr id="456" name="直線コネクタ 455"/>
        <xdr:cNvCxnSpPr/>
      </xdr:nvCxnSpPr>
      <xdr:spPr>
        <a:xfrm flipV="1">
          <a:off x="7861300" y="16441761"/>
          <a:ext cx="889000" cy="10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91215</xdr:rowOff>
    </xdr:from>
    <xdr:to>
      <xdr:col>41</xdr:col>
      <xdr:colOff>50800</xdr:colOff>
      <xdr:row>97</xdr:row>
      <xdr:rowOff>31421</xdr:rowOff>
    </xdr:to>
    <xdr:cxnSp macro="">
      <xdr:nvCxnSpPr>
        <xdr:cNvPr id="459" name="直線コネクタ 458"/>
        <xdr:cNvCxnSpPr/>
      </xdr:nvCxnSpPr>
      <xdr:spPr>
        <a:xfrm flipV="1">
          <a:off x="6972300" y="16550415"/>
          <a:ext cx="889000" cy="1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62795</xdr:rowOff>
    </xdr:from>
    <xdr:to>
      <xdr:col>55</xdr:col>
      <xdr:colOff>50800</xdr:colOff>
      <xdr:row>96</xdr:row>
      <xdr:rowOff>164395</xdr:rowOff>
    </xdr:to>
    <xdr:sp macro="" textlink="">
      <xdr:nvSpPr>
        <xdr:cNvPr id="469" name="楕円 468"/>
        <xdr:cNvSpPr/>
      </xdr:nvSpPr>
      <xdr:spPr>
        <a:xfrm>
          <a:off x="10426700" y="165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85672</xdr:rowOff>
    </xdr:from>
    <xdr:ext cx="534377" cy="259045"/>
    <xdr:sp macro="" textlink="">
      <xdr:nvSpPr>
        <xdr:cNvPr id="470" name="普通建設事業費 （ うち更新整備　）該当値テキスト"/>
        <xdr:cNvSpPr txBox="1"/>
      </xdr:nvSpPr>
      <xdr:spPr>
        <a:xfrm>
          <a:off x="10528300" y="163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153310</xdr:rowOff>
    </xdr:from>
    <xdr:to>
      <xdr:col>50</xdr:col>
      <xdr:colOff>165100</xdr:colOff>
      <xdr:row>96</xdr:row>
      <xdr:rowOff>83460</xdr:rowOff>
    </xdr:to>
    <xdr:sp macro="" textlink="">
      <xdr:nvSpPr>
        <xdr:cNvPr id="471" name="楕円 470"/>
        <xdr:cNvSpPr/>
      </xdr:nvSpPr>
      <xdr:spPr>
        <a:xfrm>
          <a:off x="9588500" y="16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99987</xdr:rowOff>
    </xdr:from>
    <xdr:ext cx="534377" cy="259045"/>
    <xdr:sp macro="" textlink="">
      <xdr:nvSpPr>
        <xdr:cNvPr id="472" name="テキスト ボックス 471"/>
        <xdr:cNvSpPr txBox="1"/>
      </xdr:nvSpPr>
      <xdr:spPr>
        <a:xfrm>
          <a:off x="9372111" y="1621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103211</xdr:rowOff>
    </xdr:from>
    <xdr:to>
      <xdr:col>46</xdr:col>
      <xdr:colOff>38100</xdr:colOff>
      <xdr:row>96</xdr:row>
      <xdr:rowOff>33361</xdr:rowOff>
    </xdr:to>
    <xdr:sp macro="" textlink="">
      <xdr:nvSpPr>
        <xdr:cNvPr id="473" name="楕円 472"/>
        <xdr:cNvSpPr/>
      </xdr:nvSpPr>
      <xdr:spPr>
        <a:xfrm>
          <a:off x="8699500" y="1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49888</xdr:rowOff>
    </xdr:from>
    <xdr:ext cx="599010" cy="259045"/>
    <xdr:sp macro="" textlink="">
      <xdr:nvSpPr>
        <xdr:cNvPr id="474" name="テキスト ボックス 473"/>
        <xdr:cNvSpPr txBox="1"/>
      </xdr:nvSpPr>
      <xdr:spPr>
        <a:xfrm>
          <a:off x="8450795" y="161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40415</xdr:rowOff>
    </xdr:from>
    <xdr:to>
      <xdr:col>41</xdr:col>
      <xdr:colOff>101600</xdr:colOff>
      <xdr:row>96</xdr:row>
      <xdr:rowOff>142015</xdr:rowOff>
    </xdr:to>
    <xdr:sp macro="" textlink="">
      <xdr:nvSpPr>
        <xdr:cNvPr id="475" name="楕円 474"/>
        <xdr:cNvSpPr/>
      </xdr:nvSpPr>
      <xdr:spPr>
        <a:xfrm>
          <a:off x="7810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158542</xdr:rowOff>
    </xdr:from>
    <xdr:ext cx="534377" cy="259045"/>
    <xdr:sp macro="" textlink="">
      <xdr:nvSpPr>
        <xdr:cNvPr id="476" name="テキスト ボックス 475"/>
        <xdr:cNvSpPr txBox="1"/>
      </xdr:nvSpPr>
      <xdr:spPr>
        <a:xfrm>
          <a:off x="7594111" y="1627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152071</xdr:rowOff>
    </xdr:from>
    <xdr:to>
      <xdr:col>36</xdr:col>
      <xdr:colOff>165100</xdr:colOff>
      <xdr:row>97</xdr:row>
      <xdr:rowOff>82221</xdr:rowOff>
    </xdr:to>
    <xdr:sp macro="" textlink="">
      <xdr:nvSpPr>
        <xdr:cNvPr id="477" name="楕円 476"/>
        <xdr:cNvSpPr/>
      </xdr:nvSpPr>
      <xdr:spPr>
        <a:xfrm>
          <a:off x="6921500" y="16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98748</xdr:rowOff>
    </xdr:from>
    <xdr:ext cx="534377" cy="259045"/>
    <xdr:sp macro="" textlink="">
      <xdr:nvSpPr>
        <xdr:cNvPr id="478" name="テキスト ボックス 477"/>
        <xdr:cNvSpPr txBox="1"/>
      </xdr:nvSpPr>
      <xdr:spPr>
        <a:xfrm>
          <a:off x="6705111" y="163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3149</xdr:rowOff>
    </xdr:from>
    <xdr:to>
      <xdr:col>85</xdr:col>
      <xdr:colOff>127000</xdr:colOff>
      <xdr:row>38</xdr:row>
      <xdr:rowOff>142329</xdr:rowOff>
    </xdr:to>
    <xdr:cxnSp macro="">
      <xdr:nvCxnSpPr>
        <xdr:cNvPr id="507" name="直線コネクタ 506"/>
        <xdr:cNvCxnSpPr/>
      </xdr:nvCxnSpPr>
      <xdr:spPr>
        <a:xfrm flipV="1">
          <a:off x="15481300" y="6518249"/>
          <a:ext cx="838200" cy="1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135833</xdr:rowOff>
    </xdr:from>
    <xdr:to>
      <xdr:col>81</xdr:col>
      <xdr:colOff>50800</xdr:colOff>
      <xdr:row>38</xdr:row>
      <xdr:rowOff>142329</xdr:rowOff>
    </xdr:to>
    <xdr:cxnSp macro="">
      <xdr:nvCxnSpPr>
        <xdr:cNvPr id="510" name="直線コネクタ 509"/>
        <xdr:cNvCxnSpPr/>
      </xdr:nvCxnSpPr>
      <xdr:spPr>
        <a:xfrm>
          <a:off x="14592300" y="5279333"/>
          <a:ext cx="889000" cy="13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135833</xdr:rowOff>
    </xdr:from>
    <xdr:to>
      <xdr:col>76</xdr:col>
      <xdr:colOff>114300</xdr:colOff>
      <xdr:row>34</xdr:row>
      <xdr:rowOff>45345</xdr:rowOff>
    </xdr:to>
    <xdr:cxnSp macro="">
      <xdr:nvCxnSpPr>
        <xdr:cNvPr id="513" name="直線コネクタ 512"/>
        <xdr:cNvCxnSpPr/>
      </xdr:nvCxnSpPr>
      <xdr:spPr>
        <a:xfrm flipV="1">
          <a:off x="13703300" y="5279333"/>
          <a:ext cx="889000" cy="59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105867</xdr:rowOff>
    </xdr:from>
    <xdr:to>
      <xdr:col>71</xdr:col>
      <xdr:colOff>177800</xdr:colOff>
      <xdr:row>34</xdr:row>
      <xdr:rowOff>45345</xdr:rowOff>
    </xdr:to>
    <xdr:cxnSp macro="">
      <xdr:nvCxnSpPr>
        <xdr:cNvPr id="516" name="直線コネクタ 515"/>
        <xdr:cNvCxnSpPr/>
      </xdr:nvCxnSpPr>
      <xdr:spPr>
        <a:xfrm>
          <a:off x="12814300" y="5763717"/>
          <a:ext cx="889000" cy="1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123799</xdr:rowOff>
    </xdr:from>
    <xdr:to>
      <xdr:col>85</xdr:col>
      <xdr:colOff>177800</xdr:colOff>
      <xdr:row>38</xdr:row>
      <xdr:rowOff>53949</xdr:rowOff>
    </xdr:to>
    <xdr:sp macro="" textlink="">
      <xdr:nvSpPr>
        <xdr:cNvPr id="526" name="楕円 525"/>
        <xdr:cNvSpPr/>
      </xdr:nvSpPr>
      <xdr:spPr>
        <a:xfrm>
          <a:off x="16268700" y="64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146676</xdr:rowOff>
    </xdr:from>
    <xdr:ext cx="534377" cy="259045"/>
    <xdr:sp macro="" textlink="">
      <xdr:nvSpPr>
        <xdr:cNvPr id="527" name="災害復旧事業費該当値テキスト"/>
        <xdr:cNvSpPr txBox="1"/>
      </xdr:nvSpPr>
      <xdr:spPr>
        <a:xfrm>
          <a:off x="16370300" y="63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91529</xdr:rowOff>
    </xdr:from>
    <xdr:to>
      <xdr:col>81</xdr:col>
      <xdr:colOff>101600</xdr:colOff>
      <xdr:row>39</xdr:row>
      <xdr:rowOff>21679</xdr:rowOff>
    </xdr:to>
    <xdr:sp macro="" textlink="">
      <xdr:nvSpPr>
        <xdr:cNvPr id="528" name="楕円 527"/>
        <xdr:cNvSpPr/>
      </xdr:nvSpPr>
      <xdr:spPr>
        <a:xfrm>
          <a:off x="15430500" y="66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12806</xdr:rowOff>
    </xdr:from>
    <xdr:ext cx="469744" cy="259045"/>
    <xdr:sp macro="" textlink="">
      <xdr:nvSpPr>
        <xdr:cNvPr id="529" name="テキスト ボックス 528"/>
        <xdr:cNvSpPr txBox="1"/>
      </xdr:nvSpPr>
      <xdr:spPr>
        <a:xfrm>
          <a:off x="15246428" y="669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85033</xdr:rowOff>
    </xdr:from>
    <xdr:to>
      <xdr:col>76</xdr:col>
      <xdr:colOff>165100</xdr:colOff>
      <xdr:row>31</xdr:row>
      <xdr:rowOff>15183</xdr:rowOff>
    </xdr:to>
    <xdr:sp macro="" textlink="">
      <xdr:nvSpPr>
        <xdr:cNvPr id="530" name="楕円 529"/>
        <xdr:cNvSpPr/>
      </xdr:nvSpPr>
      <xdr:spPr>
        <a:xfrm>
          <a:off x="14541500" y="52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31710</xdr:rowOff>
    </xdr:from>
    <xdr:ext cx="534377" cy="259045"/>
    <xdr:sp macro="" textlink="">
      <xdr:nvSpPr>
        <xdr:cNvPr id="531" name="テキスト ボックス 530"/>
        <xdr:cNvSpPr txBox="1"/>
      </xdr:nvSpPr>
      <xdr:spPr>
        <a:xfrm>
          <a:off x="14325111" y="50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165995</xdr:rowOff>
    </xdr:from>
    <xdr:to>
      <xdr:col>72</xdr:col>
      <xdr:colOff>38100</xdr:colOff>
      <xdr:row>34</xdr:row>
      <xdr:rowOff>96145</xdr:rowOff>
    </xdr:to>
    <xdr:sp macro="" textlink="">
      <xdr:nvSpPr>
        <xdr:cNvPr id="532" name="楕円 531"/>
        <xdr:cNvSpPr/>
      </xdr:nvSpPr>
      <xdr:spPr>
        <a:xfrm>
          <a:off x="13652500" y="5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112672</xdr:rowOff>
    </xdr:from>
    <xdr:ext cx="534377" cy="259045"/>
    <xdr:sp macro="" textlink="">
      <xdr:nvSpPr>
        <xdr:cNvPr id="533" name="テキスト ボックス 532"/>
        <xdr:cNvSpPr txBox="1"/>
      </xdr:nvSpPr>
      <xdr:spPr>
        <a:xfrm>
          <a:off x="13436111" y="55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55067</xdr:rowOff>
    </xdr:from>
    <xdr:to>
      <xdr:col>67</xdr:col>
      <xdr:colOff>101600</xdr:colOff>
      <xdr:row>33</xdr:row>
      <xdr:rowOff>156667</xdr:rowOff>
    </xdr:to>
    <xdr:sp macro="" textlink="">
      <xdr:nvSpPr>
        <xdr:cNvPr id="534" name="楕円 533"/>
        <xdr:cNvSpPr/>
      </xdr:nvSpPr>
      <xdr:spPr>
        <a:xfrm>
          <a:off x="127635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1744</xdr:rowOff>
    </xdr:from>
    <xdr:ext cx="534377" cy="259045"/>
    <xdr:sp macro="" textlink="">
      <xdr:nvSpPr>
        <xdr:cNvPr id="535" name="テキスト ボックス 534"/>
        <xdr:cNvSpPr txBox="1"/>
      </xdr:nvSpPr>
      <xdr:spPr>
        <a:xfrm>
          <a:off x="12547111" y="54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118701</xdr:rowOff>
    </xdr:from>
    <xdr:to>
      <xdr:col>85</xdr:col>
      <xdr:colOff>127000</xdr:colOff>
      <xdr:row>79</xdr:row>
      <xdr:rowOff>17280</xdr:rowOff>
    </xdr:to>
    <xdr:cxnSp macro="">
      <xdr:nvCxnSpPr>
        <xdr:cNvPr id="616" name="直線コネクタ 615"/>
        <xdr:cNvCxnSpPr/>
      </xdr:nvCxnSpPr>
      <xdr:spPr>
        <a:xfrm>
          <a:off x="15481300" y="13491801"/>
          <a:ext cx="8382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118701</xdr:rowOff>
    </xdr:from>
    <xdr:to>
      <xdr:col>81</xdr:col>
      <xdr:colOff>50800</xdr:colOff>
      <xdr:row>79</xdr:row>
      <xdr:rowOff>592</xdr:rowOff>
    </xdr:to>
    <xdr:cxnSp macro="">
      <xdr:nvCxnSpPr>
        <xdr:cNvPr id="619" name="直線コネクタ 618"/>
        <xdr:cNvCxnSpPr/>
      </xdr:nvCxnSpPr>
      <xdr:spPr>
        <a:xfrm flipV="1">
          <a:off x="14592300" y="13491801"/>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124025</xdr:rowOff>
    </xdr:from>
    <xdr:to>
      <xdr:col>76</xdr:col>
      <xdr:colOff>114300</xdr:colOff>
      <xdr:row>79</xdr:row>
      <xdr:rowOff>592</xdr:rowOff>
    </xdr:to>
    <xdr:cxnSp macro="">
      <xdr:nvCxnSpPr>
        <xdr:cNvPr id="622" name="直線コネクタ 621"/>
        <xdr:cNvCxnSpPr/>
      </xdr:nvCxnSpPr>
      <xdr:spPr>
        <a:xfrm>
          <a:off x="13703300" y="13497125"/>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124025</xdr:rowOff>
    </xdr:from>
    <xdr:to>
      <xdr:col>71</xdr:col>
      <xdr:colOff>177800</xdr:colOff>
      <xdr:row>79</xdr:row>
      <xdr:rowOff>19283</xdr:rowOff>
    </xdr:to>
    <xdr:cxnSp macro="">
      <xdr:nvCxnSpPr>
        <xdr:cNvPr id="625" name="直線コネクタ 624"/>
        <xdr:cNvCxnSpPr/>
      </xdr:nvCxnSpPr>
      <xdr:spPr>
        <a:xfrm flipV="1">
          <a:off x="12814300" y="13497125"/>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137930</xdr:rowOff>
    </xdr:from>
    <xdr:to>
      <xdr:col>85</xdr:col>
      <xdr:colOff>177800</xdr:colOff>
      <xdr:row>79</xdr:row>
      <xdr:rowOff>68080</xdr:rowOff>
    </xdr:to>
    <xdr:sp macro="" textlink="">
      <xdr:nvSpPr>
        <xdr:cNvPr id="635" name="楕円 634"/>
        <xdr:cNvSpPr/>
      </xdr:nvSpPr>
      <xdr:spPr>
        <a:xfrm>
          <a:off x="16268700" y="13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116357</xdr:rowOff>
    </xdr:from>
    <xdr:ext cx="534377" cy="259045"/>
    <xdr:sp macro="" textlink="">
      <xdr:nvSpPr>
        <xdr:cNvPr id="636" name="公債費該当値テキスト"/>
        <xdr:cNvSpPr txBox="1"/>
      </xdr:nvSpPr>
      <xdr:spPr>
        <a:xfrm>
          <a:off x="16370300" y="134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67901</xdr:rowOff>
    </xdr:from>
    <xdr:to>
      <xdr:col>81</xdr:col>
      <xdr:colOff>101600</xdr:colOff>
      <xdr:row>78</xdr:row>
      <xdr:rowOff>169501</xdr:rowOff>
    </xdr:to>
    <xdr:sp macro="" textlink="">
      <xdr:nvSpPr>
        <xdr:cNvPr id="637" name="楕円 636"/>
        <xdr:cNvSpPr/>
      </xdr:nvSpPr>
      <xdr:spPr>
        <a:xfrm>
          <a:off x="15430500" y="13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160628</xdr:rowOff>
    </xdr:from>
    <xdr:ext cx="534377" cy="259045"/>
    <xdr:sp macro="" textlink="">
      <xdr:nvSpPr>
        <xdr:cNvPr id="638" name="テキスト ボックス 637"/>
        <xdr:cNvSpPr txBox="1"/>
      </xdr:nvSpPr>
      <xdr:spPr>
        <a:xfrm>
          <a:off x="15214111" y="135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121242</xdr:rowOff>
    </xdr:from>
    <xdr:to>
      <xdr:col>76</xdr:col>
      <xdr:colOff>165100</xdr:colOff>
      <xdr:row>79</xdr:row>
      <xdr:rowOff>51392</xdr:rowOff>
    </xdr:to>
    <xdr:sp macro="" textlink="">
      <xdr:nvSpPr>
        <xdr:cNvPr id="639" name="楕円 638"/>
        <xdr:cNvSpPr/>
      </xdr:nvSpPr>
      <xdr:spPr>
        <a:xfrm>
          <a:off x="14541500" y="13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42519</xdr:rowOff>
    </xdr:from>
    <xdr:ext cx="534377" cy="259045"/>
    <xdr:sp macro="" textlink="">
      <xdr:nvSpPr>
        <xdr:cNvPr id="640" name="テキスト ボックス 639"/>
        <xdr:cNvSpPr txBox="1"/>
      </xdr:nvSpPr>
      <xdr:spPr>
        <a:xfrm>
          <a:off x="14325111" y="135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73225</xdr:rowOff>
    </xdr:from>
    <xdr:to>
      <xdr:col>72</xdr:col>
      <xdr:colOff>38100</xdr:colOff>
      <xdr:row>79</xdr:row>
      <xdr:rowOff>3375</xdr:rowOff>
    </xdr:to>
    <xdr:sp macro="" textlink="">
      <xdr:nvSpPr>
        <xdr:cNvPr id="641" name="楕円 640"/>
        <xdr:cNvSpPr/>
      </xdr:nvSpPr>
      <xdr:spPr>
        <a:xfrm>
          <a:off x="13652500" y="134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165952</xdr:rowOff>
    </xdr:from>
    <xdr:ext cx="534377" cy="259045"/>
    <xdr:sp macro="" textlink="">
      <xdr:nvSpPr>
        <xdr:cNvPr id="642" name="テキスト ボックス 641"/>
        <xdr:cNvSpPr txBox="1"/>
      </xdr:nvSpPr>
      <xdr:spPr>
        <a:xfrm>
          <a:off x="13436111" y="135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139933</xdr:rowOff>
    </xdr:from>
    <xdr:to>
      <xdr:col>67</xdr:col>
      <xdr:colOff>101600</xdr:colOff>
      <xdr:row>79</xdr:row>
      <xdr:rowOff>70083</xdr:rowOff>
    </xdr:to>
    <xdr:sp macro="" textlink="">
      <xdr:nvSpPr>
        <xdr:cNvPr id="643" name="楕円 642"/>
        <xdr:cNvSpPr/>
      </xdr:nvSpPr>
      <xdr:spPr>
        <a:xfrm>
          <a:off x="12763500" y="135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61210</xdr:rowOff>
    </xdr:from>
    <xdr:ext cx="534377" cy="259045"/>
    <xdr:sp macro="" textlink="">
      <xdr:nvSpPr>
        <xdr:cNvPr id="644" name="テキスト ボックス 643"/>
        <xdr:cNvSpPr txBox="1"/>
      </xdr:nvSpPr>
      <xdr:spPr>
        <a:xfrm>
          <a:off x="12547111" y="136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30060</xdr:rowOff>
    </xdr:from>
    <xdr:to>
      <xdr:col>85</xdr:col>
      <xdr:colOff>127000</xdr:colOff>
      <xdr:row>98</xdr:row>
      <xdr:rowOff>71368</xdr:rowOff>
    </xdr:to>
    <xdr:cxnSp macro="">
      <xdr:nvCxnSpPr>
        <xdr:cNvPr id="673" name="直線コネクタ 672"/>
        <xdr:cNvCxnSpPr/>
      </xdr:nvCxnSpPr>
      <xdr:spPr>
        <a:xfrm>
          <a:off x="15481300" y="16832160"/>
          <a:ext cx="8382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40788</xdr:rowOff>
    </xdr:from>
    <xdr:to>
      <xdr:col>81</xdr:col>
      <xdr:colOff>50800</xdr:colOff>
      <xdr:row>98</xdr:row>
      <xdr:rowOff>30060</xdr:rowOff>
    </xdr:to>
    <xdr:cxnSp macro="">
      <xdr:nvCxnSpPr>
        <xdr:cNvPr id="676" name="直線コネクタ 675"/>
        <xdr:cNvCxnSpPr/>
      </xdr:nvCxnSpPr>
      <xdr:spPr>
        <a:xfrm>
          <a:off x="14592300" y="16671438"/>
          <a:ext cx="889000" cy="16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40788</xdr:rowOff>
    </xdr:from>
    <xdr:to>
      <xdr:col>76</xdr:col>
      <xdr:colOff>114300</xdr:colOff>
      <xdr:row>97</xdr:row>
      <xdr:rowOff>71650</xdr:rowOff>
    </xdr:to>
    <xdr:cxnSp macro="">
      <xdr:nvCxnSpPr>
        <xdr:cNvPr id="679" name="直線コネクタ 678"/>
        <xdr:cNvCxnSpPr/>
      </xdr:nvCxnSpPr>
      <xdr:spPr>
        <a:xfrm flipV="1">
          <a:off x="13703300" y="1667143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71650</xdr:rowOff>
    </xdr:from>
    <xdr:to>
      <xdr:col>71</xdr:col>
      <xdr:colOff>177800</xdr:colOff>
      <xdr:row>97</xdr:row>
      <xdr:rowOff>91157</xdr:rowOff>
    </xdr:to>
    <xdr:cxnSp macro="">
      <xdr:nvCxnSpPr>
        <xdr:cNvPr id="682" name="直線コネクタ 681"/>
        <xdr:cNvCxnSpPr/>
      </xdr:nvCxnSpPr>
      <xdr:spPr>
        <a:xfrm flipV="1">
          <a:off x="12814300" y="1670230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20568</xdr:rowOff>
    </xdr:from>
    <xdr:to>
      <xdr:col>85</xdr:col>
      <xdr:colOff>177800</xdr:colOff>
      <xdr:row>98</xdr:row>
      <xdr:rowOff>122168</xdr:rowOff>
    </xdr:to>
    <xdr:sp macro="" textlink="">
      <xdr:nvSpPr>
        <xdr:cNvPr id="692" name="楕円 691"/>
        <xdr:cNvSpPr/>
      </xdr:nvSpPr>
      <xdr:spPr>
        <a:xfrm>
          <a:off x="16268700" y="168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43445</xdr:rowOff>
    </xdr:from>
    <xdr:ext cx="534377" cy="259045"/>
    <xdr:sp macro="" textlink="">
      <xdr:nvSpPr>
        <xdr:cNvPr id="693" name="積立金該当値テキスト"/>
        <xdr:cNvSpPr txBox="1"/>
      </xdr:nvSpPr>
      <xdr:spPr>
        <a:xfrm>
          <a:off x="16370300" y="166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150710</xdr:rowOff>
    </xdr:from>
    <xdr:to>
      <xdr:col>81</xdr:col>
      <xdr:colOff>101600</xdr:colOff>
      <xdr:row>98</xdr:row>
      <xdr:rowOff>80860</xdr:rowOff>
    </xdr:to>
    <xdr:sp macro="" textlink="">
      <xdr:nvSpPr>
        <xdr:cNvPr id="694" name="楕円 693"/>
        <xdr:cNvSpPr/>
      </xdr:nvSpPr>
      <xdr:spPr>
        <a:xfrm>
          <a:off x="15430500" y="167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97387</xdr:rowOff>
    </xdr:from>
    <xdr:ext cx="534377" cy="259045"/>
    <xdr:sp macro="" textlink="">
      <xdr:nvSpPr>
        <xdr:cNvPr id="695" name="テキスト ボックス 694"/>
        <xdr:cNvSpPr txBox="1"/>
      </xdr:nvSpPr>
      <xdr:spPr>
        <a:xfrm>
          <a:off x="15214111" y="165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161438</xdr:rowOff>
    </xdr:from>
    <xdr:to>
      <xdr:col>76</xdr:col>
      <xdr:colOff>165100</xdr:colOff>
      <xdr:row>97</xdr:row>
      <xdr:rowOff>91588</xdr:rowOff>
    </xdr:to>
    <xdr:sp macro="" textlink="">
      <xdr:nvSpPr>
        <xdr:cNvPr id="696" name="楕円 695"/>
        <xdr:cNvSpPr/>
      </xdr:nvSpPr>
      <xdr:spPr>
        <a:xfrm>
          <a:off x="14541500" y="166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108115</xdr:rowOff>
    </xdr:from>
    <xdr:ext cx="534377" cy="259045"/>
    <xdr:sp macro="" textlink="">
      <xdr:nvSpPr>
        <xdr:cNvPr id="697" name="テキスト ボックス 696"/>
        <xdr:cNvSpPr txBox="1"/>
      </xdr:nvSpPr>
      <xdr:spPr>
        <a:xfrm>
          <a:off x="14325111" y="163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20850</xdr:rowOff>
    </xdr:from>
    <xdr:to>
      <xdr:col>72</xdr:col>
      <xdr:colOff>38100</xdr:colOff>
      <xdr:row>97</xdr:row>
      <xdr:rowOff>122450</xdr:rowOff>
    </xdr:to>
    <xdr:sp macro="" textlink="">
      <xdr:nvSpPr>
        <xdr:cNvPr id="698" name="楕円 697"/>
        <xdr:cNvSpPr/>
      </xdr:nvSpPr>
      <xdr:spPr>
        <a:xfrm>
          <a:off x="13652500" y="1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138977</xdr:rowOff>
    </xdr:from>
    <xdr:ext cx="534377" cy="259045"/>
    <xdr:sp macro="" textlink="">
      <xdr:nvSpPr>
        <xdr:cNvPr id="699" name="テキスト ボックス 698"/>
        <xdr:cNvSpPr txBox="1"/>
      </xdr:nvSpPr>
      <xdr:spPr>
        <a:xfrm>
          <a:off x="13436111" y="164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40357</xdr:rowOff>
    </xdr:from>
    <xdr:to>
      <xdr:col>67</xdr:col>
      <xdr:colOff>101600</xdr:colOff>
      <xdr:row>97</xdr:row>
      <xdr:rowOff>141957</xdr:rowOff>
    </xdr:to>
    <xdr:sp macro="" textlink="">
      <xdr:nvSpPr>
        <xdr:cNvPr id="700" name="楕円 699"/>
        <xdr:cNvSpPr/>
      </xdr:nvSpPr>
      <xdr:spPr>
        <a:xfrm>
          <a:off x="12763500" y="166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158484</xdr:rowOff>
    </xdr:from>
    <xdr:ext cx="534377" cy="259045"/>
    <xdr:sp macro="" textlink="">
      <xdr:nvSpPr>
        <xdr:cNvPr id="701" name="テキスト ボックス 700"/>
        <xdr:cNvSpPr txBox="1"/>
      </xdr:nvSpPr>
      <xdr:spPr>
        <a:xfrm>
          <a:off x="12547111" y="164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23114</xdr:rowOff>
    </xdr:from>
    <xdr:to>
      <xdr:col>116</xdr:col>
      <xdr:colOff>63500</xdr:colOff>
      <xdr:row>39</xdr:row>
      <xdr:rowOff>41402</xdr:rowOff>
    </xdr:to>
    <xdr:cxnSp macro="">
      <xdr:nvCxnSpPr>
        <xdr:cNvPr id="730" name="直線コネクタ 729"/>
        <xdr:cNvCxnSpPr/>
      </xdr:nvCxnSpPr>
      <xdr:spPr>
        <a:xfrm>
          <a:off x="21323300" y="67096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23114</xdr:rowOff>
    </xdr:from>
    <xdr:to>
      <xdr:col>111</xdr:col>
      <xdr:colOff>177800</xdr:colOff>
      <xdr:row>39</xdr:row>
      <xdr:rowOff>44412</xdr:rowOff>
    </xdr:to>
    <xdr:cxnSp macro="">
      <xdr:nvCxnSpPr>
        <xdr:cNvPr id="733" name="直線コネクタ 732"/>
        <xdr:cNvCxnSpPr/>
      </xdr:nvCxnSpPr>
      <xdr:spPr>
        <a:xfrm flipV="1">
          <a:off x="20434300" y="670966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43955</xdr:rowOff>
    </xdr:from>
    <xdr:to>
      <xdr:col>107</xdr:col>
      <xdr:colOff>50800</xdr:colOff>
      <xdr:row>39</xdr:row>
      <xdr:rowOff>44412</xdr:rowOff>
    </xdr:to>
    <xdr:cxnSp macro="">
      <xdr:nvCxnSpPr>
        <xdr:cNvPr id="736" name="直線コネクタ 735"/>
        <xdr:cNvCxnSpPr/>
      </xdr:nvCxnSpPr>
      <xdr:spPr>
        <a:xfrm>
          <a:off x="19545300" y="67305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42888</xdr:rowOff>
    </xdr:from>
    <xdr:to>
      <xdr:col>102</xdr:col>
      <xdr:colOff>114300</xdr:colOff>
      <xdr:row>39</xdr:row>
      <xdr:rowOff>43955</xdr:rowOff>
    </xdr:to>
    <xdr:cxnSp macro="">
      <xdr:nvCxnSpPr>
        <xdr:cNvPr id="739" name="直線コネクタ 738"/>
        <xdr:cNvCxnSpPr/>
      </xdr:nvCxnSpPr>
      <xdr:spPr>
        <a:xfrm>
          <a:off x="18656300" y="672943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49" name="楕円 748"/>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313932" cy="259045"/>
    <xdr:sp macro="" textlink="">
      <xdr:nvSpPr>
        <xdr:cNvPr id="750" name="投資及び出資金該当値テキスト"/>
        <xdr:cNvSpPr txBox="1"/>
      </xdr:nvSpPr>
      <xdr:spPr>
        <a:xfrm>
          <a:off x="22212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143764</xdr:rowOff>
    </xdr:from>
    <xdr:to>
      <xdr:col>112</xdr:col>
      <xdr:colOff>38100</xdr:colOff>
      <xdr:row>39</xdr:row>
      <xdr:rowOff>73914</xdr:rowOff>
    </xdr:to>
    <xdr:sp macro="" textlink="">
      <xdr:nvSpPr>
        <xdr:cNvPr id="751" name="楕円 750"/>
        <xdr:cNvSpPr/>
      </xdr:nvSpPr>
      <xdr:spPr>
        <a:xfrm>
          <a:off x="21272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65041</xdr:rowOff>
    </xdr:from>
    <xdr:ext cx="378565" cy="259045"/>
    <xdr:sp macro="" textlink="">
      <xdr:nvSpPr>
        <xdr:cNvPr id="752" name="テキスト ボックス 751"/>
        <xdr:cNvSpPr txBox="1"/>
      </xdr:nvSpPr>
      <xdr:spPr>
        <a:xfrm>
          <a:off x="21134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53" name="楕円 752"/>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54" name="テキスト ボックス 753"/>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164605</xdr:rowOff>
    </xdr:from>
    <xdr:to>
      <xdr:col>102</xdr:col>
      <xdr:colOff>165100</xdr:colOff>
      <xdr:row>39</xdr:row>
      <xdr:rowOff>94755</xdr:rowOff>
    </xdr:to>
    <xdr:sp macro="" textlink="">
      <xdr:nvSpPr>
        <xdr:cNvPr id="755" name="楕円 754"/>
        <xdr:cNvSpPr/>
      </xdr:nvSpPr>
      <xdr:spPr>
        <a:xfrm>
          <a:off x="19494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85882</xdr:rowOff>
    </xdr:from>
    <xdr:ext cx="313932" cy="259045"/>
    <xdr:sp macro="" textlink="">
      <xdr:nvSpPr>
        <xdr:cNvPr id="756" name="テキスト ボックス 755"/>
        <xdr:cNvSpPr txBox="1"/>
      </xdr:nvSpPr>
      <xdr:spPr>
        <a:xfrm>
          <a:off x="19388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163538</xdr:rowOff>
    </xdr:from>
    <xdr:to>
      <xdr:col>98</xdr:col>
      <xdr:colOff>38100</xdr:colOff>
      <xdr:row>39</xdr:row>
      <xdr:rowOff>93688</xdr:rowOff>
    </xdr:to>
    <xdr:sp macro="" textlink="">
      <xdr:nvSpPr>
        <xdr:cNvPr id="757" name="楕円 756"/>
        <xdr:cNvSpPr/>
      </xdr:nvSpPr>
      <xdr:spPr>
        <a:xfrm>
          <a:off x="18605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84815</xdr:rowOff>
    </xdr:from>
    <xdr:ext cx="313932" cy="259045"/>
    <xdr:sp macro="" textlink="">
      <xdr:nvSpPr>
        <xdr:cNvPr id="758" name="テキスト ボックス 757"/>
        <xdr:cNvSpPr txBox="1"/>
      </xdr:nvSpPr>
      <xdr:spPr>
        <a:xfrm>
          <a:off x="18499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161569</xdr:rowOff>
    </xdr:from>
    <xdr:to>
      <xdr:col>116</xdr:col>
      <xdr:colOff>63500</xdr:colOff>
      <xdr:row>58</xdr:row>
      <xdr:rowOff>167437</xdr:rowOff>
    </xdr:to>
    <xdr:cxnSp macro="">
      <xdr:nvCxnSpPr>
        <xdr:cNvPr id="787" name="直線コネクタ 786"/>
        <xdr:cNvCxnSpPr/>
      </xdr:nvCxnSpPr>
      <xdr:spPr>
        <a:xfrm flipV="1">
          <a:off x="21323300" y="10105669"/>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163684</xdr:rowOff>
    </xdr:from>
    <xdr:to>
      <xdr:col>111</xdr:col>
      <xdr:colOff>177800</xdr:colOff>
      <xdr:row>58</xdr:row>
      <xdr:rowOff>167437</xdr:rowOff>
    </xdr:to>
    <xdr:cxnSp macro="">
      <xdr:nvCxnSpPr>
        <xdr:cNvPr id="790" name="直線コネクタ 789"/>
        <xdr:cNvCxnSpPr/>
      </xdr:nvCxnSpPr>
      <xdr:spPr>
        <a:xfrm>
          <a:off x="20434300" y="1010778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162255</xdr:rowOff>
    </xdr:from>
    <xdr:to>
      <xdr:col>107</xdr:col>
      <xdr:colOff>50800</xdr:colOff>
      <xdr:row>58</xdr:row>
      <xdr:rowOff>163684</xdr:rowOff>
    </xdr:to>
    <xdr:cxnSp macro="">
      <xdr:nvCxnSpPr>
        <xdr:cNvPr id="793" name="直線コネクタ 792"/>
        <xdr:cNvCxnSpPr/>
      </xdr:nvCxnSpPr>
      <xdr:spPr>
        <a:xfrm>
          <a:off x="19545300" y="1010635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162255</xdr:rowOff>
    </xdr:from>
    <xdr:to>
      <xdr:col>102</xdr:col>
      <xdr:colOff>114300</xdr:colOff>
      <xdr:row>58</xdr:row>
      <xdr:rowOff>166046</xdr:rowOff>
    </xdr:to>
    <xdr:cxnSp macro="">
      <xdr:nvCxnSpPr>
        <xdr:cNvPr id="796" name="直線コネクタ 795"/>
        <xdr:cNvCxnSpPr/>
      </xdr:nvCxnSpPr>
      <xdr:spPr>
        <a:xfrm flipV="1">
          <a:off x="18656300" y="1010635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110769</xdr:rowOff>
    </xdr:from>
    <xdr:to>
      <xdr:col>116</xdr:col>
      <xdr:colOff>114300</xdr:colOff>
      <xdr:row>59</xdr:row>
      <xdr:rowOff>40919</xdr:rowOff>
    </xdr:to>
    <xdr:sp macro="" textlink="">
      <xdr:nvSpPr>
        <xdr:cNvPr id="806" name="楕円 805"/>
        <xdr:cNvSpPr/>
      </xdr:nvSpPr>
      <xdr:spPr>
        <a:xfrm>
          <a:off x="22110700" y="10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46105</xdr:rowOff>
    </xdr:from>
    <xdr:ext cx="469744" cy="259045"/>
    <xdr:sp macro="" textlink="">
      <xdr:nvSpPr>
        <xdr:cNvPr id="807" name="貸付金該当値テキスト"/>
        <xdr:cNvSpPr txBox="1"/>
      </xdr:nvSpPr>
      <xdr:spPr>
        <a:xfrm>
          <a:off x="22212300" y="99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116637</xdr:rowOff>
    </xdr:from>
    <xdr:to>
      <xdr:col>112</xdr:col>
      <xdr:colOff>38100</xdr:colOff>
      <xdr:row>59</xdr:row>
      <xdr:rowOff>46787</xdr:rowOff>
    </xdr:to>
    <xdr:sp macro="" textlink="">
      <xdr:nvSpPr>
        <xdr:cNvPr id="808" name="楕円 807"/>
        <xdr:cNvSpPr/>
      </xdr:nvSpPr>
      <xdr:spPr>
        <a:xfrm>
          <a:off x="212725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37914</xdr:rowOff>
    </xdr:from>
    <xdr:ext cx="469744" cy="259045"/>
    <xdr:sp macro="" textlink="">
      <xdr:nvSpPr>
        <xdr:cNvPr id="809" name="テキスト ボックス 808"/>
        <xdr:cNvSpPr txBox="1"/>
      </xdr:nvSpPr>
      <xdr:spPr>
        <a:xfrm>
          <a:off x="21088428" y="101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112884</xdr:rowOff>
    </xdr:from>
    <xdr:to>
      <xdr:col>107</xdr:col>
      <xdr:colOff>101600</xdr:colOff>
      <xdr:row>59</xdr:row>
      <xdr:rowOff>43034</xdr:rowOff>
    </xdr:to>
    <xdr:sp macro="" textlink="">
      <xdr:nvSpPr>
        <xdr:cNvPr id="810" name="楕円 809"/>
        <xdr:cNvSpPr/>
      </xdr:nvSpPr>
      <xdr:spPr>
        <a:xfrm>
          <a:off x="20383500" y="100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34161</xdr:rowOff>
    </xdr:from>
    <xdr:ext cx="469744" cy="259045"/>
    <xdr:sp macro="" textlink="">
      <xdr:nvSpPr>
        <xdr:cNvPr id="811" name="テキスト ボックス 810"/>
        <xdr:cNvSpPr txBox="1"/>
      </xdr:nvSpPr>
      <xdr:spPr>
        <a:xfrm>
          <a:off x="20199428" y="101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111455</xdr:rowOff>
    </xdr:from>
    <xdr:to>
      <xdr:col>102</xdr:col>
      <xdr:colOff>165100</xdr:colOff>
      <xdr:row>59</xdr:row>
      <xdr:rowOff>41605</xdr:rowOff>
    </xdr:to>
    <xdr:sp macro="" textlink="">
      <xdr:nvSpPr>
        <xdr:cNvPr id="812" name="楕円 811"/>
        <xdr:cNvSpPr/>
      </xdr:nvSpPr>
      <xdr:spPr>
        <a:xfrm>
          <a:off x="19494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32732</xdr:rowOff>
    </xdr:from>
    <xdr:ext cx="469744" cy="259045"/>
    <xdr:sp macro="" textlink="">
      <xdr:nvSpPr>
        <xdr:cNvPr id="813" name="テキスト ボックス 812"/>
        <xdr:cNvSpPr txBox="1"/>
      </xdr:nvSpPr>
      <xdr:spPr>
        <a:xfrm>
          <a:off x="19310428" y="1014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115246</xdr:rowOff>
    </xdr:from>
    <xdr:to>
      <xdr:col>98</xdr:col>
      <xdr:colOff>38100</xdr:colOff>
      <xdr:row>59</xdr:row>
      <xdr:rowOff>45396</xdr:rowOff>
    </xdr:to>
    <xdr:sp macro="" textlink="">
      <xdr:nvSpPr>
        <xdr:cNvPr id="814" name="楕円 813"/>
        <xdr:cNvSpPr/>
      </xdr:nvSpPr>
      <xdr:spPr>
        <a:xfrm>
          <a:off x="18605500" y="100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36523</xdr:rowOff>
    </xdr:from>
    <xdr:ext cx="469744" cy="259045"/>
    <xdr:sp macro="" textlink="">
      <xdr:nvSpPr>
        <xdr:cNvPr id="815" name="テキスト ボックス 814"/>
        <xdr:cNvSpPr txBox="1"/>
      </xdr:nvSpPr>
      <xdr:spPr>
        <a:xfrm>
          <a:off x="18421428" y="101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99172</xdr:rowOff>
    </xdr:from>
    <xdr:to>
      <xdr:col>116</xdr:col>
      <xdr:colOff>62864</xdr:colOff>
      <xdr:row>79</xdr:row>
      <xdr:rowOff>116829</xdr:rowOff>
    </xdr:to>
    <xdr:cxnSp macro="">
      <xdr:nvCxnSpPr>
        <xdr:cNvPr id="842" name="直線コネクタ 841"/>
        <xdr:cNvCxnSpPr/>
      </xdr:nvCxnSpPr>
      <xdr:spPr>
        <a:xfrm flipV="1">
          <a:off x="22159595" y="12443572"/>
          <a:ext cx="1269" cy="121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120656</xdr:rowOff>
    </xdr:from>
    <xdr:ext cx="534377" cy="259045"/>
    <xdr:sp macro="" textlink="">
      <xdr:nvSpPr>
        <xdr:cNvPr id="843" name="繰出金最小値テキスト"/>
        <xdr:cNvSpPr txBox="1"/>
      </xdr:nvSpPr>
      <xdr:spPr>
        <a:xfrm>
          <a:off x="22212300" y="136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116829</xdr:rowOff>
    </xdr:from>
    <xdr:to>
      <xdr:col>116</xdr:col>
      <xdr:colOff>152400</xdr:colOff>
      <xdr:row>79</xdr:row>
      <xdr:rowOff>116829</xdr:rowOff>
    </xdr:to>
    <xdr:cxnSp macro="">
      <xdr:nvCxnSpPr>
        <xdr:cNvPr id="844" name="直線コネクタ 843"/>
        <xdr:cNvCxnSpPr/>
      </xdr:nvCxnSpPr>
      <xdr:spPr>
        <a:xfrm>
          <a:off x="22072600" y="1366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45849</xdr:rowOff>
    </xdr:from>
    <xdr:ext cx="599010" cy="259045"/>
    <xdr:sp macro="" textlink="">
      <xdr:nvSpPr>
        <xdr:cNvPr id="845" name="繰出金最大値テキスト"/>
        <xdr:cNvSpPr txBox="1"/>
      </xdr:nvSpPr>
      <xdr:spPr>
        <a:xfrm>
          <a:off x="22212300" y="1221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99172</xdr:rowOff>
    </xdr:from>
    <xdr:to>
      <xdr:col>116</xdr:col>
      <xdr:colOff>152400</xdr:colOff>
      <xdr:row>72</xdr:row>
      <xdr:rowOff>99172</xdr:rowOff>
    </xdr:to>
    <xdr:cxnSp macro="">
      <xdr:nvCxnSpPr>
        <xdr:cNvPr id="846" name="直線コネクタ 845"/>
        <xdr:cNvCxnSpPr/>
      </xdr:nvCxnSpPr>
      <xdr:spPr>
        <a:xfrm>
          <a:off x="22072600" y="1244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27218</xdr:rowOff>
    </xdr:from>
    <xdr:to>
      <xdr:col>116</xdr:col>
      <xdr:colOff>63500</xdr:colOff>
      <xdr:row>79</xdr:row>
      <xdr:rowOff>38235</xdr:rowOff>
    </xdr:to>
    <xdr:cxnSp macro="">
      <xdr:nvCxnSpPr>
        <xdr:cNvPr id="847" name="直線コネクタ 846"/>
        <xdr:cNvCxnSpPr/>
      </xdr:nvCxnSpPr>
      <xdr:spPr>
        <a:xfrm flipV="1">
          <a:off x="21323300" y="13571768"/>
          <a:ext cx="8382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31942</xdr:rowOff>
    </xdr:from>
    <xdr:ext cx="534377" cy="259045"/>
    <xdr:sp macro="" textlink="">
      <xdr:nvSpPr>
        <xdr:cNvPr id="848" name="繰出金平均値テキスト"/>
        <xdr:cNvSpPr txBox="1"/>
      </xdr:nvSpPr>
      <xdr:spPr>
        <a:xfrm>
          <a:off x="22212300" y="13233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9065</xdr:rowOff>
    </xdr:from>
    <xdr:to>
      <xdr:col>116</xdr:col>
      <xdr:colOff>114300</xdr:colOff>
      <xdr:row>78</xdr:row>
      <xdr:rowOff>110665</xdr:rowOff>
    </xdr:to>
    <xdr:sp macro="" textlink="">
      <xdr:nvSpPr>
        <xdr:cNvPr id="849" name="フローチャート: 判断 848"/>
        <xdr:cNvSpPr/>
      </xdr:nvSpPr>
      <xdr:spPr>
        <a:xfrm>
          <a:off x="22110700" y="133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38235</xdr:rowOff>
    </xdr:from>
    <xdr:to>
      <xdr:col>111</xdr:col>
      <xdr:colOff>177800</xdr:colOff>
      <xdr:row>79</xdr:row>
      <xdr:rowOff>44266</xdr:rowOff>
    </xdr:to>
    <xdr:cxnSp macro="">
      <xdr:nvCxnSpPr>
        <xdr:cNvPr id="850" name="直線コネクタ 849"/>
        <xdr:cNvCxnSpPr/>
      </xdr:nvCxnSpPr>
      <xdr:spPr>
        <a:xfrm flipV="1">
          <a:off x="20434300" y="13582785"/>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10959</xdr:rowOff>
    </xdr:from>
    <xdr:to>
      <xdr:col>112</xdr:col>
      <xdr:colOff>38100</xdr:colOff>
      <xdr:row>78</xdr:row>
      <xdr:rowOff>112559</xdr:rowOff>
    </xdr:to>
    <xdr:sp macro="" textlink="">
      <xdr:nvSpPr>
        <xdr:cNvPr id="851" name="フローチャート: 判断 850"/>
        <xdr:cNvSpPr/>
      </xdr:nvSpPr>
      <xdr:spPr>
        <a:xfrm>
          <a:off x="21272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129086</xdr:rowOff>
    </xdr:from>
    <xdr:ext cx="534377" cy="259045"/>
    <xdr:sp macro="" textlink="">
      <xdr:nvSpPr>
        <xdr:cNvPr id="852" name="テキスト ボックス 851"/>
        <xdr:cNvSpPr txBox="1"/>
      </xdr:nvSpPr>
      <xdr:spPr>
        <a:xfrm>
          <a:off x="21056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155724</xdr:rowOff>
    </xdr:from>
    <xdr:to>
      <xdr:col>107</xdr:col>
      <xdr:colOff>50800</xdr:colOff>
      <xdr:row>79</xdr:row>
      <xdr:rowOff>44266</xdr:rowOff>
    </xdr:to>
    <xdr:cxnSp macro="">
      <xdr:nvCxnSpPr>
        <xdr:cNvPr id="853" name="直線コネクタ 852"/>
        <xdr:cNvCxnSpPr/>
      </xdr:nvCxnSpPr>
      <xdr:spPr>
        <a:xfrm>
          <a:off x="19545300" y="12157224"/>
          <a:ext cx="889000" cy="14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147193</xdr:rowOff>
    </xdr:from>
    <xdr:to>
      <xdr:col>107</xdr:col>
      <xdr:colOff>101600</xdr:colOff>
      <xdr:row>78</xdr:row>
      <xdr:rowOff>77343</xdr:rowOff>
    </xdr:to>
    <xdr:sp macro="" textlink="">
      <xdr:nvSpPr>
        <xdr:cNvPr id="854" name="フローチャート: 判断 853"/>
        <xdr:cNvSpPr/>
      </xdr:nvSpPr>
      <xdr:spPr>
        <a:xfrm>
          <a:off x="20383500" y="133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93870</xdr:rowOff>
    </xdr:from>
    <xdr:ext cx="534377" cy="259045"/>
    <xdr:sp macro="" textlink="">
      <xdr:nvSpPr>
        <xdr:cNvPr id="855" name="テキスト ボックス 854"/>
        <xdr:cNvSpPr txBox="1"/>
      </xdr:nvSpPr>
      <xdr:spPr>
        <a:xfrm>
          <a:off x="20167111" y="131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155724</xdr:rowOff>
    </xdr:from>
    <xdr:to>
      <xdr:col>102</xdr:col>
      <xdr:colOff>114300</xdr:colOff>
      <xdr:row>75</xdr:row>
      <xdr:rowOff>153981</xdr:rowOff>
    </xdr:to>
    <xdr:cxnSp macro="">
      <xdr:nvCxnSpPr>
        <xdr:cNvPr id="856" name="直線コネクタ 855"/>
        <xdr:cNvCxnSpPr/>
      </xdr:nvCxnSpPr>
      <xdr:spPr>
        <a:xfrm flipV="1">
          <a:off x="18656300" y="12157224"/>
          <a:ext cx="889000" cy="8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82445</xdr:rowOff>
    </xdr:from>
    <xdr:to>
      <xdr:col>102</xdr:col>
      <xdr:colOff>165100</xdr:colOff>
      <xdr:row>78</xdr:row>
      <xdr:rowOff>12595</xdr:rowOff>
    </xdr:to>
    <xdr:sp macro="" textlink="">
      <xdr:nvSpPr>
        <xdr:cNvPr id="857" name="フローチャート: 判断 856"/>
        <xdr:cNvSpPr/>
      </xdr:nvSpPr>
      <xdr:spPr>
        <a:xfrm>
          <a:off x="194945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3722</xdr:rowOff>
    </xdr:from>
    <xdr:ext cx="534377" cy="259045"/>
    <xdr:sp macro="" textlink="">
      <xdr:nvSpPr>
        <xdr:cNvPr id="858" name="テキスト ボックス 857"/>
        <xdr:cNvSpPr txBox="1"/>
      </xdr:nvSpPr>
      <xdr:spPr>
        <a:xfrm>
          <a:off x="19278111" y="133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73834</xdr:rowOff>
    </xdr:from>
    <xdr:to>
      <xdr:col>98</xdr:col>
      <xdr:colOff>38100</xdr:colOff>
      <xdr:row>78</xdr:row>
      <xdr:rowOff>3984</xdr:rowOff>
    </xdr:to>
    <xdr:sp macro="" textlink="">
      <xdr:nvSpPr>
        <xdr:cNvPr id="859" name="フローチャート: 判断 858"/>
        <xdr:cNvSpPr/>
      </xdr:nvSpPr>
      <xdr:spPr>
        <a:xfrm>
          <a:off x="18605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166561</xdr:rowOff>
    </xdr:from>
    <xdr:ext cx="534377" cy="259045"/>
    <xdr:sp macro="" textlink="">
      <xdr:nvSpPr>
        <xdr:cNvPr id="860" name="テキスト ボックス 859"/>
        <xdr:cNvSpPr txBox="1"/>
      </xdr:nvSpPr>
      <xdr:spPr>
        <a:xfrm>
          <a:off x="18389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147868</xdr:rowOff>
    </xdr:from>
    <xdr:to>
      <xdr:col>116</xdr:col>
      <xdr:colOff>114300</xdr:colOff>
      <xdr:row>79</xdr:row>
      <xdr:rowOff>78018</xdr:rowOff>
    </xdr:to>
    <xdr:sp macro="" textlink="">
      <xdr:nvSpPr>
        <xdr:cNvPr id="866" name="楕円 865"/>
        <xdr:cNvSpPr/>
      </xdr:nvSpPr>
      <xdr:spPr>
        <a:xfrm>
          <a:off x="22110700" y="135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62795</xdr:rowOff>
    </xdr:from>
    <xdr:ext cx="534377" cy="259045"/>
    <xdr:sp macro="" textlink="">
      <xdr:nvSpPr>
        <xdr:cNvPr id="867" name="繰出金該当値テキスト"/>
        <xdr:cNvSpPr txBox="1"/>
      </xdr:nvSpPr>
      <xdr:spPr>
        <a:xfrm>
          <a:off x="22212300" y="134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158885</xdr:rowOff>
    </xdr:from>
    <xdr:to>
      <xdr:col>112</xdr:col>
      <xdr:colOff>38100</xdr:colOff>
      <xdr:row>79</xdr:row>
      <xdr:rowOff>89035</xdr:rowOff>
    </xdr:to>
    <xdr:sp macro="" textlink="">
      <xdr:nvSpPr>
        <xdr:cNvPr id="868" name="楕円 867"/>
        <xdr:cNvSpPr/>
      </xdr:nvSpPr>
      <xdr:spPr>
        <a:xfrm>
          <a:off x="21272500" y="13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80162</xdr:rowOff>
    </xdr:from>
    <xdr:ext cx="534377" cy="259045"/>
    <xdr:sp macro="" textlink="">
      <xdr:nvSpPr>
        <xdr:cNvPr id="869" name="テキスト ボックス 868"/>
        <xdr:cNvSpPr txBox="1"/>
      </xdr:nvSpPr>
      <xdr:spPr>
        <a:xfrm>
          <a:off x="21056111" y="1362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164916</xdr:rowOff>
    </xdr:from>
    <xdr:to>
      <xdr:col>107</xdr:col>
      <xdr:colOff>101600</xdr:colOff>
      <xdr:row>79</xdr:row>
      <xdr:rowOff>95066</xdr:rowOff>
    </xdr:to>
    <xdr:sp macro="" textlink="">
      <xdr:nvSpPr>
        <xdr:cNvPr id="870" name="楕円 869"/>
        <xdr:cNvSpPr/>
      </xdr:nvSpPr>
      <xdr:spPr>
        <a:xfrm>
          <a:off x="20383500" y="135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86193</xdr:rowOff>
    </xdr:from>
    <xdr:ext cx="534377" cy="259045"/>
    <xdr:sp macro="" textlink="">
      <xdr:nvSpPr>
        <xdr:cNvPr id="871" name="テキスト ボックス 870"/>
        <xdr:cNvSpPr txBox="1"/>
      </xdr:nvSpPr>
      <xdr:spPr>
        <a:xfrm>
          <a:off x="20167111" y="136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104924</xdr:rowOff>
    </xdr:from>
    <xdr:to>
      <xdr:col>102</xdr:col>
      <xdr:colOff>165100</xdr:colOff>
      <xdr:row>71</xdr:row>
      <xdr:rowOff>35074</xdr:rowOff>
    </xdr:to>
    <xdr:sp macro="" textlink="">
      <xdr:nvSpPr>
        <xdr:cNvPr id="872" name="楕円 871"/>
        <xdr:cNvSpPr/>
      </xdr:nvSpPr>
      <xdr:spPr>
        <a:xfrm>
          <a:off x="19494500" y="121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51601</xdr:rowOff>
    </xdr:from>
    <xdr:ext cx="599010" cy="259045"/>
    <xdr:sp macro="" textlink="">
      <xdr:nvSpPr>
        <xdr:cNvPr id="873" name="テキスト ボックス 872"/>
        <xdr:cNvSpPr txBox="1"/>
      </xdr:nvSpPr>
      <xdr:spPr>
        <a:xfrm>
          <a:off x="19245795" y="1188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103182</xdr:rowOff>
    </xdr:from>
    <xdr:to>
      <xdr:col>98</xdr:col>
      <xdr:colOff>38100</xdr:colOff>
      <xdr:row>76</xdr:row>
      <xdr:rowOff>33331</xdr:rowOff>
    </xdr:to>
    <xdr:sp macro="" textlink="">
      <xdr:nvSpPr>
        <xdr:cNvPr id="874" name="楕円 873"/>
        <xdr:cNvSpPr/>
      </xdr:nvSpPr>
      <xdr:spPr>
        <a:xfrm>
          <a:off x="18605500" y="12961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49859</xdr:rowOff>
    </xdr:from>
    <xdr:ext cx="534377" cy="259045"/>
    <xdr:sp macro="" textlink="">
      <xdr:nvSpPr>
        <xdr:cNvPr id="875" name="テキスト ボックス 874"/>
        <xdr:cNvSpPr txBox="1"/>
      </xdr:nvSpPr>
      <xdr:spPr>
        <a:xfrm>
          <a:off x="18389111" y="127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災害復旧事業費」及び「物件費」については、令和４年福島県沖地震対応によるもので、「維持補修費」及び「普通建設事業費（うち更新整備）」は施設の老朽化などへの対応によるもの、さらに、「補助費」については、広域行政事務への負担金が要因として挙げられる。</a:t>
          </a:r>
        </a:p>
        <a:p>
          <a:r>
            <a:rPr kumimoji="1" lang="ja-JP" altLang="en-US" sz="1300">
              <a:latin typeface="ＭＳ Ｐゴシック" panose="020B0600070205080204" pitchFamily="50" charset="-128"/>
              <a:ea typeface="ＭＳ Ｐゴシック" panose="020B0600070205080204" pitchFamily="50" charset="-128"/>
            </a:rPr>
            <a:t>　・積立金でも類似団体平均値を上回っており、主な要因としては市営住宅基金が挙げられるが、これは東日本大震災に係る災害公営住宅の将来的な維持管理のために交付された補助金を積み立てたためである。</a:t>
          </a:r>
        </a:p>
        <a:p>
          <a:r>
            <a:rPr kumimoji="1" lang="ja-JP" altLang="en-US" sz="1300">
              <a:latin typeface="ＭＳ Ｐゴシック" panose="020B0600070205080204" pitchFamily="50" charset="-128"/>
              <a:ea typeface="ＭＳ Ｐゴシック" panose="020B0600070205080204" pitchFamily="50" charset="-128"/>
            </a:rPr>
            <a:t>　・上記以外の人件費や扶助費、公債費などは類似団体平均値を下回っている。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38,919
38,771
101.30
24,318,556
23,346,496
777,433
10,455,412
15,586,817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51613</xdr:rowOff>
    </xdr:from>
    <xdr:to>
      <xdr:col>24</xdr:col>
      <xdr:colOff>63500</xdr:colOff>
      <xdr:row>37</xdr:row>
      <xdr:rowOff>59995</xdr:rowOff>
    </xdr:to>
    <xdr:cxnSp macro="">
      <xdr:nvCxnSpPr>
        <xdr:cNvPr id="60" name="直線コネクタ 59"/>
        <xdr:cNvCxnSpPr/>
      </xdr:nvCxnSpPr>
      <xdr:spPr>
        <a:xfrm flipV="1">
          <a:off x="3797300" y="639526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59995</xdr:rowOff>
    </xdr:from>
    <xdr:to>
      <xdr:col>19</xdr:col>
      <xdr:colOff>177800</xdr:colOff>
      <xdr:row>37</xdr:row>
      <xdr:rowOff>74778</xdr:rowOff>
    </xdr:to>
    <xdr:cxnSp macro="">
      <xdr:nvCxnSpPr>
        <xdr:cNvPr id="63" name="直線コネクタ 62"/>
        <xdr:cNvCxnSpPr/>
      </xdr:nvCxnSpPr>
      <xdr:spPr>
        <a:xfrm flipV="1">
          <a:off x="2908300" y="6403645"/>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62205</xdr:rowOff>
    </xdr:from>
    <xdr:to>
      <xdr:col>15</xdr:col>
      <xdr:colOff>50800</xdr:colOff>
      <xdr:row>37</xdr:row>
      <xdr:rowOff>74778</xdr:rowOff>
    </xdr:to>
    <xdr:cxnSp macro="">
      <xdr:nvCxnSpPr>
        <xdr:cNvPr id="66" name="直線コネクタ 65"/>
        <xdr:cNvCxnSpPr/>
      </xdr:nvCxnSpPr>
      <xdr:spPr>
        <a:xfrm>
          <a:off x="2019300" y="6405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62205</xdr:rowOff>
    </xdr:from>
    <xdr:to>
      <xdr:col>10</xdr:col>
      <xdr:colOff>114300</xdr:colOff>
      <xdr:row>37</xdr:row>
      <xdr:rowOff>63805</xdr:rowOff>
    </xdr:to>
    <xdr:cxnSp macro="">
      <xdr:nvCxnSpPr>
        <xdr:cNvPr id="69" name="直線コネクタ 68"/>
        <xdr:cNvCxnSpPr/>
      </xdr:nvCxnSpPr>
      <xdr:spPr>
        <a:xfrm flipV="1">
          <a:off x="1130300" y="640585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xdr:rowOff>
    </xdr:from>
    <xdr:to>
      <xdr:col>24</xdr:col>
      <xdr:colOff>114300</xdr:colOff>
      <xdr:row>37</xdr:row>
      <xdr:rowOff>102413</xdr:rowOff>
    </xdr:to>
    <xdr:sp macro="" textlink="">
      <xdr:nvSpPr>
        <xdr:cNvPr id="79" name="楕円 78"/>
        <xdr:cNvSpPr/>
      </xdr:nvSpPr>
      <xdr:spPr>
        <a:xfrm>
          <a:off x="4584700" y="63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9195</xdr:rowOff>
    </xdr:from>
    <xdr:to>
      <xdr:col>20</xdr:col>
      <xdr:colOff>38100</xdr:colOff>
      <xdr:row>37</xdr:row>
      <xdr:rowOff>110795</xdr:rowOff>
    </xdr:to>
    <xdr:sp macro="" textlink="">
      <xdr:nvSpPr>
        <xdr:cNvPr id="81" name="楕円 80"/>
        <xdr:cNvSpPr/>
      </xdr:nvSpPr>
      <xdr:spPr>
        <a:xfrm>
          <a:off x="3746500" y="63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101922</xdr:rowOff>
    </xdr:from>
    <xdr:ext cx="469744" cy="259045"/>
    <xdr:sp macro="" textlink="">
      <xdr:nvSpPr>
        <xdr:cNvPr id="82" name="テキスト ボックス 81"/>
        <xdr:cNvSpPr txBox="1"/>
      </xdr:nvSpPr>
      <xdr:spPr>
        <a:xfrm>
          <a:off x="3562428" y="644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23978</xdr:rowOff>
    </xdr:from>
    <xdr:to>
      <xdr:col>15</xdr:col>
      <xdr:colOff>101600</xdr:colOff>
      <xdr:row>37</xdr:row>
      <xdr:rowOff>125578</xdr:rowOff>
    </xdr:to>
    <xdr:sp macro="" textlink="">
      <xdr:nvSpPr>
        <xdr:cNvPr id="83" name="楕円 82"/>
        <xdr:cNvSpPr/>
      </xdr:nvSpPr>
      <xdr:spPr>
        <a:xfrm>
          <a:off x="2857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116705</xdr:rowOff>
    </xdr:from>
    <xdr:ext cx="469744" cy="259045"/>
    <xdr:sp macro="" textlink="">
      <xdr:nvSpPr>
        <xdr:cNvPr id="84" name="テキスト ボックス 83"/>
        <xdr:cNvSpPr txBox="1"/>
      </xdr:nvSpPr>
      <xdr:spPr>
        <a:xfrm>
          <a:off x="2673428" y="64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11405</xdr:rowOff>
    </xdr:from>
    <xdr:to>
      <xdr:col>10</xdr:col>
      <xdr:colOff>165100</xdr:colOff>
      <xdr:row>37</xdr:row>
      <xdr:rowOff>113005</xdr:rowOff>
    </xdr:to>
    <xdr:sp macro="" textlink="">
      <xdr:nvSpPr>
        <xdr:cNvPr id="85" name="楕円 84"/>
        <xdr:cNvSpPr/>
      </xdr:nvSpPr>
      <xdr:spPr>
        <a:xfrm>
          <a:off x="1968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104132</xdr:rowOff>
    </xdr:from>
    <xdr:ext cx="469744" cy="259045"/>
    <xdr:sp macro="" textlink="">
      <xdr:nvSpPr>
        <xdr:cNvPr id="86" name="テキスト ボックス 85"/>
        <xdr:cNvSpPr txBox="1"/>
      </xdr:nvSpPr>
      <xdr:spPr>
        <a:xfrm>
          <a:off x="1784428" y="64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13005</xdr:rowOff>
    </xdr:from>
    <xdr:to>
      <xdr:col>6</xdr:col>
      <xdr:colOff>38100</xdr:colOff>
      <xdr:row>37</xdr:row>
      <xdr:rowOff>114605</xdr:rowOff>
    </xdr:to>
    <xdr:sp macro="" textlink="">
      <xdr:nvSpPr>
        <xdr:cNvPr id="87" name="楕円 86"/>
        <xdr:cNvSpPr/>
      </xdr:nvSpPr>
      <xdr:spPr>
        <a:xfrm>
          <a:off x="1079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105732</xdr:rowOff>
    </xdr:from>
    <xdr:ext cx="469744" cy="259045"/>
    <xdr:sp macro="" textlink="">
      <xdr:nvSpPr>
        <xdr:cNvPr id="88" name="テキスト ボックス 87"/>
        <xdr:cNvSpPr txBox="1"/>
      </xdr:nvSpPr>
      <xdr:spPr>
        <a:xfrm>
          <a:off x="895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41356</xdr:rowOff>
    </xdr:from>
    <xdr:to>
      <xdr:col>24</xdr:col>
      <xdr:colOff>63500</xdr:colOff>
      <xdr:row>58</xdr:row>
      <xdr:rowOff>47180</xdr:rowOff>
    </xdr:to>
    <xdr:cxnSp macro="">
      <xdr:nvCxnSpPr>
        <xdr:cNvPr id="117" name="直線コネクタ 116"/>
        <xdr:cNvCxnSpPr/>
      </xdr:nvCxnSpPr>
      <xdr:spPr>
        <a:xfrm>
          <a:off x="3797300" y="9985456"/>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132951</xdr:rowOff>
    </xdr:from>
    <xdr:to>
      <xdr:col>19</xdr:col>
      <xdr:colOff>177800</xdr:colOff>
      <xdr:row>58</xdr:row>
      <xdr:rowOff>41356</xdr:rowOff>
    </xdr:to>
    <xdr:cxnSp macro="">
      <xdr:nvCxnSpPr>
        <xdr:cNvPr id="120" name="直線コネクタ 119"/>
        <xdr:cNvCxnSpPr/>
      </xdr:nvCxnSpPr>
      <xdr:spPr>
        <a:xfrm>
          <a:off x="2908300" y="9562701"/>
          <a:ext cx="889000" cy="4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132951</xdr:rowOff>
    </xdr:from>
    <xdr:to>
      <xdr:col>15</xdr:col>
      <xdr:colOff>50800</xdr:colOff>
      <xdr:row>57</xdr:row>
      <xdr:rowOff>18536</xdr:rowOff>
    </xdr:to>
    <xdr:cxnSp macro="">
      <xdr:nvCxnSpPr>
        <xdr:cNvPr id="123" name="直線コネクタ 122"/>
        <xdr:cNvCxnSpPr/>
      </xdr:nvCxnSpPr>
      <xdr:spPr>
        <a:xfrm flipV="1">
          <a:off x="2019300" y="9562701"/>
          <a:ext cx="8890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18536</xdr:rowOff>
    </xdr:from>
    <xdr:to>
      <xdr:col>10</xdr:col>
      <xdr:colOff>114300</xdr:colOff>
      <xdr:row>57</xdr:row>
      <xdr:rowOff>104330</xdr:rowOff>
    </xdr:to>
    <xdr:cxnSp macro="">
      <xdr:nvCxnSpPr>
        <xdr:cNvPr id="126" name="直線コネクタ 125"/>
        <xdr:cNvCxnSpPr/>
      </xdr:nvCxnSpPr>
      <xdr:spPr>
        <a:xfrm flipV="1">
          <a:off x="1130300" y="9791186"/>
          <a:ext cx="889000" cy="8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167830</xdr:rowOff>
    </xdr:from>
    <xdr:to>
      <xdr:col>24</xdr:col>
      <xdr:colOff>114300</xdr:colOff>
      <xdr:row>58</xdr:row>
      <xdr:rowOff>97980</xdr:rowOff>
    </xdr:to>
    <xdr:sp macro="" textlink="">
      <xdr:nvSpPr>
        <xdr:cNvPr id="136" name="楕円 135"/>
        <xdr:cNvSpPr/>
      </xdr:nvSpPr>
      <xdr:spPr>
        <a:xfrm>
          <a:off x="4584700" y="99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162006</xdr:rowOff>
    </xdr:from>
    <xdr:to>
      <xdr:col>20</xdr:col>
      <xdr:colOff>38100</xdr:colOff>
      <xdr:row>58</xdr:row>
      <xdr:rowOff>92156</xdr:rowOff>
    </xdr:to>
    <xdr:sp macro="" textlink="">
      <xdr:nvSpPr>
        <xdr:cNvPr id="138" name="楕円 137"/>
        <xdr:cNvSpPr/>
      </xdr:nvSpPr>
      <xdr:spPr>
        <a:xfrm>
          <a:off x="3746500" y="99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83283</xdr:rowOff>
    </xdr:from>
    <xdr:ext cx="534377" cy="259045"/>
    <xdr:sp macro="" textlink="">
      <xdr:nvSpPr>
        <xdr:cNvPr id="139" name="テキスト ボックス 138"/>
        <xdr:cNvSpPr txBox="1"/>
      </xdr:nvSpPr>
      <xdr:spPr>
        <a:xfrm>
          <a:off x="3530111" y="100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82151</xdr:rowOff>
    </xdr:from>
    <xdr:to>
      <xdr:col>15</xdr:col>
      <xdr:colOff>101600</xdr:colOff>
      <xdr:row>56</xdr:row>
      <xdr:rowOff>12301</xdr:rowOff>
    </xdr:to>
    <xdr:sp macro="" textlink="">
      <xdr:nvSpPr>
        <xdr:cNvPr id="140" name="楕円 139"/>
        <xdr:cNvSpPr/>
      </xdr:nvSpPr>
      <xdr:spPr>
        <a:xfrm>
          <a:off x="2857500" y="9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28828</xdr:rowOff>
    </xdr:from>
    <xdr:ext cx="599010" cy="259045"/>
    <xdr:sp macro="" textlink="">
      <xdr:nvSpPr>
        <xdr:cNvPr id="141" name="テキスト ボックス 140"/>
        <xdr:cNvSpPr txBox="1"/>
      </xdr:nvSpPr>
      <xdr:spPr>
        <a:xfrm>
          <a:off x="2608795" y="928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139186</xdr:rowOff>
    </xdr:from>
    <xdr:to>
      <xdr:col>10</xdr:col>
      <xdr:colOff>165100</xdr:colOff>
      <xdr:row>57</xdr:row>
      <xdr:rowOff>69336</xdr:rowOff>
    </xdr:to>
    <xdr:sp macro="" textlink="">
      <xdr:nvSpPr>
        <xdr:cNvPr id="142" name="楕円 141"/>
        <xdr:cNvSpPr/>
      </xdr:nvSpPr>
      <xdr:spPr>
        <a:xfrm>
          <a:off x="1968500" y="9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85863</xdr:rowOff>
    </xdr:from>
    <xdr:ext cx="599010" cy="259045"/>
    <xdr:sp macro="" textlink="">
      <xdr:nvSpPr>
        <xdr:cNvPr id="143" name="テキスト ボックス 142"/>
        <xdr:cNvSpPr txBox="1"/>
      </xdr:nvSpPr>
      <xdr:spPr>
        <a:xfrm>
          <a:off x="1719795" y="951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53530</xdr:rowOff>
    </xdr:from>
    <xdr:to>
      <xdr:col>6</xdr:col>
      <xdr:colOff>38100</xdr:colOff>
      <xdr:row>57</xdr:row>
      <xdr:rowOff>155130</xdr:rowOff>
    </xdr:to>
    <xdr:sp macro="" textlink="">
      <xdr:nvSpPr>
        <xdr:cNvPr id="144" name="楕円 143"/>
        <xdr:cNvSpPr/>
      </xdr:nvSpPr>
      <xdr:spPr>
        <a:xfrm>
          <a:off x="1079500" y="98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207</xdr:rowOff>
    </xdr:from>
    <xdr:ext cx="599010" cy="259045"/>
    <xdr:sp macro="" textlink="">
      <xdr:nvSpPr>
        <xdr:cNvPr id="145" name="テキスト ボックス 144"/>
        <xdr:cNvSpPr txBox="1"/>
      </xdr:nvSpPr>
      <xdr:spPr>
        <a:xfrm>
          <a:off x="830795" y="960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156218</xdr:rowOff>
    </xdr:from>
    <xdr:to>
      <xdr:col>24</xdr:col>
      <xdr:colOff>63500</xdr:colOff>
      <xdr:row>77</xdr:row>
      <xdr:rowOff>32290</xdr:rowOff>
    </xdr:to>
    <xdr:cxnSp macro="">
      <xdr:nvCxnSpPr>
        <xdr:cNvPr id="173" name="直線コネクタ 172"/>
        <xdr:cNvCxnSpPr/>
      </xdr:nvCxnSpPr>
      <xdr:spPr>
        <a:xfrm>
          <a:off x="3797300" y="13186418"/>
          <a:ext cx="838200" cy="4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156218</xdr:rowOff>
    </xdr:from>
    <xdr:to>
      <xdr:col>19</xdr:col>
      <xdr:colOff>177800</xdr:colOff>
      <xdr:row>77</xdr:row>
      <xdr:rowOff>72693</xdr:rowOff>
    </xdr:to>
    <xdr:cxnSp macro="">
      <xdr:nvCxnSpPr>
        <xdr:cNvPr id="176" name="直線コネクタ 175"/>
        <xdr:cNvCxnSpPr/>
      </xdr:nvCxnSpPr>
      <xdr:spPr>
        <a:xfrm flipV="1">
          <a:off x="2908300" y="13186418"/>
          <a:ext cx="889000" cy="8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72693</xdr:rowOff>
    </xdr:from>
    <xdr:to>
      <xdr:col>15</xdr:col>
      <xdr:colOff>50800</xdr:colOff>
      <xdr:row>77</xdr:row>
      <xdr:rowOff>92289</xdr:rowOff>
    </xdr:to>
    <xdr:cxnSp macro="">
      <xdr:nvCxnSpPr>
        <xdr:cNvPr id="179" name="直線コネクタ 178"/>
        <xdr:cNvCxnSpPr/>
      </xdr:nvCxnSpPr>
      <xdr:spPr>
        <a:xfrm flipV="1">
          <a:off x="2019300" y="13274343"/>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92289</xdr:rowOff>
    </xdr:from>
    <xdr:to>
      <xdr:col>10</xdr:col>
      <xdr:colOff>114300</xdr:colOff>
      <xdr:row>77</xdr:row>
      <xdr:rowOff>139202</xdr:rowOff>
    </xdr:to>
    <xdr:cxnSp macro="">
      <xdr:nvCxnSpPr>
        <xdr:cNvPr id="182" name="直線コネクタ 181"/>
        <xdr:cNvCxnSpPr/>
      </xdr:nvCxnSpPr>
      <xdr:spPr>
        <a:xfrm flipV="1">
          <a:off x="1130300" y="13293939"/>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152940</xdr:rowOff>
    </xdr:from>
    <xdr:to>
      <xdr:col>24</xdr:col>
      <xdr:colOff>114300</xdr:colOff>
      <xdr:row>77</xdr:row>
      <xdr:rowOff>83090</xdr:rowOff>
    </xdr:to>
    <xdr:sp macro="" textlink="">
      <xdr:nvSpPr>
        <xdr:cNvPr id="192" name="楕円 191"/>
        <xdr:cNvSpPr/>
      </xdr:nvSpPr>
      <xdr:spPr>
        <a:xfrm>
          <a:off x="4584700" y="131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67867</xdr:rowOff>
    </xdr:from>
    <xdr:ext cx="599010" cy="259045"/>
    <xdr:sp macro="" textlink="">
      <xdr:nvSpPr>
        <xdr:cNvPr id="193" name="民生費該当値テキスト"/>
        <xdr:cNvSpPr txBox="1"/>
      </xdr:nvSpPr>
      <xdr:spPr>
        <a:xfrm>
          <a:off x="4686300" y="130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105418</xdr:rowOff>
    </xdr:from>
    <xdr:to>
      <xdr:col>20</xdr:col>
      <xdr:colOff>38100</xdr:colOff>
      <xdr:row>77</xdr:row>
      <xdr:rowOff>35568</xdr:rowOff>
    </xdr:to>
    <xdr:sp macro="" textlink="">
      <xdr:nvSpPr>
        <xdr:cNvPr id="194" name="楕円 193"/>
        <xdr:cNvSpPr/>
      </xdr:nvSpPr>
      <xdr:spPr>
        <a:xfrm>
          <a:off x="3746500" y="131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26695</xdr:rowOff>
    </xdr:from>
    <xdr:ext cx="599010" cy="259045"/>
    <xdr:sp macro="" textlink="">
      <xdr:nvSpPr>
        <xdr:cNvPr id="195" name="テキスト ボックス 194"/>
        <xdr:cNvSpPr txBox="1"/>
      </xdr:nvSpPr>
      <xdr:spPr>
        <a:xfrm>
          <a:off x="3497795" y="1322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21893</xdr:rowOff>
    </xdr:from>
    <xdr:to>
      <xdr:col>15</xdr:col>
      <xdr:colOff>101600</xdr:colOff>
      <xdr:row>77</xdr:row>
      <xdr:rowOff>123493</xdr:rowOff>
    </xdr:to>
    <xdr:sp macro="" textlink="">
      <xdr:nvSpPr>
        <xdr:cNvPr id="196" name="楕円 195"/>
        <xdr:cNvSpPr/>
      </xdr:nvSpPr>
      <xdr:spPr>
        <a:xfrm>
          <a:off x="2857500" y="132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114620</xdr:rowOff>
    </xdr:from>
    <xdr:ext cx="599010" cy="259045"/>
    <xdr:sp macro="" textlink="">
      <xdr:nvSpPr>
        <xdr:cNvPr id="197" name="テキスト ボックス 196"/>
        <xdr:cNvSpPr txBox="1"/>
      </xdr:nvSpPr>
      <xdr:spPr>
        <a:xfrm>
          <a:off x="2608795" y="1331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41489</xdr:rowOff>
    </xdr:from>
    <xdr:to>
      <xdr:col>10</xdr:col>
      <xdr:colOff>165100</xdr:colOff>
      <xdr:row>77</xdr:row>
      <xdr:rowOff>143089</xdr:rowOff>
    </xdr:to>
    <xdr:sp macro="" textlink="">
      <xdr:nvSpPr>
        <xdr:cNvPr id="198" name="楕円 197"/>
        <xdr:cNvSpPr/>
      </xdr:nvSpPr>
      <xdr:spPr>
        <a:xfrm>
          <a:off x="1968500" y="13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134216</xdr:rowOff>
    </xdr:from>
    <xdr:ext cx="599010" cy="259045"/>
    <xdr:sp macro="" textlink="">
      <xdr:nvSpPr>
        <xdr:cNvPr id="199" name="テキスト ボックス 198"/>
        <xdr:cNvSpPr txBox="1"/>
      </xdr:nvSpPr>
      <xdr:spPr>
        <a:xfrm>
          <a:off x="1719795" y="1333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88402</xdr:rowOff>
    </xdr:from>
    <xdr:to>
      <xdr:col>6</xdr:col>
      <xdr:colOff>38100</xdr:colOff>
      <xdr:row>78</xdr:row>
      <xdr:rowOff>18552</xdr:rowOff>
    </xdr:to>
    <xdr:sp macro="" textlink="">
      <xdr:nvSpPr>
        <xdr:cNvPr id="200" name="楕円 199"/>
        <xdr:cNvSpPr/>
      </xdr:nvSpPr>
      <xdr:spPr>
        <a:xfrm>
          <a:off x="10795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9679</xdr:rowOff>
    </xdr:from>
    <xdr:ext cx="599010" cy="259045"/>
    <xdr:sp macro="" textlink="">
      <xdr:nvSpPr>
        <xdr:cNvPr id="201" name="テキスト ボックス 200"/>
        <xdr:cNvSpPr txBox="1"/>
      </xdr:nvSpPr>
      <xdr:spPr>
        <a:xfrm>
          <a:off x="830795" y="133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96005</xdr:rowOff>
    </xdr:from>
    <xdr:to>
      <xdr:col>24</xdr:col>
      <xdr:colOff>63500</xdr:colOff>
      <xdr:row>97</xdr:row>
      <xdr:rowOff>142332</xdr:rowOff>
    </xdr:to>
    <xdr:cxnSp macro="">
      <xdr:nvCxnSpPr>
        <xdr:cNvPr id="232" name="直線コネクタ 231"/>
        <xdr:cNvCxnSpPr/>
      </xdr:nvCxnSpPr>
      <xdr:spPr>
        <a:xfrm flipV="1">
          <a:off x="3797300" y="16726655"/>
          <a:ext cx="838200" cy="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142332</xdr:rowOff>
    </xdr:from>
    <xdr:to>
      <xdr:col>19</xdr:col>
      <xdr:colOff>177800</xdr:colOff>
      <xdr:row>98</xdr:row>
      <xdr:rowOff>62466</xdr:rowOff>
    </xdr:to>
    <xdr:cxnSp macro="">
      <xdr:nvCxnSpPr>
        <xdr:cNvPr id="235" name="直線コネクタ 234"/>
        <xdr:cNvCxnSpPr/>
      </xdr:nvCxnSpPr>
      <xdr:spPr>
        <a:xfrm flipV="1">
          <a:off x="2908300" y="16772982"/>
          <a:ext cx="889000" cy="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61781</xdr:rowOff>
    </xdr:from>
    <xdr:to>
      <xdr:col>15</xdr:col>
      <xdr:colOff>50800</xdr:colOff>
      <xdr:row>98</xdr:row>
      <xdr:rowOff>62466</xdr:rowOff>
    </xdr:to>
    <xdr:cxnSp macro="">
      <xdr:nvCxnSpPr>
        <xdr:cNvPr id="238" name="直線コネクタ 237"/>
        <xdr:cNvCxnSpPr/>
      </xdr:nvCxnSpPr>
      <xdr:spPr>
        <a:xfrm>
          <a:off x="2019300" y="1686388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167706</xdr:rowOff>
    </xdr:from>
    <xdr:to>
      <xdr:col>10</xdr:col>
      <xdr:colOff>114300</xdr:colOff>
      <xdr:row>98</xdr:row>
      <xdr:rowOff>61781</xdr:rowOff>
    </xdr:to>
    <xdr:cxnSp macro="">
      <xdr:nvCxnSpPr>
        <xdr:cNvPr id="241" name="直線コネクタ 240"/>
        <xdr:cNvCxnSpPr/>
      </xdr:nvCxnSpPr>
      <xdr:spPr>
        <a:xfrm>
          <a:off x="1130300" y="16798356"/>
          <a:ext cx="889000" cy="6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45205</xdr:rowOff>
    </xdr:from>
    <xdr:to>
      <xdr:col>24</xdr:col>
      <xdr:colOff>114300</xdr:colOff>
      <xdr:row>97</xdr:row>
      <xdr:rowOff>146805</xdr:rowOff>
    </xdr:to>
    <xdr:sp macro="" textlink="">
      <xdr:nvSpPr>
        <xdr:cNvPr id="251" name="楕円 250"/>
        <xdr:cNvSpPr/>
      </xdr:nvSpPr>
      <xdr:spPr>
        <a:xfrm>
          <a:off x="4584700" y="166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23632</xdr:rowOff>
    </xdr:from>
    <xdr:ext cx="534377" cy="259045"/>
    <xdr:sp macro="" textlink="">
      <xdr:nvSpPr>
        <xdr:cNvPr id="252" name="衛生費該当値テキスト"/>
        <xdr:cNvSpPr txBox="1"/>
      </xdr:nvSpPr>
      <xdr:spPr>
        <a:xfrm>
          <a:off x="4686300" y="166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91532</xdr:rowOff>
    </xdr:from>
    <xdr:to>
      <xdr:col>20</xdr:col>
      <xdr:colOff>38100</xdr:colOff>
      <xdr:row>98</xdr:row>
      <xdr:rowOff>21682</xdr:rowOff>
    </xdr:to>
    <xdr:sp macro="" textlink="">
      <xdr:nvSpPr>
        <xdr:cNvPr id="253" name="楕円 252"/>
        <xdr:cNvSpPr/>
      </xdr:nvSpPr>
      <xdr:spPr>
        <a:xfrm>
          <a:off x="3746500" y="167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12809</xdr:rowOff>
    </xdr:from>
    <xdr:ext cx="534377" cy="259045"/>
    <xdr:sp macro="" textlink="">
      <xdr:nvSpPr>
        <xdr:cNvPr id="254" name="テキスト ボックス 253"/>
        <xdr:cNvSpPr txBox="1"/>
      </xdr:nvSpPr>
      <xdr:spPr>
        <a:xfrm>
          <a:off x="3530111" y="168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11666</xdr:rowOff>
    </xdr:from>
    <xdr:to>
      <xdr:col>15</xdr:col>
      <xdr:colOff>101600</xdr:colOff>
      <xdr:row>98</xdr:row>
      <xdr:rowOff>113266</xdr:rowOff>
    </xdr:to>
    <xdr:sp macro="" textlink="">
      <xdr:nvSpPr>
        <xdr:cNvPr id="255" name="楕円 254"/>
        <xdr:cNvSpPr/>
      </xdr:nvSpPr>
      <xdr:spPr>
        <a:xfrm>
          <a:off x="2857500" y="168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104393</xdr:rowOff>
    </xdr:from>
    <xdr:ext cx="534377" cy="259045"/>
    <xdr:sp macro="" textlink="">
      <xdr:nvSpPr>
        <xdr:cNvPr id="256" name="テキスト ボックス 255"/>
        <xdr:cNvSpPr txBox="1"/>
      </xdr:nvSpPr>
      <xdr:spPr>
        <a:xfrm>
          <a:off x="2641111" y="169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10981</xdr:rowOff>
    </xdr:from>
    <xdr:to>
      <xdr:col>10</xdr:col>
      <xdr:colOff>165100</xdr:colOff>
      <xdr:row>98</xdr:row>
      <xdr:rowOff>112581</xdr:rowOff>
    </xdr:to>
    <xdr:sp macro="" textlink="">
      <xdr:nvSpPr>
        <xdr:cNvPr id="257" name="楕円 256"/>
        <xdr:cNvSpPr/>
      </xdr:nvSpPr>
      <xdr:spPr>
        <a:xfrm>
          <a:off x="1968500" y="168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103708</xdr:rowOff>
    </xdr:from>
    <xdr:ext cx="534377" cy="259045"/>
    <xdr:sp macro="" textlink="">
      <xdr:nvSpPr>
        <xdr:cNvPr id="258" name="テキスト ボックス 257"/>
        <xdr:cNvSpPr txBox="1"/>
      </xdr:nvSpPr>
      <xdr:spPr>
        <a:xfrm>
          <a:off x="1752111" y="169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116906</xdr:rowOff>
    </xdr:from>
    <xdr:to>
      <xdr:col>6</xdr:col>
      <xdr:colOff>38100</xdr:colOff>
      <xdr:row>98</xdr:row>
      <xdr:rowOff>47056</xdr:rowOff>
    </xdr:to>
    <xdr:sp macro="" textlink="">
      <xdr:nvSpPr>
        <xdr:cNvPr id="259" name="楕円 258"/>
        <xdr:cNvSpPr/>
      </xdr:nvSpPr>
      <xdr:spPr>
        <a:xfrm>
          <a:off x="1079500" y="167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38183</xdr:rowOff>
    </xdr:from>
    <xdr:ext cx="534377" cy="259045"/>
    <xdr:sp macro="" textlink="">
      <xdr:nvSpPr>
        <xdr:cNvPr id="260" name="テキスト ボックス 259"/>
        <xdr:cNvSpPr txBox="1"/>
      </xdr:nvSpPr>
      <xdr:spPr>
        <a:xfrm>
          <a:off x="863111" y="168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127318</xdr:rowOff>
    </xdr:from>
    <xdr:to>
      <xdr:col>55</xdr:col>
      <xdr:colOff>0</xdr:colOff>
      <xdr:row>38</xdr:row>
      <xdr:rowOff>128270</xdr:rowOff>
    </xdr:to>
    <xdr:cxnSp macro="">
      <xdr:nvCxnSpPr>
        <xdr:cNvPr id="289" name="直線コネクタ 288"/>
        <xdr:cNvCxnSpPr/>
      </xdr:nvCxnSpPr>
      <xdr:spPr>
        <a:xfrm flipV="1">
          <a:off x="9639300" y="66424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129032</xdr:rowOff>
    </xdr:to>
    <xdr:cxnSp macro="">
      <xdr:nvCxnSpPr>
        <xdr:cNvPr id="292" name="直線コネクタ 291"/>
        <xdr:cNvCxnSpPr/>
      </xdr:nvCxnSpPr>
      <xdr:spPr>
        <a:xfrm flipV="1">
          <a:off x="8750300" y="66433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129032</xdr:rowOff>
    </xdr:from>
    <xdr:to>
      <xdr:col>45</xdr:col>
      <xdr:colOff>177800</xdr:colOff>
      <xdr:row>38</xdr:row>
      <xdr:rowOff>129413</xdr:rowOff>
    </xdr:to>
    <xdr:cxnSp macro="">
      <xdr:nvCxnSpPr>
        <xdr:cNvPr id="295" name="直線コネクタ 294"/>
        <xdr:cNvCxnSpPr/>
      </xdr:nvCxnSpPr>
      <xdr:spPr>
        <a:xfrm flipV="1">
          <a:off x="7861300" y="66441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129413</xdr:rowOff>
    </xdr:from>
    <xdr:to>
      <xdr:col>41</xdr:col>
      <xdr:colOff>50800</xdr:colOff>
      <xdr:row>38</xdr:row>
      <xdr:rowOff>130175</xdr:rowOff>
    </xdr:to>
    <xdr:cxnSp macro="">
      <xdr:nvCxnSpPr>
        <xdr:cNvPr id="298" name="直線コネクタ 297"/>
        <xdr:cNvCxnSpPr/>
      </xdr:nvCxnSpPr>
      <xdr:spPr>
        <a:xfrm flipV="1">
          <a:off x="6972300" y="66445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76518</xdr:rowOff>
    </xdr:from>
    <xdr:to>
      <xdr:col>55</xdr:col>
      <xdr:colOff>50800</xdr:colOff>
      <xdr:row>39</xdr:row>
      <xdr:rowOff>6668</xdr:rowOff>
    </xdr:to>
    <xdr:sp macro="" textlink="">
      <xdr:nvSpPr>
        <xdr:cNvPr id="308" name="楕円 307"/>
        <xdr:cNvSpPr/>
      </xdr:nvSpPr>
      <xdr:spPr>
        <a:xfrm>
          <a:off x="104267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10" name="楕円 309"/>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170197</xdr:rowOff>
    </xdr:from>
    <xdr:ext cx="378565" cy="259045"/>
    <xdr:sp macro="" textlink="">
      <xdr:nvSpPr>
        <xdr:cNvPr id="311" name="テキスト ボックス 310"/>
        <xdr:cNvSpPr txBox="1"/>
      </xdr:nvSpPr>
      <xdr:spPr>
        <a:xfrm>
          <a:off x="9450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78232</xdr:rowOff>
    </xdr:from>
    <xdr:to>
      <xdr:col>46</xdr:col>
      <xdr:colOff>38100</xdr:colOff>
      <xdr:row>39</xdr:row>
      <xdr:rowOff>8382</xdr:rowOff>
    </xdr:to>
    <xdr:sp macro="" textlink="">
      <xdr:nvSpPr>
        <xdr:cNvPr id="312" name="楕円 311"/>
        <xdr:cNvSpPr/>
      </xdr:nvSpPr>
      <xdr:spPr>
        <a:xfrm>
          <a:off x="8699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170959</xdr:rowOff>
    </xdr:from>
    <xdr:ext cx="378565" cy="259045"/>
    <xdr:sp macro="" textlink="">
      <xdr:nvSpPr>
        <xdr:cNvPr id="313" name="テキスト ボックス 312"/>
        <xdr:cNvSpPr txBox="1"/>
      </xdr:nvSpPr>
      <xdr:spPr>
        <a:xfrm>
          <a:off x="8561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78613</xdr:rowOff>
    </xdr:from>
    <xdr:to>
      <xdr:col>41</xdr:col>
      <xdr:colOff>101600</xdr:colOff>
      <xdr:row>39</xdr:row>
      <xdr:rowOff>8763</xdr:rowOff>
    </xdr:to>
    <xdr:sp macro="" textlink="">
      <xdr:nvSpPr>
        <xdr:cNvPr id="314" name="楕円 313"/>
        <xdr:cNvSpPr/>
      </xdr:nvSpPr>
      <xdr:spPr>
        <a:xfrm>
          <a:off x="7810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171340</xdr:rowOff>
    </xdr:from>
    <xdr:ext cx="378565" cy="259045"/>
    <xdr:sp macro="" textlink="">
      <xdr:nvSpPr>
        <xdr:cNvPr id="315" name="テキスト ボックス 314"/>
        <xdr:cNvSpPr txBox="1"/>
      </xdr:nvSpPr>
      <xdr:spPr>
        <a:xfrm>
          <a:off x="7672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79375</xdr:rowOff>
    </xdr:from>
    <xdr:to>
      <xdr:col>36</xdr:col>
      <xdr:colOff>165100</xdr:colOff>
      <xdr:row>39</xdr:row>
      <xdr:rowOff>9525</xdr:rowOff>
    </xdr:to>
    <xdr:sp macro="" textlink="">
      <xdr:nvSpPr>
        <xdr:cNvPr id="316" name="楕円 315"/>
        <xdr:cNvSpPr/>
      </xdr:nvSpPr>
      <xdr:spPr>
        <a:xfrm>
          <a:off x="6921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652</xdr:rowOff>
    </xdr:from>
    <xdr:ext cx="378565" cy="259045"/>
    <xdr:sp macro="" textlink="">
      <xdr:nvSpPr>
        <xdr:cNvPr id="317" name="テキスト ボックス 316"/>
        <xdr:cNvSpPr txBox="1"/>
      </xdr:nvSpPr>
      <xdr:spPr>
        <a:xfrm>
          <a:off x="6783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98933</xdr:rowOff>
    </xdr:from>
    <xdr:to>
      <xdr:col>55</xdr:col>
      <xdr:colOff>0</xdr:colOff>
      <xdr:row>56</xdr:row>
      <xdr:rowOff>106153</xdr:rowOff>
    </xdr:to>
    <xdr:cxnSp macro="">
      <xdr:nvCxnSpPr>
        <xdr:cNvPr id="346" name="直線コネクタ 345"/>
        <xdr:cNvCxnSpPr/>
      </xdr:nvCxnSpPr>
      <xdr:spPr>
        <a:xfrm flipV="1">
          <a:off x="9639300" y="9700133"/>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61309</xdr:rowOff>
    </xdr:from>
    <xdr:to>
      <xdr:col>50</xdr:col>
      <xdr:colOff>114300</xdr:colOff>
      <xdr:row>56</xdr:row>
      <xdr:rowOff>106153</xdr:rowOff>
    </xdr:to>
    <xdr:cxnSp macro="">
      <xdr:nvCxnSpPr>
        <xdr:cNvPr id="349" name="直線コネクタ 348"/>
        <xdr:cNvCxnSpPr/>
      </xdr:nvCxnSpPr>
      <xdr:spPr>
        <a:xfrm>
          <a:off x="8750300" y="9662509"/>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162179</xdr:rowOff>
    </xdr:from>
    <xdr:to>
      <xdr:col>45</xdr:col>
      <xdr:colOff>177800</xdr:colOff>
      <xdr:row>56</xdr:row>
      <xdr:rowOff>61309</xdr:rowOff>
    </xdr:to>
    <xdr:cxnSp macro="">
      <xdr:nvCxnSpPr>
        <xdr:cNvPr id="352" name="直線コネクタ 351"/>
        <xdr:cNvCxnSpPr/>
      </xdr:nvCxnSpPr>
      <xdr:spPr>
        <a:xfrm>
          <a:off x="7861300" y="9591929"/>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164312</xdr:rowOff>
    </xdr:from>
    <xdr:to>
      <xdr:col>41</xdr:col>
      <xdr:colOff>50800</xdr:colOff>
      <xdr:row>55</xdr:row>
      <xdr:rowOff>162179</xdr:rowOff>
    </xdr:to>
    <xdr:cxnSp macro="">
      <xdr:nvCxnSpPr>
        <xdr:cNvPr id="355" name="直線コネクタ 354"/>
        <xdr:cNvCxnSpPr/>
      </xdr:nvCxnSpPr>
      <xdr:spPr>
        <a:xfrm>
          <a:off x="6972300" y="9422612"/>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48133</xdr:rowOff>
    </xdr:from>
    <xdr:to>
      <xdr:col>55</xdr:col>
      <xdr:colOff>50800</xdr:colOff>
      <xdr:row>56</xdr:row>
      <xdr:rowOff>149733</xdr:rowOff>
    </xdr:to>
    <xdr:sp macro="" textlink="">
      <xdr:nvSpPr>
        <xdr:cNvPr id="365" name="楕円 364"/>
        <xdr:cNvSpPr/>
      </xdr:nvSpPr>
      <xdr:spPr>
        <a:xfrm>
          <a:off x="10426700" y="96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71010</xdr:rowOff>
    </xdr:from>
    <xdr:ext cx="534377" cy="259045"/>
    <xdr:sp macro="" textlink="">
      <xdr:nvSpPr>
        <xdr:cNvPr id="366" name="農林水産業費該当値テキスト"/>
        <xdr:cNvSpPr txBox="1"/>
      </xdr:nvSpPr>
      <xdr:spPr>
        <a:xfrm>
          <a:off x="10528300" y="95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55353</xdr:rowOff>
    </xdr:from>
    <xdr:to>
      <xdr:col>50</xdr:col>
      <xdr:colOff>165100</xdr:colOff>
      <xdr:row>56</xdr:row>
      <xdr:rowOff>156953</xdr:rowOff>
    </xdr:to>
    <xdr:sp macro="" textlink="">
      <xdr:nvSpPr>
        <xdr:cNvPr id="367" name="楕円 366"/>
        <xdr:cNvSpPr/>
      </xdr:nvSpPr>
      <xdr:spPr>
        <a:xfrm>
          <a:off x="9588500" y="96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2030</xdr:rowOff>
    </xdr:from>
    <xdr:ext cx="534377" cy="259045"/>
    <xdr:sp macro="" textlink="">
      <xdr:nvSpPr>
        <xdr:cNvPr id="368" name="テキスト ボックス 367"/>
        <xdr:cNvSpPr txBox="1"/>
      </xdr:nvSpPr>
      <xdr:spPr>
        <a:xfrm>
          <a:off x="9372111" y="94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10509</xdr:rowOff>
    </xdr:from>
    <xdr:to>
      <xdr:col>46</xdr:col>
      <xdr:colOff>38100</xdr:colOff>
      <xdr:row>56</xdr:row>
      <xdr:rowOff>112109</xdr:rowOff>
    </xdr:to>
    <xdr:sp macro="" textlink="">
      <xdr:nvSpPr>
        <xdr:cNvPr id="369" name="楕円 368"/>
        <xdr:cNvSpPr/>
      </xdr:nvSpPr>
      <xdr:spPr>
        <a:xfrm>
          <a:off x="8699500" y="96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128636</xdr:rowOff>
    </xdr:from>
    <xdr:ext cx="534377" cy="259045"/>
    <xdr:sp macro="" textlink="">
      <xdr:nvSpPr>
        <xdr:cNvPr id="370" name="テキスト ボックス 369"/>
        <xdr:cNvSpPr txBox="1"/>
      </xdr:nvSpPr>
      <xdr:spPr>
        <a:xfrm>
          <a:off x="8483111" y="93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111379</xdr:rowOff>
    </xdr:from>
    <xdr:to>
      <xdr:col>41</xdr:col>
      <xdr:colOff>101600</xdr:colOff>
      <xdr:row>56</xdr:row>
      <xdr:rowOff>41529</xdr:rowOff>
    </xdr:to>
    <xdr:sp macro="" textlink="">
      <xdr:nvSpPr>
        <xdr:cNvPr id="371" name="楕円 370"/>
        <xdr:cNvSpPr/>
      </xdr:nvSpPr>
      <xdr:spPr>
        <a:xfrm>
          <a:off x="7810500" y="95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58056</xdr:rowOff>
    </xdr:from>
    <xdr:ext cx="534377" cy="259045"/>
    <xdr:sp macro="" textlink="">
      <xdr:nvSpPr>
        <xdr:cNvPr id="372" name="テキスト ボックス 371"/>
        <xdr:cNvSpPr txBox="1"/>
      </xdr:nvSpPr>
      <xdr:spPr>
        <a:xfrm>
          <a:off x="7594111" y="93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113512</xdr:rowOff>
    </xdr:from>
    <xdr:to>
      <xdr:col>36</xdr:col>
      <xdr:colOff>165100</xdr:colOff>
      <xdr:row>55</xdr:row>
      <xdr:rowOff>43662</xdr:rowOff>
    </xdr:to>
    <xdr:sp macro="" textlink="">
      <xdr:nvSpPr>
        <xdr:cNvPr id="373" name="楕円 372"/>
        <xdr:cNvSpPr/>
      </xdr:nvSpPr>
      <xdr:spPr>
        <a:xfrm>
          <a:off x="6921500" y="9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60189</xdr:rowOff>
    </xdr:from>
    <xdr:ext cx="534377" cy="259045"/>
    <xdr:sp macro="" textlink="">
      <xdr:nvSpPr>
        <xdr:cNvPr id="374" name="テキスト ボックス 373"/>
        <xdr:cNvSpPr txBox="1"/>
      </xdr:nvSpPr>
      <xdr:spPr>
        <a:xfrm>
          <a:off x="6705111" y="9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22625</xdr:rowOff>
    </xdr:from>
    <xdr:to>
      <xdr:col>55</xdr:col>
      <xdr:colOff>0</xdr:colOff>
      <xdr:row>78</xdr:row>
      <xdr:rowOff>75719</xdr:rowOff>
    </xdr:to>
    <xdr:cxnSp macro="">
      <xdr:nvCxnSpPr>
        <xdr:cNvPr id="401" name="直線コネクタ 400"/>
        <xdr:cNvCxnSpPr/>
      </xdr:nvCxnSpPr>
      <xdr:spPr>
        <a:xfrm>
          <a:off x="9639300" y="13395725"/>
          <a:ext cx="838200" cy="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145231</xdr:rowOff>
    </xdr:from>
    <xdr:to>
      <xdr:col>50</xdr:col>
      <xdr:colOff>114300</xdr:colOff>
      <xdr:row>78</xdr:row>
      <xdr:rowOff>22625</xdr:rowOff>
    </xdr:to>
    <xdr:cxnSp macro="">
      <xdr:nvCxnSpPr>
        <xdr:cNvPr id="404" name="直線コネクタ 403"/>
        <xdr:cNvCxnSpPr/>
      </xdr:nvCxnSpPr>
      <xdr:spPr>
        <a:xfrm>
          <a:off x="8750300" y="13346881"/>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145231</xdr:rowOff>
    </xdr:from>
    <xdr:to>
      <xdr:col>45</xdr:col>
      <xdr:colOff>177800</xdr:colOff>
      <xdr:row>78</xdr:row>
      <xdr:rowOff>93202</xdr:rowOff>
    </xdr:to>
    <xdr:cxnSp macro="">
      <xdr:nvCxnSpPr>
        <xdr:cNvPr id="407" name="直線コネクタ 406"/>
        <xdr:cNvCxnSpPr/>
      </xdr:nvCxnSpPr>
      <xdr:spPr>
        <a:xfrm flipV="1">
          <a:off x="7861300" y="13346881"/>
          <a:ext cx="889000" cy="1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93202</xdr:rowOff>
    </xdr:from>
    <xdr:to>
      <xdr:col>41</xdr:col>
      <xdr:colOff>50800</xdr:colOff>
      <xdr:row>78</xdr:row>
      <xdr:rowOff>95639</xdr:rowOff>
    </xdr:to>
    <xdr:cxnSp macro="">
      <xdr:nvCxnSpPr>
        <xdr:cNvPr id="410" name="直線コネクタ 409"/>
        <xdr:cNvCxnSpPr/>
      </xdr:nvCxnSpPr>
      <xdr:spPr>
        <a:xfrm flipV="1">
          <a:off x="6972300" y="13466302"/>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24919</xdr:rowOff>
    </xdr:from>
    <xdr:to>
      <xdr:col>55</xdr:col>
      <xdr:colOff>50800</xdr:colOff>
      <xdr:row>78</xdr:row>
      <xdr:rowOff>126519</xdr:rowOff>
    </xdr:to>
    <xdr:sp macro="" textlink="">
      <xdr:nvSpPr>
        <xdr:cNvPr id="420" name="楕円 419"/>
        <xdr:cNvSpPr/>
      </xdr:nvSpPr>
      <xdr:spPr>
        <a:xfrm>
          <a:off x="10426700" y="133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143275</xdr:rowOff>
    </xdr:from>
    <xdr:to>
      <xdr:col>50</xdr:col>
      <xdr:colOff>165100</xdr:colOff>
      <xdr:row>78</xdr:row>
      <xdr:rowOff>73425</xdr:rowOff>
    </xdr:to>
    <xdr:sp macro="" textlink="">
      <xdr:nvSpPr>
        <xdr:cNvPr id="422" name="楕円 421"/>
        <xdr:cNvSpPr/>
      </xdr:nvSpPr>
      <xdr:spPr>
        <a:xfrm>
          <a:off x="9588500" y="133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89952</xdr:rowOff>
    </xdr:from>
    <xdr:ext cx="534377" cy="259045"/>
    <xdr:sp macro="" textlink="">
      <xdr:nvSpPr>
        <xdr:cNvPr id="423" name="テキスト ボックス 422"/>
        <xdr:cNvSpPr txBox="1"/>
      </xdr:nvSpPr>
      <xdr:spPr>
        <a:xfrm>
          <a:off x="9372111" y="131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94431</xdr:rowOff>
    </xdr:from>
    <xdr:to>
      <xdr:col>46</xdr:col>
      <xdr:colOff>38100</xdr:colOff>
      <xdr:row>78</xdr:row>
      <xdr:rowOff>24581</xdr:rowOff>
    </xdr:to>
    <xdr:sp macro="" textlink="">
      <xdr:nvSpPr>
        <xdr:cNvPr id="424" name="楕円 423"/>
        <xdr:cNvSpPr/>
      </xdr:nvSpPr>
      <xdr:spPr>
        <a:xfrm>
          <a:off x="8699500" y="13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41108</xdr:rowOff>
    </xdr:from>
    <xdr:ext cx="534377" cy="259045"/>
    <xdr:sp macro="" textlink="">
      <xdr:nvSpPr>
        <xdr:cNvPr id="425" name="テキスト ボックス 424"/>
        <xdr:cNvSpPr txBox="1"/>
      </xdr:nvSpPr>
      <xdr:spPr>
        <a:xfrm>
          <a:off x="8483111" y="130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42402</xdr:rowOff>
    </xdr:from>
    <xdr:to>
      <xdr:col>41</xdr:col>
      <xdr:colOff>101600</xdr:colOff>
      <xdr:row>78</xdr:row>
      <xdr:rowOff>144002</xdr:rowOff>
    </xdr:to>
    <xdr:sp macro="" textlink="">
      <xdr:nvSpPr>
        <xdr:cNvPr id="426" name="楕円 425"/>
        <xdr:cNvSpPr/>
      </xdr:nvSpPr>
      <xdr:spPr>
        <a:xfrm>
          <a:off x="7810500" y="13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135129</xdr:rowOff>
    </xdr:from>
    <xdr:ext cx="534377" cy="259045"/>
    <xdr:sp macro="" textlink="">
      <xdr:nvSpPr>
        <xdr:cNvPr id="427" name="テキスト ボックス 426"/>
        <xdr:cNvSpPr txBox="1"/>
      </xdr:nvSpPr>
      <xdr:spPr>
        <a:xfrm>
          <a:off x="7594111" y="135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44839</xdr:rowOff>
    </xdr:from>
    <xdr:to>
      <xdr:col>36</xdr:col>
      <xdr:colOff>165100</xdr:colOff>
      <xdr:row>78</xdr:row>
      <xdr:rowOff>146439</xdr:rowOff>
    </xdr:to>
    <xdr:sp macro="" textlink="">
      <xdr:nvSpPr>
        <xdr:cNvPr id="428" name="楕円 427"/>
        <xdr:cNvSpPr/>
      </xdr:nvSpPr>
      <xdr:spPr>
        <a:xfrm>
          <a:off x="6921500" y="1341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137566</xdr:rowOff>
    </xdr:from>
    <xdr:ext cx="469744" cy="259045"/>
    <xdr:sp macro="" textlink="">
      <xdr:nvSpPr>
        <xdr:cNvPr id="429" name="テキスト ボックス 428"/>
        <xdr:cNvSpPr txBox="1"/>
      </xdr:nvSpPr>
      <xdr:spPr>
        <a:xfrm>
          <a:off x="6737428" y="1351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161682</xdr:rowOff>
    </xdr:from>
    <xdr:to>
      <xdr:col>54</xdr:col>
      <xdr:colOff>189865</xdr:colOff>
      <xdr:row>98</xdr:row>
      <xdr:rowOff>47177</xdr:rowOff>
    </xdr:to>
    <xdr:cxnSp macro="">
      <xdr:nvCxnSpPr>
        <xdr:cNvPr id="451" name="直線コネクタ 450"/>
        <xdr:cNvCxnSpPr/>
      </xdr:nvCxnSpPr>
      <xdr:spPr>
        <a:xfrm flipV="1">
          <a:off x="10475595" y="15935082"/>
          <a:ext cx="1270" cy="914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51004</xdr:rowOff>
    </xdr:from>
    <xdr:ext cx="534377" cy="259045"/>
    <xdr:sp macro="" textlink="">
      <xdr:nvSpPr>
        <xdr:cNvPr id="452" name="土木費最小値テキスト"/>
        <xdr:cNvSpPr txBox="1"/>
      </xdr:nvSpPr>
      <xdr:spPr>
        <a:xfrm>
          <a:off x="10528300" y="168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47177</xdr:rowOff>
    </xdr:from>
    <xdr:to>
      <xdr:col>55</xdr:col>
      <xdr:colOff>88900</xdr:colOff>
      <xdr:row>98</xdr:row>
      <xdr:rowOff>47177</xdr:rowOff>
    </xdr:to>
    <xdr:cxnSp macro="">
      <xdr:nvCxnSpPr>
        <xdr:cNvPr id="453" name="直線コネクタ 452"/>
        <xdr:cNvCxnSpPr/>
      </xdr:nvCxnSpPr>
      <xdr:spPr>
        <a:xfrm>
          <a:off x="10388600" y="1684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108359</xdr:rowOff>
    </xdr:from>
    <xdr:ext cx="599010" cy="259045"/>
    <xdr:sp macro="" textlink="">
      <xdr:nvSpPr>
        <xdr:cNvPr id="454" name="土木費最大値テキスト"/>
        <xdr:cNvSpPr txBox="1"/>
      </xdr:nvSpPr>
      <xdr:spPr>
        <a:xfrm>
          <a:off x="10528300" y="157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161682</xdr:rowOff>
    </xdr:from>
    <xdr:to>
      <xdr:col>55</xdr:col>
      <xdr:colOff>88900</xdr:colOff>
      <xdr:row>92</xdr:row>
      <xdr:rowOff>161682</xdr:rowOff>
    </xdr:to>
    <xdr:cxnSp macro="">
      <xdr:nvCxnSpPr>
        <xdr:cNvPr id="455" name="直線コネクタ 454"/>
        <xdr:cNvCxnSpPr/>
      </xdr:nvCxnSpPr>
      <xdr:spPr>
        <a:xfrm>
          <a:off x="10388600" y="15935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2480</xdr:rowOff>
    </xdr:from>
    <xdr:to>
      <xdr:col>55</xdr:col>
      <xdr:colOff>0</xdr:colOff>
      <xdr:row>96</xdr:row>
      <xdr:rowOff>67211</xdr:rowOff>
    </xdr:to>
    <xdr:cxnSp macro="">
      <xdr:nvCxnSpPr>
        <xdr:cNvPr id="456" name="直線コネクタ 455"/>
        <xdr:cNvCxnSpPr/>
      </xdr:nvCxnSpPr>
      <xdr:spPr>
        <a:xfrm>
          <a:off x="9639300" y="16461680"/>
          <a:ext cx="8382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152998</xdr:rowOff>
    </xdr:from>
    <xdr:ext cx="534377" cy="259045"/>
    <xdr:sp macro="" textlink="">
      <xdr:nvSpPr>
        <xdr:cNvPr id="457" name="土木費平均値テキスト"/>
        <xdr:cNvSpPr txBox="1"/>
      </xdr:nvSpPr>
      <xdr:spPr>
        <a:xfrm>
          <a:off x="10528300" y="1661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3121</xdr:rowOff>
    </xdr:from>
    <xdr:to>
      <xdr:col>55</xdr:col>
      <xdr:colOff>50800</xdr:colOff>
      <xdr:row>97</xdr:row>
      <xdr:rowOff>104721</xdr:rowOff>
    </xdr:to>
    <xdr:sp macro="" textlink="">
      <xdr:nvSpPr>
        <xdr:cNvPr id="458" name="フローチャート: 判断 457"/>
        <xdr:cNvSpPr/>
      </xdr:nvSpPr>
      <xdr:spPr>
        <a:xfrm>
          <a:off x="104267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33551</xdr:rowOff>
    </xdr:from>
    <xdr:to>
      <xdr:col>50</xdr:col>
      <xdr:colOff>114300</xdr:colOff>
      <xdr:row>96</xdr:row>
      <xdr:rowOff>2480</xdr:rowOff>
    </xdr:to>
    <xdr:cxnSp macro="">
      <xdr:nvCxnSpPr>
        <xdr:cNvPr id="459" name="直線コネクタ 458"/>
        <xdr:cNvCxnSpPr/>
      </xdr:nvCxnSpPr>
      <xdr:spPr>
        <a:xfrm>
          <a:off x="8750300" y="16149851"/>
          <a:ext cx="889000" cy="3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15286</xdr:rowOff>
    </xdr:from>
    <xdr:to>
      <xdr:col>50</xdr:col>
      <xdr:colOff>165100</xdr:colOff>
      <xdr:row>97</xdr:row>
      <xdr:rowOff>116886</xdr:rowOff>
    </xdr:to>
    <xdr:sp macro="" textlink="">
      <xdr:nvSpPr>
        <xdr:cNvPr id="460" name="フローチャート: 判断 459"/>
        <xdr:cNvSpPr/>
      </xdr:nvSpPr>
      <xdr:spPr>
        <a:xfrm>
          <a:off x="9588500" y="166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108013</xdr:rowOff>
    </xdr:from>
    <xdr:ext cx="534377" cy="259045"/>
    <xdr:sp macro="" textlink="">
      <xdr:nvSpPr>
        <xdr:cNvPr id="461" name="テキスト ボックス 460"/>
        <xdr:cNvSpPr txBox="1"/>
      </xdr:nvSpPr>
      <xdr:spPr>
        <a:xfrm>
          <a:off x="9372111" y="167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30800</xdr:rowOff>
    </xdr:from>
    <xdr:to>
      <xdr:col>45</xdr:col>
      <xdr:colOff>177800</xdr:colOff>
      <xdr:row>94</xdr:row>
      <xdr:rowOff>33551</xdr:rowOff>
    </xdr:to>
    <xdr:cxnSp macro="">
      <xdr:nvCxnSpPr>
        <xdr:cNvPr id="462" name="直線コネクタ 461"/>
        <xdr:cNvCxnSpPr/>
      </xdr:nvCxnSpPr>
      <xdr:spPr>
        <a:xfrm>
          <a:off x="7861300" y="15804200"/>
          <a:ext cx="889000" cy="3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147540</xdr:rowOff>
    </xdr:from>
    <xdr:to>
      <xdr:col>46</xdr:col>
      <xdr:colOff>38100</xdr:colOff>
      <xdr:row>97</xdr:row>
      <xdr:rowOff>77690</xdr:rowOff>
    </xdr:to>
    <xdr:sp macro="" textlink="">
      <xdr:nvSpPr>
        <xdr:cNvPr id="463" name="フローチャート: 判断 462"/>
        <xdr:cNvSpPr/>
      </xdr:nvSpPr>
      <xdr:spPr>
        <a:xfrm>
          <a:off x="8699500" y="166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68817</xdr:rowOff>
    </xdr:from>
    <xdr:ext cx="534377" cy="259045"/>
    <xdr:sp macro="" textlink="">
      <xdr:nvSpPr>
        <xdr:cNvPr id="464" name="テキスト ボックス 463"/>
        <xdr:cNvSpPr txBox="1"/>
      </xdr:nvSpPr>
      <xdr:spPr>
        <a:xfrm>
          <a:off x="8483111" y="166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60719</xdr:rowOff>
    </xdr:from>
    <xdr:to>
      <xdr:col>41</xdr:col>
      <xdr:colOff>50800</xdr:colOff>
      <xdr:row>92</xdr:row>
      <xdr:rowOff>30800</xdr:rowOff>
    </xdr:to>
    <xdr:cxnSp macro="">
      <xdr:nvCxnSpPr>
        <xdr:cNvPr id="465" name="直線コネクタ 464"/>
        <xdr:cNvCxnSpPr/>
      </xdr:nvCxnSpPr>
      <xdr:spPr>
        <a:xfrm>
          <a:off x="6972300" y="15491219"/>
          <a:ext cx="889000" cy="3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3088</xdr:rowOff>
    </xdr:from>
    <xdr:to>
      <xdr:col>41</xdr:col>
      <xdr:colOff>101600</xdr:colOff>
      <xdr:row>97</xdr:row>
      <xdr:rowOff>104688</xdr:rowOff>
    </xdr:to>
    <xdr:sp macro="" textlink="">
      <xdr:nvSpPr>
        <xdr:cNvPr id="466" name="フローチャート: 判断 465"/>
        <xdr:cNvSpPr/>
      </xdr:nvSpPr>
      <xdr:spPr>
        <a:xfrm>
          <a:off x="78105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95815</xdr:rowOff>
    </xdr:from>
    <xdr:ext cx="534377" cy="259045"/>
    <xdr:sp macro="" textlink="">
      <xdr:nvSpPr>
        <xdr:cNvPr id="467" name="テキスト ボックス 466"/>
        <xdr:cNvSpPr txBox="1"/>
      </xdr:nvSpPr>
      <xdr:spPr>
        <a:xfrm>
          <a:off x="7594111" y="167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6393</xdr:rowOff>
    </xdr:from>
    <xdr:to>
      <xdr:col>36</xdr:col>
      <xdr:colOff>165100</xdr:colOff>
      <xdr:row>97</xdr:row>
      <xdr:rowOff>107993</xdr:rowOff>
    </xdr:to>
    <xdr:sp macro="" textlink="">
      <xdr:nvSpPr>
        <xdr:cNvPr id="468" name="フローチャート: 判断 467"/>
        <xdr:cNvSpPr/>
      </xdr:nvSpPr>
      <xdr:spPr>
        <a:xfrm>
          <a:off x="6921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99120</xdr:rowOff>
    </xdr:from>
    <xdr:ext cx="534377" cy="259045"/>
    <xdr:sp macro="" textlink="">
      <xdr:nvSpPr>
        <xdr:cNvPr id="469" name="テキスト ボックス 468"/>
        <xdr:cNvSpPr txBox="1"/>
      </xdr:nvSpPr>
      <xdr:spPr>
        <a:xfrm>
          <a:off x="6705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16411</xdr:rowOff>
    </xdr:from>
    <xdr:to>
      <xdr:col>55</xdr:col>
      <xdr:colOff>50800</xdr:colOff>
      <xdr:row>96</xdr:row>
      <xdr:rowOff>118011</xdr:rowOff>
    </xdr:to>
    <xdr:sp macro="" textlink="">
      <xdr:nvSpPr>
        <xdr:cNvPr id="475" name="楕円 474"/>
        <xdr:cNvSpPr/>
      </xdr:nvSpPr>
      <xdr:spPr>
        <a:xfrm>
          <a:off x="10426700" y="164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39288</xdr:rowOff>
    </xdr:from>
    <xdr:ext cx="534377" cy="259045"/>
    <xdr:sp macro="" textlink="">
      <xdr:nvSpPr>
        <xdr:cNvPr id="476" name="土木費該当値テキスト"/>
        <xdr:cNvSpPr txBox="1"/>
      </xdr:nvSpPr>
      <xdr:spPr>
        <a:xfrm>
          <a:off x="10528300" y="163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123130</xdr:rowOff>
    </xdr:from>
    <xdr:to>
      <xdr:col>50</xdr:col>
      <xdr:colOff>165100</xdr:colOff>
      <xdr:row>96</xdr:row>
      <xdr:rowOff>53280</xdr:rowOff>
    </xdr:to>
    <xdr:sp macro="" textlink="">
      <xdr:nvSpPr>
        <xdr:cNvPr id="477" name="楕円 476"/>
        <xdr:cNvSpPr/>
      </xdr:nvSpPr>
      <xdr:spPr>
        <a:xfrm>
          <a:off x="9588500" y="164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69807</xdr:rowOff>
    </xdr:from>
    <xdr:ext cx="599010" cy="259045"/>
    <xdr:sp macro="" textlink="">
      <xdr:nvSpPr>
        <xdr:cNvPr id="478" name="テキスト ボックス 477"/>
        <xdr:cNvSpPr txBox="1"/>
      </xdr:nvSpPr>
      <xdr:spPr>
        <a:xfrm>
          <a:off x="9339795" y="1618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154201</xdr:rowOff>
    </xdr:from>
    <xdr:to>
      <xdr:col>46</xdr:col>
      <xdr:colOff>38100</xdr:colOff>
      <xdr:row>94</xdr:row>
      <xdr:rowOff>84351</xdr:rowOff>
    </xdr:to>
    <xdr:sp macro="" textlink="">
      <xdr:nvSpPr>
        <xdr:cNvPr id="479" name="楕円 478"/>
        <xdr:cNvSpPr/>
      </xdr:nvSpPr>
      <xdr:spPr>
        <a:xfrm>
          <a:off x="8699500" y="160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100878</xdr:rowOff>
    </xdr:from>
    <xdr:ext cx="599010" cy="259045"/>
    <xdr:sp macro="" textlink="">
      <xdr:nvSpPr>
        <xdr:cNvPr id="480" name="テキスト ボックス 479"/>
        <xdr:cNvSpPr txBox="1"/>
      </xdr:nvSpPr>
      <xdr:spPr>
        <a:xfrm>
          <a:off x="8450795" y="1587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151450</xdr:rowOff>
    </xdr:from>
    <xdr:to>
      <xdr:col>41</xdr:col>
      <xdr:colOff>101600</xdr:colOff>
      <xdr:row>92</xdr:row>
      <xdr:rowOff>81600</xdr:rowOff>
    </xdr:to>
    <xdr:sp macro="" textlink="">
      <xdr:nvSpPr>
        <xdr:cNvPr id="481" name="楕円 480"/>
        <xdr:cNvSpPr/>
      </xdr:nvSpPr>
      <xdr:spPr>
        <a:xfrm>
          <a:off x="7810500" y="157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98127</xdr:rowOff>
    </xdr:from>
    <xdr:ext cx="599010" cy="259045"/>
    <xdr:sp macro="" textlink="">
      <xdr:nvSpPr>
        <xdr:cNvPr id="482" name="テキスト ボックス 481"/>
        <xdr:cNvSpPr txBox="1"/>
      </xdr:nvSpPr>
      <xdr:spPr>
        <a:xfrm>
          <a:off x="7561795" y="155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9919</xdr:rowOff>
    </xdr:from>
    <xdr:to>
      <xdr:col>36</xdr:col>
      <xdr:colOff>165100</xdr:colOff>
      <xdr:row>90</xdr:row>
      <xdr:rowOff>111519</xdr:rowOff>
    </xdr:to>
    <xdr:sp macro="" textlink="">
      <xdr:nvSpPr>
        <xdr:cNvPr id="483" name="楕円 482"/>
        <xdr:cNvSpPr/>
      </xdr:nvSpPr>
      <xdr:spPr>
        <a:xfrm>
          <a:off x="6921500" y="1544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128046</xdr:rowOff>
    </xdr:from>
    <xdr:ext cx="599010" cy="259045"/>
    <xdr:sp macro="" textlink="">
      <xdr:nvSpPr>
        <xdr:cNvPr id="484" name="テキスト ボックス 483"/>
        <xdr:cNvSpPr txBox="1"/>
      </xdr:nvSpPr>
      <xdr:spPr>
        <a:xfrm>
          <a:off x="6672795" y="1521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08" name="直線コネクタ 507"/>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09"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0" name="直線コネクタ 509"/>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1"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2" name="直線コネクタ 511"/>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13779</xdr:rowOff>
    </xdr:from>
    <xdr:to>
      <xdr:col>85</xdr:col>
      <xdr:colOff>127000</xdr:colOff>
      <xdr:row>36</xdr:row>
      <xdr:rowOff>101924</xdr:rowOff>
    </xdr:to>
    <xdr:cxnSp macro="">
      <xdr:nvCxnSpPr>
        <xdr:cNvPr id="513" name="直線コネクタ 512"/>
        <xdr:cNvCxnSpPr/>
      </xdr:nvCxnSpPr>
      <xdr:spPr>
        <a:xfrm flipV="1">
          <a:off x="15481300" y="6185979"/>
          <a:ext cx="838200" cy="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4" name="消防費平均値テキスト"/>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5" name="フローチャート: 判断 514"/>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108877</xdr:rowOff>
    </xdr:from>
    <xdr:to>
      <xdr:col>81</xdr:col>
      <xdr:colOff>50800</xdr:colOff>
      <xdr:row>36</xdr:row>
      <xdr:rowOff>101924</xdr:rowOff>
    </xdr:to>
    <xdr:cxnSp macro="">
      <xdr:nvCxnSpPr>
        <xdr:cNvPr id="516" name="直線コネクタ 515"/>
        <xdr:cNvCxnSpPr/>
      </xdr:nvCxnSpPr>
      <xdr:spPr>
        <a:xfrm>
          <a:off x="14592300" y="5938177"/>
          <a:ext cx="889000" cy="3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17" name="フローチャート: 判断 516"/>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18" name="テキスト ボックス 517"/>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108877</xdr:rowOff>
    </xdr:from>
    <xdr:to>
      <xdr:col>76</xdr:col>
      <xdr:colOff>114300</xdr:colOff>
      <xdr:row>34</xdr:row>
      <xdr:rowOff>168618</xdr:rowOff>
    </xdr:to>
    <xdr:cxnSp macro="">
      <xdr:nvCxnSpPr>
        <xdr:cNvPr id="519" name="直線コネクタ 518"/>
        <xdr:cNvCxnSpPr/>
      </xdr:nvCxnSpPr>
      <xdr:spPr>
        <a:xfrm flipV="1">
          <a:off x="13703300" y="5938177"/>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0" name="フローチャート: 判断 519"/>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1" name="テキスト ボックス 520"/>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168618</xdr:rowOff>
    </xdr:from>
    <xdr:to>
      <xdr:col>71</xdr:col>
      <xdr:colOff>177800</xdr:colOff>
      <xdr:row>35</xdr:row>
      <xdr:rowOff>153054</xdr:rowOff>
    </xdr:to>
    <xdr:cxnSp macro="">
      <xdr:nvCxnSpPr>
        <xdr:cNvPr id="522" name="直線コネクタ 521"/>
        <xdr:cNvCxnSpPr/>
      </xdr:nvCxnSpPr>
      <xdr:spPr>
        <a:xfrm flipV="1">
          <a:off x="12814300" y="5997918"/>
          <a:ext cx="889000" cy="1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3" name="フローチャート: 判断 522"/>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4" name="テキスト ボックス 523"/>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5" name="フローチャート: 判断 524"/>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26" name="テキスト ボックス 525"/>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134429</xdr:rowOff>
    </xdr:from>
    <xdr:to>
      <xdr:col>85</xdr:col>
      <xdr:colOff>177800</xdr:colOff>
      <xdr:row>36</xdr:row>
      <xdr:rowOff>64579</xdr:rowOff>
    </xdr:to>
    <xdr:sp macro="" textlink="">
      <xdr:nvSpPr>
        <xdr:cNvPr id="532" name="楕円 531"/>
        <xdr:cNvSpPr/>
      </xdr:nvSpPr>
      <xdr:spPr>
        <a:xfrm>
          <a:off x="16268700" y="61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157306</xdr:rowOff>
    </xdr:from>
    <xdr:ext cx="534377" cy="259045"/>
    <xdr:sp macro="" textlink="">
      <xdr:nvSpPr>
        <xdr:cNvPr id="533" name="消防費該当値テキスト"/>
        <xdr:cNvSpPr txBox="1"/>
      </xdr:nvSpPr>
      <xdr:spPr>
        <a:xfrm>
          <a:off x="16370300" y="59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51124</xdr:rowOff>
    </xdr:from>
    <xdr:to>
      <xdr:col>81</xdr:col>
      <xdr:colOff>101600</xdr:colOff>
      <xdr:row>36</xdr:row>
      <xdr:rowOff>152724</xdr:rowOff>
    </xdr:to>
    <xdr:sp macro="" textlink="">
      <xdr:nvSpPr>
        <xdr:cNvPr id="534" name="楕円 533"/>
        <xdr:cNvSpPr/>
      </xdr:nvSpPr>
      <xdr:spPr>
        <a:xfrm>
          <a:off x="15430500" y="62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169251</xdr:rowOff>
    </xdr:from>
    <xdr:ext cx="534377" cy="259045"/>
    <xdr:sp macro="" textlink="">
      <xdr:nvSpPr>
        <xdr:cNvPr id="535" name="テキスト ボックス 534"/>
        <xdr:cNvSpPr txBox="1"/>
      </xdr:nvSpPr>
      <xdr:spPr>
        <a:xfrm>
          <a:off x="15214111" y="59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58077</xdr:rowOff>
    </xdr:from>
    <xdr:to>
      <xdr:col>76</xdr:col>
      <xdr:colOff>165100</xdr:colOff>
      <xdr:row>34</xdr:row>
      <xdr:rowOff>159677</xdr:rowOff>
    </xdr:to>
    <xdr:sp macro="" textlink="">
      <xdr:nvSpPr>
        <xdr:cNvPr id="536" name="楕円 535"/>
        <xdr:cNvSpPr/>
      </xdr:nvSpPr>
      <xdr:spPr>
        <a:xfrm>
          <a:off x="14541500" y="58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4754</xdr:rowOff>
    </xdr:from>
    <xdr:ext cx="534377" cy="259045"/>
    <xdr:sp macro="" textlink="">
      <xdr:nvSpPr>
        <xdr:cNvPr id="537" name="テキスト ボックス 536"/>
        <xdr:cNvSpPr txBox="1"/>
      </xdr:nvSpPr>
      <xdr:spPr>
        <a:xfrm>
          <a:off x="14325111" y="56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117818</xdr:rowOff>
    </xdr:from>
    <xdr:to>
      <xdr:col>72</xdr:col>
      <xdr:colOff>38100</xdr:colOff>
      <xdr:row>35</xdr:row>
      <xdr:rowOff>47968</xdr:rowOff>
    </xdr:to>
    <xdr:sp macro="" textlink="">
      <xdr:nvSpPr>
        <xdr:cNvPr id="538" name="楕円 537"/>
        <xdr:cNvSpPr/>
      </xdr:nvSpPr>
      <xdr:spPr>
        <a:xfrm>
          <a:off x="13652500" y="5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64495</xdr:rowOff>
    </xdr:from>
    <xdr:ext cx="534377" cy="259045"/>
    <xdr:sp macro="" textlink="">
      <xdr:nvSpPr>
        <xdr:cNvPr id="539" name="テキスト ボックス 538"/>
        <xdr:cNvSpPr txBox="1"/>
      </xdr:nvSpPr>
      <xdr:spPr>
        <a:xfrm>
          <a:off x="13436111" y="572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102254</xdr:rowOff>
    </xdr:from>
    <xdr:to>
      <xdr:col>67</xdr:col>
      <xdr:colOff>101600</xdr:colOff>
      <xdr:row>36</xdr:row>
      <xdr:rowOff>32404</xdr:rowOff>
    </xdr:to>
    <xdr:sp macro="" textlink="">
      <xdr:nvSpPr>
        <xdr:cNvPr id="540" name="楕円 539"/>
        <xdr:cNvSpPr/>
      </xdr:nvSpPr>
      <xdr:spPr>
        <a:xfrm>
          <a:off x="12763500" y="61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48931</xdr:rowOff>
    </xdr:from>
    <xdr:ext cx="534377" cy="259045"/>
    <xdr:sp macro="" textlink="">
      <xdr:nvSpPr>
        <xdr:cNvPr id="541" name="テキスト ボックス 540"/>
        <xdr:cNvSpPr txBox="1"/>
      </xdr:nvSpPr>
      <xdr:spPr>
        <a:xfrm>
          <a:off x="12547111" y="58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3" name="直線コネクタ 562"/>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4"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5" name="直線コネクタ 564"/>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66"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67" name="直線コネクタ 566"/>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35623</xdr:rowOff>
    </xdr:from>
    <xdr:to>
      <xdr:col>85</xdr:col>
      <xdr:colOff>127000</xdr:colOff>
      <xdr:row>56</xdr:row>
      <xdr:rowOff>88306</xdr:rowOff>
    </xdr:to>
    <xdr:cxnSp macro="">
      <xdr:nvCxnSpPr>
        <xdr:cNvPr id="568" name="直線コネクタ 567"/>
        <xdr:cNvCxnSpPr/>
      </xdr:nvCxnSpPr>
      <xdr:spPr>
        <a:xfrm>
          <a:off x="15481300" y="9636823"/>
          <a:ext cx="838200" cy="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69" name="教育費平均値テキスト"/>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0" name="フローチャート: 判断 569"/>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159327</xdr:rowOff>
    </xdr:from>
    <xdr:to>
      <xdr:col>81</xdr:col>
      <xdr:colOff>50800</xdr:colOff>
      <xdr:row>56</xdr:row>
      <xdr:rowOff>35623</xdr:rowOff>
    </xdr:to>
    <xdr:cxnSp macro="">
      <xdr:nvCxnSpPr>
        <xdr:cNvPr id="571" name="直線コネクタ 570"/>
        <xdr:cNvCxnSpPr/>
      </xdr:nvCxnSpPr>
      <xdr:spPr>
        <a:xfrm>
          <a:off x="14592300" y="9589077"/>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2" name="フローチャート: 判断 571"/>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3" name="テキスト ボックス 572"/>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142850</xdr:rowOff>
    </xdr:from>
    <xdr:to>
      <xdr:col>76</xdr:col>
      <xdr:colOff>114300</xdr:colOff>
      <xdr:row>55</xdr:row>
      <xdr:rowOff>159327</xdr:rowOff>
    </xdr:to>
    <xdr:cxnSp macro="">
      <xdr:nvCxnSpPr>
        <xdr:cNvPr id="574" name="直線コネクタ 573"/>
        <xdr:cNvCxnSpPr/>
      </xdr:nvCxnSpPr>
      <xdr:spPr>
        <a:xfrm>
          <a:off x="13703300" y="9572600"/>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5" name="フローチャート: 判断 574"/>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76" name="テキスト ボックス 575"/>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142850</xdr:rowOff>
    </xdr:from>
    <xdr:to>
      <xdr:col>71</xdr:col>
      <xdr:colOff>177800</xdr:colOff>
      <xdr:row>56</xdr:row>
      <xdr:rowOff>80095</xdr:rowOff>
    </xdr:to>
    <xdr:cxnSp macro="">
      <xdr:nvCxnSpPr>
        <xdr:cNvPr id="577" name="直線コネクタ 576"/>
        <xdr:cNvCxnSpPr/>
      </xdr:nvCxnSpPr>
      <xdr:spPr>
        <a:xfrm flipV="1">
          <a:off x="12814300" y="9572600"/>
          <a:ext cx="889000" cy="10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78" name="フローチャート: 判断 577"/>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79" name="テキスト ボックス 578"/>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0" name="フローチャート: 判断 579"/>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1" name="テキスト ボックス 580"/>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37506</xdr:rowOff>
    </xdr:from>
    <xdr:to>
      <xdr:col>85</xdr:col>
      <xdr:colOff>177800</xdr:colOff>
      <xdr:row>56</xdr:row>
      <xdr:rowOff>139106</xdr:rowOff>
    </xdr:to>
    <xdr:sp macro="" textlink="">
      <xdr:nvSpPr>
        <xdr:cNvPr id="587" name="楕円 586"/>
        <xdr:cNvSpPr/>
      </xdr:nvSpPr>
      <xdr:spPr>
        <a:xfrm>
          <a:off x="16268700" y="96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60383</xdr:rowOff>
    </xdr:from>
    <xdr:ext cx="534377" cy="259045"/>
    <xdr:sp macro="" textlink="">
      <xdr:nvSpPr>
        <xdr:cNvPr id="588" name="教育費該当値テキスト"/>
        <xdr:cNvSpPr txBox="1"/>
      </xdr:nvSpPr>
      <xdr:spPr>
        <a:xfrm>
          <a:off x="16370300" y="94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156273</xdr:rowOff>
    </xdr:from>
    <xdr:to>
      <xdr:col>81</xdr:col>
      <xdr:colOff>101600</xdr:colOff>
      <xdr:row>56</xdr:row>
      <xdr:rowOff>86423</xdr:rowOff>
    </xdr:to>
    <xdr:sp macro="" textlink="">
      <xdr:nvSpPr>
        <xdr:cNvPr id="589" name="楕円 588"/>
        <xdr:cNvSpPr/>
      </xdr:nvSpPr>
      <xdr:spPr>
        <a:xfrm>
          <a:off x="15430500" y="95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102950</xdr:rowOff>
    </xdr:from>
    <xdr:ext cx="534377" cy="259045"/>
    <xdr:sp macro="" textlink="">
      <xdr:nvSpPr>
        <xdr:cNvPr id="590" name="テキスト ボックス 589"/>
        <xdr:cNvSpPr txBox="1"/>
      </xdr:nvSpPr>
      <xdr:spPr>
        <a:xfrm>
          <a:off x="15214111" y="93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108527</xdr:rowOff>
    </xdr:from>
    <xdr:to>
      <xdr:col>76</xdr:col>
      <xdr:colOff>165100</xdr:colOff>
      <xdr:row>56</xdr:row>
      <xdr:rowOff>38677</xdr:rowOff>
    </xdr:to>
    <xdr:sp macro="" textlink="">
      <xdr:nvSpPr>
        <xdr:cNvPr id="591" name="楕円 590"/>
        <xdr:cNvSpPr/>
      </xdr:nvSpPr>
      <xdr:spPr>
        <a:xfrm>
          <a:off x="14541500" y="95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55204</xdr:rowOff>
    </xdr:from>
    <xdr:ext cx="599010" cy="259045"/>
    <xdr:sp macro="" textlink="">
      <xdr:nvSpPr>
        <xdr:cNvPr id="592" name="テキスト ボックス 591"/>
        <xdr:cNvSpPr txBox="1"/>
      </xdr:nvSpPr>
      <xdr:spPr>
        <a:xfrm>
          <a:off x="14292795" y="93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92050</xdr:rowOff>
    </xdr:from>
    <xdr:to>
      <xdr:col>72</xdr:col>
      <xdr:colOff>38100</xdr:colOff>
      <xdr:row>56</xdr:row>
      <xdr:rowOff>22200</xdr:rowOff>
    </xdr:to>
    <xdr:sp macro="" textlink="">
      <xdr:nvSpPr>
        <xdr:cNvPr id="593" name="楕円 592"/>
        <xdr:cNvSpPr/>
      </xdr:nvSpPr>
      <xdr:spPr>
        <a:xfrm>
          <a:off x="13652500" y="9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38727</xdr:rowOff>
    </xdr:from>
    <xdr:ext cx="599010" cy="259045"/>
    <xdr:sp macro="" textlink="">
      <xdr:nvSpPr>
        <xdr:cNvPr id="594" name="テキスト ボックス 593"/>
        <xdr:cNvSpPr txBox="1"/>
      </xdr:nvSpPr>
      <xdr:spPr>
        <a:xfrm>
          <a:off x="13403795" y="929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29295</xdr:rowOff>
    </xdr:from>
    <xdr:to>
      <xdr:col>67</xdr:col>
      <xdr:colOff>101600</xdr:colOff>
      <xdr:row>56</xdr:row>
      <xdr:rowOff>130895</xdr:rowOff>
    </xdr:to>
    <xdr:sp macro="" textlink="">
      <xdr:nvSpPr>
        <xdr:cNvPr id="595" name="楕円 594"/>
        <xdr:cNvSpPr/>
      </xdr:nvSpPr>
      <xdr:spPr>
        <a:xfrm>
          <a:off x="12763500" y="96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147422</xdr:rowOff>
    </xdr:from>
    <xdr:ext cx="534377" cy="259045"/>
    <xdr:sp macro="" textlink="">
      <xdr:nvSpPr>
        <xdr:cNvPr id="596" name="テキスト ボックス 595"/>
        <xdr:cNvSpPr txBox="1"/>
      </xdr:nvSpPr>
      <xdr:spPr>
        <a:xfrm>
          <a:off x="12547111" y="94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0" name="直線コネクタ 619"/>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3"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4" name="直線コネクタ 623"/>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3150</xdr:rowOff>
    </xdr:from>
    <xdr:to>
      <xdr:col>85</xdr:col>
      <xdr:colOff>127000</xdr:colOff>
      <xdr:row>78</xdr:row>
      <xdr:rowOff>142329</xdr:rowOff>
    </xdr:to>
    <xdr:cxnSp macro="">
      <xdr:nvCxnSpPr>
        <xdr:cNvPr id="625" name="直線コネクタ 624"/>
        <xdr:cNvCxnSpPr/>
      </xdr:nvCxnSpPr>
      <xdr:spPr>
        <a:xfrm flipV="1">
          <a:off x="15481300" y="13376250"/>
          <a:ext cx="8382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26" name="災害復旧費平均値テキスト"/>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27" name="フローチャート: 判断 626"/>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135833</xdr:rowOff>
    </xdr:from>
    <xdr:to>
      <xdr:col>81</xdr:col>
      <xdr:colOff>50800</xdr:colOff>
      <xdr:row>78</xdr:row>
      <xdr:rowOff>142329</xdr:rowOff>
    </xdr:to>
    <xdr:cxnSp macro="">
      <xdr:nvCxnSpPr>
        <xdr:cNvPr id="628" name="直線コネクタ 627"/>
        <xdr:cNvCxnSpPr/>
      </xdr:nvCxnSpPr>
      <xdr:spPr>
        <a:xfrm>
          <a:off x="14592300" y="12137333"/>
          <a:ext cx="889000" cy="13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29" name="フローチャート: 判断 628"/>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0" name="テキスト ボックス 629"/>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135833</xdr:rowOff>
    </xdr:from>
    <xdr:to>
      <xdr:col>76</xdr:col>
      <xdr:colOff>114300</xdr:colOff>
      <xdr:row>74</xdr:row>
      <xdr:rowOff>45345</xdr:rowOff>
    </xdr:to>
    <xdr:cxnSp macro="">
      <xdr:nvCxnSpPr>
        <xdr:cNvPr id="631" name="直線コネクタ 630"/>
        <xdr:cNvCxnSpPr/>
      </xdr:nvCxnSpPr>
      <xdr:spPr>
        <a:xfrm flipV="1">
          <a:off x="13703300" y="12137333"/>
          <a:ext cx="889000" cy="59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2" name="フローチャート: 判断 631"/>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3" name="テキスト ボックス 632"/>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105867</xdr:rowOff>
    </xdr:from>
    <xdr:to>
      <xdr:col>71</xdr:col>
      <xdr:colOff>177800</xdr:colOff>
      <xdr:row>74</xdr:row>
      <xdr:rowOff>45345</xdr:rowOff>
    </xdr:to>
    <xdr:cxnSp macro="">
      <xdr:nvCxnSpPr>
        <xdr:cNvPr id="634" name="直線コネクタ 633"/>
        <xdr:cNvCxnSpPr/>
      </xdr:nvCxnSpPr>
      <xdr:spPr>
        <a:xfrm>
          <a:off x="12814300" y="12621717"/>
          <a:ext cx="889000" cy="1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5" name="フローチャート: 判断 634"/>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36" name="テキスト ボックス 635"/>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37" name="フローチャート: 判断 636"/>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38" name="テキスト ボックス 637"/>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123800</xdr:rowOff>
    </xdr:from>
    <xdr:to>
      <xdr:col>85</xdr:col>
      <xdr:colOff>177800</xdr:colOff>
      <xdr:row>78</xdr:row>
      <xdr:rowOff>53950</xdr:rowOff>
    </xdr:to>
    <xdr:sp macro="" textlink="">
      <xdr:nvSpPr>
        <xdr:cNvPr id="644" name="楕円 643"/>
        <xdr:cNvSpPr/>
      </xdr:nvSpPr>
      <xdr:spPr>
        <a:xfrm>
          <a:off x="16268700" y="133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146677</xdr:rowOff>
    </xdr:from>
    <xdr:ext cx="534377" cy="259045"/>
    <xdr:sp macro="" textlink="">
      <xdr:nvSpPr>
        <xdr:cNvPr id="645" name="災害復旧費該当値テキスト"/>
        <xdr:cNvSpPr txBox="1"/>
      </xdr:nvSpPr>
      <xdr:spPr>
        <a:xfrm>
          <a:off x="16370300" y="131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91529</xdr:rowOff>
    </xdr:from>
    <xdr:to>
      <xdr:col>81</xdr:col>
      <xdr:colOff>101600</xdr:colOff>
      <xdr:row>79</xdr:row>
      <xdr:rowOff>21679</xdr:rowOff>
    </xdr:to>
    <xdr:sp macro="" textlink="">
      <xdr:nvSpPr>
        <xdr:cNvPr id="646" name="楕円 645"/>
        <xdr:cNvSpPr/>
      </xdr:nvSpPr>
      <xdr:spPr>
        <a:xfrm>
          <a:off x="154305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12806</xdr:rowOff>
    </xdr:from>
    <xdr:ext cx="469744" cy="259045"/>
    <xdr:sp macro="" textlink="">
      <xdr:nvSpPr>
        <xdr:cNvPr id="647" name="テキスト ボックス 646"/>
        <xdr:cNvSpPr txBox="1"/>
      </xdr:nvSpPr>
      <xdr:spPr>
        <a:xfrm>
          <a:off x="15246428" y="135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85033</xdr:rowOff>
    </xdr:from>
    <xdr:to>
      <xdr:col>76</xdr:col>
      <xdr:colOff>165100</xdr:colOff>
      <xdr:row>71</xdr:row>
      <xdr:rowOff>15183</xdr:rowOff>
    </xdr:to>
    <xdr:sp macro="" textlink="">
      <xdr:nvSpPr>
        <xdr:cNvPr id="648" name="楕円 647"/>
        <xdr:cNvSpPr/>
      </xdr:nvSpPr>
      <xdr:spPr>
        <a:xfrm>
          <a:off x="14541500" y="120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31710</xdr:rowOff>
    </xdr:from>
    <xdr:ext cx="534377" cy="259045"/>
    <xdr:sp macro="" textlink="">
      <xdr:nvSpPr>
        <xdr:cNvPr id="649" name="テキスト ボックス 648"/>
        <xdr:cNvSpPr txBox="1"/>
      </xdr:nvSpPr>
      <xdr:spPr>
        <a:xfrm>
          <a:off x="14325111" y="118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165995</xdr:rowOff>
    </xdr:from>
    <xdr:to>
      <xdr:col>72</xdr:col>
      <xdr:colOff>38100</xdr:colOff>
      <xdr:row>74</xdr:row>
      <xdr:rowOff>96145</xdr:rowOff>
    </xdr:to>
    <xdr:sp macro="" textlink="">
      <xdr:nvSpPr>
        <xdr:cNvPr id="650" name="楕円 649"/>
        <xdr:cNvSpPr/>
      </xdr:nvSpPr>
      <xdr:spPr>
        <a:xfrm>
          <a:off x="13652500" y="12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112672</xdr:rowOff>
    </xdr:from>
    <xdr:ext cx="534377" cy="259045"/>
    <xdr:sp macro="" textlink="">
      <xdr:nvSpPr>
        <xdr:cNvPr id="651" name="テキスト ボックス 650"/>
        <xdr:cNvSpPr txBox="1"/>
      </xdr:nvSpPr>
      <xdr:spPr>
        <a:xfrm>
          <a:off x="13436111" y="124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55067</xdr:rowOff>
    </xdr:from>
    <xdr:to>
      <xdr:col>67</xdr:col>
      <xdr:colOff>101600</xdr:colOff>
      <xdr:row>73</xdr:row>
      <xdr:rowOff>156667</xdr:rowOff>
    </xdr:to>
    <xdr:sp macro="" textlink="">
      <xdr:nvSpPr>
        <xdr:cNvPr id="652" name="楕円 651"/>
        <xdr:cNvSpPr/>
      </xdr:nvSpPr>
      <xdr:spPr>
        <a:xfrm>
          <a:off x="127635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1744</xdr:rowOff>
    </xdr:from>
    <xdr:ext cx="534377" cy="259045"/>
    <xdr:sp macro="" textlink="">
      <xdr:nvSpPr>
        <xdr:cNvPr id="653" name="テキスト ボックス 652"/>
        <xdr:cNvSpPr txBox="1"/>
      </xdr:nvSpPr>
      <xdr:spPr>
        <a:xfrm>
          <a:off x="12547111" y="123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0" name="直線コネクタ 679"/>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1"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2" name="直線コネクタ 681"/>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3"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4" name="直線コネクタ 683"/>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118701</xdr:rowOff>
    </xdr:from>
    <xdr:to>
      <xdr:col>85</xdr:col>
      <xdr:colOff>127000</xdr:colOff>
      <xdr:row>99</xdr:row>
      <xdr:rowOff>17280</xdr:rowOff>
    </xdr:to>
    <xdr:cxnSp macro="">
      <xdr:nvCxnSpPr>
        <xdr:cNvPr id="685" name="直線コネクタ 684"/>
        <xdr:cNvCxnSpPr/>
      </xdr:nvCxnSpPr>
      <xdr:spPr>
        <a:xfrm>
          <a:off x="15481300" y="16920801"/>
          <a:ext cx="8382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86"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87" name="フローチャート: 判断 686"/>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118701</xdr:rowOff>
    </xdr:from>
    <xdr:to>
      <xdr:col>81</xdr:col>
      <xdr:colOff>50800</xdr:colOff>
      <xdr:row>99</xdr:row>
      <xdr:rowOff>592</xdr:rowOff>
    </xdr:to>
    <xdr:cxnSp macro="">
      <xdr:nvCxnSpPr>
        <xdr:cNvPr id="688" name="直線コネクタ 687"/>
        <xdr:cNvCxnSpPr/>
      </xdr:nvCxnSpPr>
      <xdr:spPr>
        <a:xfrm flipV="1">
          <a:off x="14592300" y="16920801"/>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89" name="フローチャート: 判断 688"/>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0" name="テキスト ボックス 689"/>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124025</xdr:rowOff>
    </xdr:from>
    <xdr:to>
      <xdr:col>76</xdr:col>
      <xdr:colOff>114300</xdr:colOff>
      <xdr:row>99</xdr:row>
      <xdr:rowOff>592</xdr:rowOff>
    </xdr:to>
    <xdr:cxnSp macro="">
      <xdr:nvCxnSpPr>
        <xdr:cNvPr id="691" name="直線コネクタ 690"/>
        <xdr:cNvCxnSpPr/>
      </xdr:nvCxnSpPr>
      <xdr:spPr>
        <a:xfrm>
          <a:off x="13703300" y="16926125"/>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2" name="フローチャート: 判断 691"/>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3" name="テキスト ボックス 692"/>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124025</xdr:rowOff>
    </xdr:from>
    <xdr:to>
      <xdr:col>71</xdr:col>
      <xdr:colOff>177800</xdr:colOff>
      <xdr:row>99</xdr:row>
      <xdr:rowOff>19283</xdr:rowOff>
    </xdr:to>
    <xdr:cxnSp macro="">
      <xdr:nvCxnSpPr>
        <xdr:cNvPr id="694" name="直線コネクタ 693"/>
        <xdr:cNvCxnSpPr/>
      </xdr:nvCxnSpPr>
      <xdr:spPr>
        <a:xfrm flipV="1">
          <a:off x="12814300" y="16926125"/>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5" name="フローチャート: 判断 694"/>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696" name="テキスト ボックス 695"/>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697" name="フローチャート: 判断 696"/>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698" name="テキスト ボックス 697"/>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137930</xdr:rowOff>
    </xdr:from>
    <xdr:to>
      <xdr:col>85</xdr:col>
      <xdr:colOff>177800</xdr:colOff>
      <xdr:row>99</xdr:row>
      <xdr:rowOff>68080</xdr:rowOff>
    </xdr:to>
    <xdr:sp macro="" textlink="">
      <xdr:nvSpPr>
        <xdr:cNvPr id="704" name="楕円 703"/>
        <xdr:cNvSpPr/>
      </xdr:nvSpPr>
      <xdr:spPr>
        <a:xfrm>
          <a:off x="16268700" y="16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116357</xdr:rowOff>
    </xdr:from>
    <xdr:ext cx="534377" cy="259045"/>
    <xdr:sp macro="" textlink="">
      <xdr:nvSpPr>
        <xdr:cNvPr id="705" name="公債費該当値テキスト"/>
        <xdr:cNvSpPr txBox="1"/>
      </xdr:nvSpPr>
      <xdr:spPr>
        <a:xfrm>
          <a:off x="16370300" y="169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67901</xdr:rowOff>
    </xdr:from>
    <xdr:to>
      <xdr:col>81</xdr:col>
      <xdr:colOff>101600</xdr:colOff>
      <xdr:row>98</xdr:row>
      <xdr:rowOff>169501</xdr:rowOff>
    </xdr:to>
    <xdr:sp macro="" textlink="">
      <xdr:nvSpPr>
        <xdr:cNvPr id="706" name="楕円 705"/>
        <xdr:cNvSpPr/>
      </xdr:nvSpPr>
      <xdr:spPr>
        <a:xfrm>
          <a:off x="15430500" y="168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160628</xdr:rowOff>
    </xdr:from>
    <xdr:ext cx="534377" cy="259045"/>
    <xdr:sp macro="" textlink="">
      <xdr:nvSpPr>
        <xdr:cNvPr id="707" name="テキスト ボックス 706"/>
        <xdr:cNvSpPr txBox="1"/>
      </xdr:nvSpPr>
      <xdr:spPr>
        <a:xfrm>
          <a:off x="15214111" y="169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121242</xdr:rowOff>
    </xdr:from>
    <xdr:to>
      <xdr:col>76</xdr:col>
      <xdr:colOff>165100</xdr:colOff>
      <xdr:row>99</xdr:row>
      <xdr:rowOff>51392</xdr:rowOff>
    </xdr:to>
    <xdr:sp macro="" textlink="">
      <xdr:nvSpPr>
        <xdr:cNvPr id="708" name="楕円 707"/>
        <xdr:cNvSpPr/>
      </xdr:nvSpPr>
      <xdr:spPr>
        <a:xfrm>
          <a:off x="14541500" y="169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42519</xdr:rowOff>
    </xdr:from>
    <xdr:ext cx="534377" cy="259045"/>
    <xdr:sp macro="" textlink="">
      <xdr:nvSpPr>
        <xdr:cNvPr id="709" name="テキスト ボックス 708"/>
        <xdr:cNvSpPr txBox="1"/>
      </xdr:nvSpPr>
      <xdr:spPr>
        <a:xfrm>
          <a:off x="14325111" y="170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73225</xdr:rowOff>
    </xdr:from>
    <xdr:to>
      <xdr:col>72</xdr:col>
      <xdr:colOff>38100</xdr:colOff>
      <xdr:row>99</xdr:row>
      <xdr:rowOff>3375</xdr:rowOff>
    </xdr:to>
    <xdr:sp macro="" textlink="">
      <xdr:nvSpPr>
        <xdr:cNvPr id="710" name="楕円 709"/>
        <xdr:cNvSpPr/>
      </xdr:nvSpPr>
      <xdr:spPr>
        <a:xfrm>
          <a:off x="13652500" y="168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165952</xdr:rowOff>
    </xdr:from>
    <xdr:ext cx="534377" cy="259045"/>
    <xdr:sp macro="" textlink="">
      <xdr:nvSpPr>
        <xdr:cNvPr id="711" name="テキスト ボックス 710"/>
        <xdr:cNvSpPr txBox="1"/>
      </xdr:nvSpPr>
      <xdr:spPr>
        <a:xfrm>
          <a:off x="13436111" y="1696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139933</xdr:rowOff>
    </xdr:from>
    <xdr:to>
      <xdr:col>67</xdr:col>
      <xdr:colOff>101600</xdr:colOff>
      <xdr:row>99</xdr:row>
      <xdr:rowOff>70083</xdr:rowOff>
    </xdr:to>
    <xdr:sp macro="" textlink="">
      <xdr:nvSpPr>
        <xdr:cNvPr id="712" name="楕円 711"/>
        <xdr:cNvSpPr/>
      </xdr:nvSpPr>
      <xdr:spPr>
        <a:xfrm>
          <a:off x="12763500" y="169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61210</xdr:rowOff>
    </xdr:from>
    <xdr:ext cx="534377" cy="259045"/>
    <xdr:sp macro="" textlink="">
      <xdr:nvSpPr>
        <xdr:cNvPr id="713" name="テキスト ボックス 712"/>
        <xdr:cNvSpPr txBox="1"/>
      </xdr:nvSpPr>
      <xdr:spPr>
        <a:xfrm>
          <a:off x="12547111" y="170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37" name="直線コネクタ 736"/>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38"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0"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1" name="直線コネクタ 740"/>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3"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4" name="フローチャート: 判断 743"/>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46" name="フローチャート: 判断 74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47" name="テキスト ボックス 74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49" name="フローチャート: 判断 748"/>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0" name="テキスト ボックス 749"/>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2" name="フローチャート: 判断 751"/>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3" name="テキスト ボックス 752"/>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4" name="フローチャート: 判断 753"/>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5" name="テキスト ボックス 754"/>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2"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土木費」、「教育費」においてはほぼ横ばいであるものの、依然として類似平均団体上回っている状況である。この中でも「土木費」と「教育費」については、施設の老朽化などによる対応の工事が要因となっ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・「災害復旧費」については，令和４年福島県沖地震対応の影響で、類似団体平均値を上回った。</a:t>
          </a:r>
        </a:p>
        <a:p>
          <a:r>
            <a:rPr kumimoji="1" lang="ja-JP" altLang="en-US" sz="1300">
              <a:latin typeface="ＭＳ Ｐゴシック" panose="020B0600070205080204" pitchFamily="50" charset="-128"/>
              <a:ea typeface="ＭＳ Ｐゴシック" panose="020B0600070205080204" pitchFamily="50" charset="-128"/>
            </a:rPr>
            <a:t>　・「消防費」について，令和２年度までは消防署新築工事の影響で類似団体平均値と比較して高い状態だったが，工事が令和２年度で完了したため，令和３年度には大幅に減少したものの、旧消防署の解体工事などにより、依然として類似団体平均値より高い状況が続いている。。</a:t>
          </a:r>
        </a:p>
        <a:p>
          <a:r>
            <a:rPr kumimoji="1" lang="ja-JP" altLang="en-US" sz="1300">
              <a:latin typeface="ＭＳ Ｐゴシック" panose="020B0600070205080204" pitchFamily="50" charset="-128"/>
              <a:ea typeface="ＭＳ Ｐゴシック" panose="020B0600070205080204" pitchFamily="50" charset="-128"/>
            </a:rPr>
            <a:t>　・他の費用においては、概ね類似団体平均値に近い数値のものが大半であるものの、数値としては平均値を下回っている。なお、増加傾向にあるものも見受けられ、今後は社会保障関連等により民生費をはじめとした費用の増加が見込まれることから、財源確保対策や事務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・財政調整基金残高については、年度間により増減はあるものの、ほぼ横ばいの状況が続いている。</a:t>
          </a:r>
        </a:p>
        <a:p>
          <a:r>
            <a:rPr kumimoji="1" lang="ja-JP" altLang="en-US" sz="1400">
              <a:latin typeface="ＭＳ ゴシック" pitchFamily="49" charset="-128"/>
              <a:ea typeface="ＭＳ ゴシック" pitchFamily="49" charset="-128"/>
            </a:rPr>
            <a:t>・実質収支が減少した主な要因としては、前年度から不用により余剰となっていた震災対応事業における国庫支出金を返還したことによるものと考えられる。</a:t>
          </a:r>
        </a:p>
        <a:p>
          <a:r>
            <a:rPr kumimoji="1" lang="ja-JP" altLang="en-US" sz="1400">
              <a:latin typeface="ＭＳ ゴシック" pitchFamily="49" charset="-128"/>
              <a:ea typeface="ＭＳ ゴシック" pitchFamily="49" charset="-128"/>
            </a:rPr>
            <a:t>・実質単年度収支も同様で、上記の要因などにより、マイナスとなっているものと考えられる。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・本市の連結実質赤字率について、各年度を通して全会計とも赤字は発生していない。</a:t>
          </a:r>
        </a:p>
        <a:p>
          <a:r>
            <a:rPr kumimoji="1" lang="ja-JP" altLang="en-US" sz="1400">
              <a:latin typeface="ＭＳ ゴシック" pitchFamily="49" charset="-128"/>
              <a:ea typeface="ＭＳ ゴシック" pitchFamily="49" charset="-128"/>
            </a:rPr>
            <a:t>・一般会計の実質収支が減となった主な要因としては、前年度からの不用により余剰となっていた震災対応事業における国庫支出金を返還したことによるものと考えられる。</a:t>
          </a:r>
        </a:p>
        <a:p>
          <a:r>
            <a:rPr kumimoji="1" lang="ja-JP" altLang="en-US" sz="1400">
              <a:latin typeface="ＭＳ ゴシック" pitchFamily="49" charset="-128"/>
              <a:ea typeface="ＭＳ ゴシック" pitchFamily="49" charset="-128"/>
            </a:rPr>
            <a:t>・下水道事業会計は令和２年度より法適用化となったが、決算時点において赤字は発生していない状況である。</a:t>
          </a:r>
        </a:p>
        <a:p>
          <a:r>
            <a:rPr kumimoji="1" lang="ja-JP" altLang="en-US" sz="1400">
              <a:latin typeface="ＭＳ ゴシック" pitchFamily="49" charset="-128"/>
              <a:ea typeface="ＭＳ ゴシック" pitchFamily="49" charset="-128"/>
            </a:rPr>
            <a:t>・国民健康保険・介護保険特別会計・後期高齢者医療特別会計においては、各々の保険料及び給付額によって毎年度増減はしているものの、全て赤字は発生していない状況である。</a:t>
          </a:r>
        </a:p>
        <a:p>
          <a:r>
            <a:rPr kumimoji="1" lang="ja-JP" altLang="en-US" sz="1400">
              <a:latin typeface="ＭＳ ゴシック" pitchFamily="49" charset="-128"/>
              <a:ea typeface="ＭＳ ゴシック" pitchFamily="49" charset="-128"/>
            </a:rPr>
            <a:t>・柳の目地区産業用地造成事業特別会計は、造成が完成し、誘致企業等へ土地の売払いを完了したことから、令和４年度末で会計を廃止した。</a:t>
          </a:r>
        </a:p>
        <a:p>
          <a:r>
            <a:rPr kumimoji="1" lang="ja-JP" altLang="en-US" sz="1400">
              <a:latin typeface="ＭＳ ゴシック" pitchFamily="49" charset="-128"/>
              <a:ea typeface="ＭＳ ゴシック" pitchFamily="49" charset="-128"/>
            </a:rPr>
            <a:t>・今後は社会福祉関連経費や施設の老朽化により支出が増えていくことが想定されるが、一般会計を含むすべての会計において、健全な財政運営に務めていくものとする。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24318556</v>
      </c>
      <c r="BO4" s="415"/>
      <c r="BP4" s="415"/>
      <c r="BQ4" s="415"/>
      <c r="BR4" s="415"/>
      <c r="BS4" s="415"/>
      <c r="BT4" s="415"/>
      <c r="BU4" s="416"/>
      <c r="BV4" s="414">
        <v>26475166</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23346496</v>
      </c>
      <c r="BO5" s="420"/>
      <c r="BP5" s="420"/>
      <c r="BQ5" s="420"/>
      <c r="BR5" s="420"/>
      <c r="BS5" s="420"/>
      <c r="BT5" s="420"/>
      <c r="BU5" s="421"/>
      <c r="BV5" s="419">
        <v>25057648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92.1</v>
      </c>
      <c r="CU5" s="390"/>
      <c r="CV5" s="390"/>
      <c r="CW5" s="390"/>
      <c r="CX5" s="390"/>
      <c r="CY5" s="390"/>
      <c r="CZ5" s="390"/>
      <c r="DA5" s="391"/>
      <c r="DB5" s="389">
        <v>92.6</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972060</v>
      </c>
      <c r="BO6" s="420"/>
      <c r="BP6" s="420"/>
      <c r="BQ6" s="420"/>
      <c r="BR6" s="420"/>
      <c r="BS6" s="420"/>
      <c r="BT6" s="420"/>
      <c r="BU6" s="421"/>
      <c r="BV6" s="419">
        <v>1417518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93.4</v>
      </c>
      <c r="CU6" s="563"/>
      <c r="CV6" s="563"/>
      <c r="CW6" s="563"/>
      <c r="CX6" s="563"/>
      <c r="CY6" s="563"/>
      <c r="CZ6" s="563"/>
      <c r="DA6" s="564"/>
      <c r="DB6" s="562">
        <v>95.8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95</v>
      </c>
      <c r="AV7" s="467"/>
      <c r="AW7" s="467"/>
      <c r="AX7" s="467"/>
      <c r="AY7" s="399" t="s">
        <v>107</v>
      </c>
      <c r="AZ7" s="400"/>
      <c r="BA7" s="400"/>
      <c r="BB7" s="400"/>
      <c r="BC7" s="400"/>
      <c r="BD7" s="400"/>
      <c r="BE7" s="400"/>
      <c r="BF7" s="400"/>
      <c r="BG7" s="400"/>
      <c r="BH7" s="400"/>
      <c r="BI7" s="400"/>
      <c r="BJ7" s="400"/>
      <c r="BK7" s="400"/>
      <c r="BL7" s="400"/>
      <c r="BM7" s="401"/>
      <c r="BN7" s="419">
        <v>194627</v>
      </c>
      <c r="BO7" s="420"/>
      <c r="BP7" s="420"/>
      <c r="BQ7" s="420"/>
      <c r="BR7" s="420"/>
      <c r="BS7" s="420"/>
      <c r="BT7" s="420"/>
      <c r="BU7" s="421"/>
      <c r="BV7" s="419">
        <v>471008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10455412</v>
      </c>
      <c r="CU7" s="420"/>
      <c r="CV7" s="420"/>
      <c r="CW7" s="420"/>
      <c r="CX7" s="420"/>
      <c r="CY7" s="420"/>
      <c r="CZ7" s="420"/>
      <c r="DA7" s="421"/>
      <c r="DB7" s="419">
        <v>10252349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103</v>
      </c>
      <c r="AV8" s="467"/>
      <c r="AW8" s="467"/>
      <c r="AX8" s="467"/>
      <c r="AY8" s="399" t="s">
        <v>110</v>
      </c>
      <c r="AZ8" s="400"/>
      <c r="BA8" s="400"/>
      <c r="BB8" s="400"/>
      <c r="BC8" s="400"/>
      <c r="BD8" s="400"/>
      <c r="BE8" s="400"/>
      <c r="BF8" s="400"/>
      <c r="BG8" s="400"/>
      <c r="BH8" s="400"/>
      <c r="BI8" s="400"/>
      <c r="BJ8" s="400"/>
      <c r="BK8" s="400"/>
      <c r="BL8" s="400"/>
      <c r="BM8" s="401"/>
      <c r="BN8" s="419">
        <v>777433</v>
      </c>
      <c r="BO8" s="420"/>
      <c r="BP8" s="420"/>
      <c r="BQ8" s="420"/>
      <c r="BR8" s="420"/>
      <c r="BS8" s="420"/>
      <c r="BT8" s="420"/>
      <c r="BU8" s="421"/>
      <c r="BV8" s="419">
        <v>946510</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0.46</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39098</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103</v>
      </c>
      <c r="AV9" s="467"/>
      <c r="AW9" s="467"/>
      <c r="AX9" s="467"/>
      <c r="AY9" s="399" t="s">
        <v>116</v>
      </c>
      <c r="AZ9" s="400"/>
      <c r="BA9" s="400"/>
      <c r="BB9" s="400"/>
      <c r="BC9" s="400"/>
      <c r="BD9" s="400"/>
      <c r="BE9" s="400"/>
      <c r="BF9" s="400"/>
      <c r="BG9" s="400"/>
      <c r="BH9" s="400"/>
      <c r="BI9" s="400"/>
      <c r="BJ9" s="400"/>
      <c r="BK9" s="400"/>
      <c r="BL9" s="400"/>
      <c r="BM9" s="401"/>
      <c r="BN9" s="419">
        <v>-164454</v>
      </c>
      <c r="BO9" s="420"/>
      <c r="BP9" s="420"/>
      <c r="BQ9" s="420"/>
      <c r="BR9" s="420"/>
      <c r="BS9" s="420"/>
      <c r="BT9" s="420"/>
      <c r="BU9" s="421"/>
      <c r="BV9" s="419">
        <v>144305</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8.5</v>
      </c>
      <c r="CU9" s="390"/>
      <c r="CV9" s="390"/>
      <c r="CW9" s="390"/>
      <c r="CX9" s="390"/>
      <c r="CY9" s="390"/>
      <c r="CZ9" s="390"/>
      <c r="DA9" s="391"/>
      <c r="DB9" s="389">
        <v>10.6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39503</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30</v>
      </c>
      <c r="BO10" s="420"/>
      <c r="BP10" s="420"/>
      <c r="BQ10" s="420"/>
      <c r="BR10" s="420"/>
      <c r="BS10" s="420"/>
      <c r="BT10" s="420"/>
      <c r="BU10" s="421"/>
      <c r="BV10" s="419">
        <v>300033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38919</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103</v>
      </c>
      <c r="AV12" s="467"/>
      <c r="AW12" s="467"/>
      <c r="AX12" s="467"/>
      <c r="AY12" s="399" t="s">
        <v>136</v>
      </c>
      <c r="AZ12" s="400"/>
      <c r="BA12" s="400"/>
      <c r="BB12" s="400"/>
      <c r="BC12" s="400"/>
      <c r="BD12" s="400"/>
      <c r="BE12" s="400"/>
      <c r="BF12" s="400"/>
      <c r="BG12" s="400"/>
      <c r="BH12" s="400"/>
      <c r="BI12" s="400"/>
      <c r="BJ12" s="400"/>
      <c r="BK12" s="400"/>
      <c r="BL12" s="400"/>
      <c r="BM12" s="401"/>
      <c r="BN12" s="419">
        <v>335634</v>
      </c>
      <c r="BO12" s="420"/>
      <c r="BP12" s="420"/>
      <c r="BQ12" s="420"/>
      <c r="BR12" s="420"/>
      <c r="BS12" s="420"/>
      <c r="BT12" s="420"/>
      <c r="BU12" s="421"/>
      <c r="BV12" s="419">
        <v>763784</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38771</v>
      </c>
      <c r="S13" s="513"/>
      <c r="T13" s="513"/>
      <c r="U13" s="513"/>
      <c r="V13" s="514"/>
      <c r="W13" s="500" t="s">
        <v>140</v>
      </c>
      <c r="X13" s="442"/>
      <c r="Y13" s="442"/>
      <c r="Z13" s="442"/>
      <c r="AA13" s="442"/>
      <c r="AB13" s="443"/>
      <c r="AC13" s="395">
        <v>1325</v>
      </c>
      <c r="AD13" s="396"/>
      <c r="AE13" s="396"/>
      <c r="AF13" s="396"/>
      <c r="AG13" s="397"/>
      <c r="AH13" s="395">
        <v>1444</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-500058</v>
      </c>
      <c r="BO13" s="420"/>
      <c r="BP13" s="420"/>
      <c r="BQ13" s="420"/>
      <c r="BR13" s="420"/>
      <c r="BS13" s="420"/>
      <c r="BT13" s="420"/>
      <c r="BU13" s="421"/>
      <c r="BV13" s="419">
        <v>-319446</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9.5</v>
      </c>
      <c r="CU13" s="390"/>
      <c r="CV13" s="390"/>
      <c r="CW13" s="390"/>
      <c r="CX13" s="390"/>
      <c r="CY13" s="390"/>
      <c r="CZ13" s="390"/>
      <c r="DA13" s="391"/>
      <c r="DB13" s="389">
        <v>9.5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39304</v>
      </c>
      <c r="S14" s="513"/>
      <c r="T14" s="513"/>
      <c r="U14" s="513"/>
      <c r="V14" s="514"/>
      <c r="W14" s="515"/>
      <c r="X14" s="445"/>
      <c r="Y14" s="445"/>
      <c r="Z14" s="445"/>
      <c r="AA14" s="445"/>
      <c r="AB14" s="446"/>
      <c r="AC14" s="505">
        <v>7.4</v>
      </c>
      <c r="AD14" s="506"/>
      <c r="AE14" s="506"/>
      <c r="AF14" s="506"/>
      <c r="AG14" s="507"/>
      <c r="AH14" s="505">
        <v>7.8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39155</v>
      </c>
      <c r="S15" s="513"/>
      <c r="T15" s="513"/>
      <c r="U15" s="513"/>
      <c r="V15" s="514"/>
      <c r="W15" s="500" t="s">
        <v>148</v>
      </c>
      <c r="X15" s="442"/>
      <c r="Y15" s="442"/>
      <c r="Z15" s="442"/>
      <c r="AA15" s="442"/>
      <c r="AB15" s="443"/>
      <c r="AC15" s="395">
        <v>4385</v>
      </c>
      <c r="AD15" s="396"/>
      <c r="AE15" s="396"/>
      <c r="AF15" s="396"/>
      <c r="AG15" s="397"/>
      <c r="AH15" s="395">
        <v>4850</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4123226</v>
      </c>
      <c r="BO15" s="415"/>
      <c r="BP15" s="415"/>
      <c r="BQ15" s="415"/>
      <c r="BR15" s="415"/>
      <c r="BS15" s="415"/>
      <c r="BT15" s="415"/>
      <c r="BU15" s="416"/>
      <c r="BV15" s="414">
        <v>3938820</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24.5</v>
      </c>
      <c r="AD16" s="506"/>
      <c r="AE16" s="506"/>
      <c r="AF16" s="506"/>
      <c r="AG16" s="507"/>
      <c r="AH16" s="505">
        <v>26.2</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9115594</v>
      </c>
      <c r="BO16" s="420"/>
      <c r="BP16" s="420"/>
      <c r="BQ16" s="420"/>
      <c r="BR16" s="420"/>
      <c r="BS16" s="420"/>
      <c r="BT16" s="420"/>
      <c r="BU16" s="421"/>
      <c r="BV16" s="419">
        <v>8821667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12206</v>
      </c>
      <c r="AD17" s="396"/>
      <c r="AE17" s="396"/>
      <c r="AF17" s="396"/>
      <c r="AG17" s="397"/>
      <c r="AH17" s="395">
        <v>12209</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5135909</v>
      </c>
      <c r="BO17" s="420"/>
      <c r="BP17" s="420"/>
      <c r="BQ17" s="420"/>
      <c r="BR17" s="420"/>
      <c r="BS17" s="420"/>
      <c r="BT17" s="420"/>
      <c r="BU17" s="421"/>
      <c r="BV17" s="419">
        <v>4895412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101.3</v>
      </c>
      <c r="M18" s="474"/>
      <c r="N18" s="474"/>
      <c r="O18" s="474"/>
      <c r="P18" s="474"/>
      <c r="Q18" s="474"/>
      <c r="R18" s="475"/>
      <c r="S18" s="475"/>
      <c r="T18" s="475"/>
      <c r="U18" s="475"/>
      <c r="V18" s="476"/>
      <c r="W18" s="490"/>
      <c r="X18" s="491"/>
      <c r="Y18" s="491"/>
      <c r="Z18" s="491"/>
      <c r="AA18" s="491"/>
      <c r="AB18" s="501"/>
      <c r="AC18" s="383">
        <v>68.099999999999994</v>
      </c>
      <c r="AD18" s="384"/>
      <c r="AE18" s="384"/>
      <c r="AF18" s="384"/>
      <c r="AG18" s="477"/>
      <c r="AH18" s="383">
        <v>66</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9839647</v>
      </c>
      <c r="BO18" s="420"/>
      <c r="BP18" s="420"/>
      <c r="BQ18" s="420"/>
      <c r="BR18" s="420"/>
      <c r="BS18" s="420"/>
      <c r="BT18" s="420"/>
      <c r="BU18" s="421"/>
      <c r="BV18" s="419">
        <v>9698885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386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14658227</v>
      </c>
      <c r="BO19" s="420"/>
      <c r="BP19" s="420"/>
      <c r="BQ19" s="420"/>
      <c r="BR19" s="420"/>
      <c r="BS19" s="420"/>
      <c r="BT19" s="420"/>
      <c r="BU19" s="421"/>
      <c r="BV19" s="419">
        <v>14565287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14476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15586817</v>
      </c>
      <c r="BO22" s="415"/>
      <c r="BP22" s="415"/>
      <c r="BQ22" s="415"/>
      <c r="BR22" s="415"/>
      <c r="BS22" s="415"/>
      <c r="BT22" s="415"/>
      <c r="BU22" s="416"/>
      <c r="BV22" s="414">
        <v>15212492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11201123</v>
      </c>
      <c r="BO23" s="420"/>
      <c r="BP23" s="420"/>
      <c r="BQ23" s="420"/>
      <c r="BR23" s="420"/>
      <c r="BS23" s="420"/>
      <c r="BT23" s="420"/>
      <c r="BU23" s="421"/>
      <c r="BV23" s="419">
        <v>10797802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8910</v>
      </c>
      <c r="R24" s="396"/>
      <c r="S24" s="396"/>
      <c r="T24" s="396"/>
      <c r="U24" s="396"/>
      <c r="V24" s="397"/>
      <c r="W24" s="454"/>
      <c r="X24" s="436"/>
      <c r="Y24" s="437"/>
      <c r="Z24" s="392" t="s">
        <v>173</v>
      </c>
      <c r="AA24" s="393"/>
      <c r="AB24" s="393"/>
      <c r="AC24" s="393"/>
      <c r="AD24" s="393"/>
      <c r="AE24" s="393"/>
      <c r="AF24" s="393"/>
      <c r="AG24" s="394"/>
      <c r="AH24" s="395">
        <v>339</v>
      </c>
      <c r="AI24" s="396"/>
      <c r="AJ24" s="396"/>
      <c r="AK24" s="396"/>
      <c r="AL24" s="397"/>
      <c r="AM24" s="395">
        <v>992592</v>
      </c>
      <c r="AN24" s="396"/>
      <c r="AO24" s="396"/>
      <c r="AP24" s="396"/>
      <c r="AQ24" s="396"/>
      <c r="AR24" s="397"/>
      <c r="AS24" s="395">
        <v>2928</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9796577</v>
      </c>
      <c r="BO24" s="420"/>
      <c r="BP24" s="420"/>
      <c r="BQ24" s="420"/>
      <c r="BR24" s="420"/>
      <c r="BS24" s="420"/>
      <c r="BT24" s="420"/>
      <c r="BU24" s="421"/>
      <c r="BV24" s="419">
        <v>8999224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2</v>
      </c>
      <c r="M25" s="396"/>
      <c r="N25" s="396"/>
      <c r="O25" s="396"/>
      <c r="P25" s="397"/>
      <c r="Q25" s="395">
        <v>7070</v>
      </c>
      <c r="R25" s="396"/>
      <c r="S25" s="396"/>
      <c r="T25" s="396"/>
      <c r="U25" s="396"/>
      <c r="V25" s="397"/>
      <c r="W25" s="454"/>
      <c r="X25" s="436"/>
      <c r="Y25" s="437"/>
      <c r="Z25" s="392" t="s">
        <v>176</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5175678</v>
      </c>
      <c r="BO25" s="415"/>
      <c r="BP25" s="415"/>
      <c r="BQ25" s="415"/>
      <c r="BR25" s="415"/>
      <c r="BS25" s="415"/>
      <c r="BT25" s="415"/>
      <c r="BU25" s="416"/>
      <c r="BV25" s="414">
        <v>4091743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6000</v>
      </c>
      <c r="R26" s="396"/>
      <c r="S26" s="396"/>
      <c r="T26" s="396"/>
      <c r="U26" s="396"/>
      <c r="V26" s="397"/>
      <c r="W26" s="454"/>
      <c r="X26" s="436"/>
      <c r="Y26" s="437"/>
      <c r="Z26" s="392" t="s">
        <v>179</v>
      </c>
      <c r="AA26" s="430"/>
      <c r="AB26" s="430"/>
      <c r="AC26" s="430"/>
      <c r="AD26" s="430"/>
      <c r="AE26" s="430"/>
      <c r="AF26" s="430"/>
      <c r="AG26" s="431"/>
      <c r="AH26" s="395">
        <v>10</v>
      </c>
      <c r="AI26" s="396"/>
      <c r="AJ26" s="396"/>
      <c r="AK26" s="396"/>
      <c r="AL26" s="397"/>
      <c r="AM26" s="395">
        <v>24800</v>
      </c>
      <c r="AN26" s="396"/>
      <c r="AO26" s="396"/>
      <c r="AP26" s="396"/>
      <c r="AQ26" s="396"/>
      <c r="AR26" s="397"/>
      <c r="AS26" s="395">
        <v>2480</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4220</v>
      </c>
      <c r="R27" s="396"/>
      <c r="S27" s="396"/>
      <c r="T27" s="396"/>
      <c r="U27" s="396"/>
      <c r="V27" s="397"/>
      <c r="W27" s="454"/>
      <c r="X27" s="436"/>
      <c r="Y27" s="437"/>
      <c r="Z27" s="392" t="s">
        <v>182</v>
      </c>
      <c r="AA27" s="393"/>
      <c r="AB27" s="393"/>
      <c r="AC27" s="393"/>
      <c r="AD27" s="393"/>
      <c r="AE27" s="393"/>
      <c r="AF27" s="393"/>
      <c r="AG27" s="394"/>
      <c r="AH27" s="395">
        <v>2</v>
      </c>
      <c r="AI27" s="396"/>
      <c r="AJ27" s="396"/>
      <c r="AK27" s="396"/>
      <c r="AL27" s="397"/>
      <c r="AM27" s="395" t="s">
        <v>183</v>
      </c>
      <c r="AN27" s="396"/>
      <c r="AO27" s="396"/>
      <c r="AP27" s="396"/>
      <c r="AQ27" s="396"/>
      <c r="AR27" s="397"/>
      <c r="AS27" s="395" t="s">
        <v>183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667000</v>
      </c>
      <c r="BO27" s="423"/>
      <c r="BP27" s="423"/>
      <c r="BQ27" s="423"/>
      <c r="BR27" s="423"/>
      <c r="BS27" s="423"/>
      <c r="BT27" s="423"/>
      <c r="BU27" s="424"/>
      <c r="BV27" s="422">
        <v>667000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3720</v>
      </c>
      <c r="R28" s="396"/>
      <c r="S28" s="396"/>
      <c r="T28" s="396"/>
      <c r="U28" s="396"/>
      <c r="V28" s="397"/>
      <c r="W28" s="454"/>
      <c r="X28" s="436"/>
      <c r="Y28" s="437"/>
      <c r="Z28" s="392" t="s">
        <v>186</v>
      </c>
      <c r="AA28" s="393"/>
      <c r="AB28" s="393"/>
      <c r="AC28" s="393"/>
      <c r="AD28" s="393"/>
      <c r="AE28" s="393"/>
      <c r="AF28" s="393"/>
      <c r="AG28" s="394"/>
      <c r="AH28" s="395" t="s">
        <v>130</v>
      </c>
      <c r="AI28" s="396"/>
      <c r="AJ28" s="396"/>
      <c r="AK28" s="396"/>
      <c r="AL28" s="397"/>
      <c r="AM28" s="395" t="s">
        <v>138</v>
      </c>
      <c r="AN28" s="396"/>
      <c r="AO28" s="396"/>
      <c r="AP28" s="396"/>
      <c r="AQ28" s="396"/>
      <c r="AR28" s="397"/>
      <c r="AS28" s="395" t="s">
        <v>138</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1715590</v>
      </c>
      <c r="BO28" s="415"/>
      <c r="BP28" s="415"/>
      <c r="BQ28" s="415"/>
      <c r="BR28" s="415"/>
      <c r="BS28" s="415"/>
      <c r="BT28" s="415"/>
      <c r="BU28" s="416"/>
      <c r="BV28" s="414">
        <v>1551194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16</v>
      </c>
      <c r="M29" s="396"/>
      <c r="N29" s="396"/>
      <c r="O29" s="396"/>
      <c r="P29" s="397"/>
      <c r="Q29" s="395">
        <v>3480</v>
      </c>
      <c r="R29" s="396"/>
      <c r="S29" s="396"/>
      <c r="T29" s="396"/>
      <c r="U29" s="396"/>
      <c r="V29" s="397"/>
      <c r="W29" s="455"/>
      <c r="X29" s="456"/>
      <c r="Y29" s="457"/>
      <c r="Z29" s="392" t="s">
        <v>189</v>
      </c>
      <c r="AA29" s="393"/>
      <c r="AB29" s="393"/>
      <c r="AC29" s="393"/>
      <c r="AD29" s="393"/>
      <c r="AE29" s="393"/>
      <c r="AF29" s="393"/>
      <c r="AG29" s="394"/>
      <c r="AH29" s="395">
        <v>341</v>
      </c>
      <c r="AI29" s="396"/>
      <c r="AJ29" s="396"/>
      <c r="AK29" s="396"/>
      <c r="AL29" s="397"/>
      <c r="AM29" s="395">
        <v>1000928</v>
      </c>
      <c r="AN29" s="396"/>
      <c r="AO29" s="396"/>
      <c r="AP29" s="396"/>
      <c r="AQ29" s="396"/>
      <c r="AR29" s="397"/>
      <c r="AS29" s="395">
        <v>2935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312814</v>
      </c>
      <c r="BO29" s="420"/>
      <c r="BP29" s="420"/>
      <c r="BQ29" s="420"/>
      <c r="BR29" s="420"/>
      <c r="BS29" s="420"/>
      <c r="BT29" s="420"/>
      <c r="BU29" s="421"/>
      <c r="BV29" s="419">
        <v>312509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95.6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10888830</v>
      </c>
      <c r="BO30" s="423"/>
      <c r="BP30" s="423"/>
      <c r="BQ30" s="423"/>
      <c r="BR30" s="423"/>
      <c r="BS30" s="423"/>
      <c r="BT30" s="423"/>
      <c r="BU30" s="424"/>
      <c r="BV30" s="422">
        <v>10868652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柳の目地区産業用地造成事業特別会計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吉田川流域溜池大和町外３市３ヶ町村組合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東松島観光物産公社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宮城県市町村職員退職手当組合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宮城県市町村非常勤消防団員補償報償組合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石巻地区広域行政事務組合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宮城県市町村自治振興センター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宮城県後期高齢者医療広域連合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宮城県後期高齢者医療事業会計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石巻地方広域水道企業団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nns5NQVQk6JWwUdP4RG9GkKMCHiItvMPEKliNd5qTnUaz43fQZlonUUO28SOMXMGvcyDH1DCwksyHgrCiC15w==" saltValue="Su+drg+7BD/qJDFTz5sv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564</v>
      </c>
      <c r="D34" s="1151"/>
      <c r="E34" s="1152"/>
      <c r="F34" s="32">
        <v>4.87</v>
      </c>
      <c r="G34" s="33">
        <v>9.0500000000000007</v>
      </c>
      <c r="H34" s="33">
        <v>7.92</v>
      </c>
      <c r="I34" s="33">
        <v>9.23</v>
      </c>
      <c r="J34" s="34">
        <v>7.43</v>
      </c>
      <c r="K34" s="22"/>
      <c r="L34" s="22"/>
      <c r="M34" s="22"/>
      <c r="N34" s="22"/>
      <c r="O34" s="22"/>
      <c r="P34" s="22"/>
    </row>
    <row r="35" spans="1:16" ht="39" customHeight="1" x14ac:dyDescent="0.15">
      <c r="A35" s="22"/>
      <c r="B35" s="35"/>
      <c r="C35" s="1145" t="s">
        <v>565</v>
      </c>
      <c r="D35" s="1146"/>
      <c r="E35" s="1147"/>
      <c r="F35" s="36" t="s">
        <v>514</v>
      </c>
      <c r="G35" s="37" t="s">
        <v>514</v>
      </c>
      <c r="H35" s="37">
        <v>2.73</v>
      </c>
      <c r="I35" s="37">
        <v>2.57</v>
      </c>
      <c r="J35" s="38">
        <v>3.32</v>
      </c>
      <c r="K35" s="22"/>
      <c r="L35" s="22"/>
      <c r="M35" s="22"/>
      <c r="N35" s="22"/>
      <c r="O35" s="22"/>
      <c r="P35" s="22"/>
    </row>
    <row r="36" spans="1:16" ht="39" customHeight="1" x14ac:dyDescent="0.15">
      <c r="A36" s="22"/>
      <c r="B36" s="35"/>
      <c r="C36" s="1145" t="s">
        <v>566</v>
      </c>
      <c r="D36" s="1146"/>
      <c r="E36" s="1147"/>
      <c r="F36" s="36">
        <v>0.69</v>
      </c>
      <c r="G36" s="37">
        <v>0.42</v>
      </c>
      <c r="H36" s="37">
        <v>1.01</v>
      </c>
      <c r="I36" s="37">
        <v>0.35</v>
      </c>
      <c r="J36" s="38">
        <v>0.89</v>
      </c>
      <c r="K36" s="22"/>
      <c r="L36" s="22"/>
      <c r="M36" s="22"/>
      <c r="N36" s="22"/>
      <c r="O36" s="22"/>
      <c r="P36" s="22"/>
    </row>
    <row r="37" spans="1:16" ht="39" customHeight="1" x14ac:dyDescent="0.15">
      <c r="A37" s="22"/>
      <c r="B37" s="35"/>
      <c r="C37" s="1145" t="s">
        <v>567</v>
      </c>
      <c r="D37" s="1146"/>
      <c r="E37" s="1147"/>
      <c r="F37" s="36">
        <v>1.02</v>
      </c>
      <c r="G37" s="37">
        <v>1.78</v>
      </c>
      <c r="H37" s="37">
        <v>0.2</v>
      </c>
      <c r="I37" s="37">
        <v>0.61</v>
      </c>
      <c r="J37" s="38">
        <v>0.81</v>
      </c>
      <c r="K37" s="22"/>
      <c r="L37" s="22"/>
      <c r="M37" s="22"/>
      <c r="N37" s="22"/>
      <c r="O37" s="22"/>
      <c r="P37" s="22"/>
    </row>
    <row r="38" spans="1:16" ht="39" customHeight="1" x14ac:dyDescent="0.15">
      <c r="A38" s="22"/>
      <c r="B38" s="35"/>
      <c r="C38" s="1145" t="s">
        <v>568</v>
      </c>
      <c r="D38" s="1146"/>
      <c r="E38" s="1147"/>
      <c r="F38" s="36">
        <v>0.1</v>
      </c>
      <c r="G38" s="37">
        <v>0.14000000000000001</v>
      </c>
      <c r="H38" s="37">
        <v>0.11</v>
      </c>
      <c r="I38" s="37">
        <v>0.12</v>
      </c>
      <c r="J38" s="38">
        <v>0.16</v>
      </c>
      <c r="K38" s="22"/>
      <c r="L38" s="22"/>
      <c r="M38" s="22"/>
      <c r="N38" s="22"/>
      <c r="O38" s="22"/>
      <c r="P38" s="22"/>
    </row>
    <row r="39" spans="1:16" ht="39" customHeight="1" x14ac:dyDescent="0.15">
      <c r="A39" s="22"/>
      <c r="B39" s="35"/>
      <c r="C39" s="1145" t="s">
        <v>569</v>
      </c>
      <c r="D39" s="1146"/>
      <c r="E39" s="1147"/>
      <c r="F39" s="36" t="s">
        <v>514</v>
      </c>
      <c r="G39" s="37" t="s">
        <v>514</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v>0.27</v>
      </c>
      <c r="G43" s="42">
        <v>3</v>
      </c>
      <c r="H43" s="42">
        <v>0</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EUpQTiuAGmbjItHyyVsoVGQoUq+9PFZSxqKy9cLiqKRYXZxCLzedLVD0rYaLoU1PZY//PJy6SLwiIfXhZ4yrQ==" saltValue="VMAC1jwf23D/KWkz0xAf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1497</v>
      </c>
      <c r="L45" s="60">
        <v>1728</v>
      </c>
      <c r="M45" s="60">
        <v>1545</v>
      </c>
      <c r="N45" s="60">
        <v>1727</v>
      </c>
      <c r="O45" s="61">
        <v>1459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14</v>
      </c>
      <c r="F48" s="1155"/>
      <c r="G48" s="1155"/>
      <c r="H48" s="1155"/>
      <c r="I48" s="1155"/>
      <c r="J48" s="1156"/>
      <c r="K48" s="63">
        <v>675</v>
      </c>
      <c r="L48" s="64">
        <v>679</v>
      </c>
      <c r="M48" s="64">
        <v>826</v>
      </c>
      <c r="N48" s="64">
        <v>684</v>
      </c>
      <c r="O48" s="65">
        <v>739</v>
      </c>
      <c r="P48" s="48"/>
      <c r="Q48" s="48"/>
      <c r="R48" s="48"/>
      <c r="S48" s="48"/>
      <c r="T48" s="48"/>
      <c r="U48" s="48"/>
    </row>
    <row r="49" spans="1:21" ht="30.75" customHeight="1" x14ac:dyDescent="0.15">
      <c r="A49" s="48"/>
      <c r="B49" s="1178"/>
      <c r="C49" s="1179"/>
      <c r="D49" s="62"/>
      <c r="E49" s="1155" t="s">
        <v>15</v>
      </c>
      <c r="F49" s="1155"/>
      <c r="G49" s="1155"/>
      <c r="H49" s="1155"/>
      <c r="I49" s="1155"/>
      <c r="J49" s="1156"/>
      <c r="K49" s="63">
        <v>53</v>
      </c>
      <c r="L49" s="64">
        <v>49</v>
      </c>
      <c r="M49" s="64">
        <v>55</v>
      </c>
      <c r="N49" s="64">
        <v>50</v>
      </c>
      <c r="O49" s="65">
        <v>55</v>
      </c>
      <c r="P49" s="48"/>
      <c r="Q49" s="48"/>
      <c r="R49" s="48"/>
      <c r="S49" s="48"/>
      <c r="T49" s="48"/>
      <c r="U49" s="48"/>
    </row>
    <row r="50" spans="1:21" ht="30.75" customHeight="1" x14ac:dyDescent="0.15">
      <c r="A50" s="48"/>
      <c r="B50" s="1178"/>
      <c r="C50" s="1179"/>
      <c r="D50" s="62"/>
      <c r="E50" s="1155" t="s">
        <v>16</v>
      </c>
      <c r="F50" s="1155"/>
      <c r="G50" s="1155"/>
      <c r="H50" s="1155"/>
      <c r="I50" s="1155"/>
      <c r="J50" s="1156"/>
      <c r="K50" s="63">
        <v>29</v>
      </c>
      <c r="L50" s="64">
        <v>29</v>
      </c>
      <c r="M50" s="64">
        <v>29</v>
      </c>
      <c r="N50" s="64">
        <v>68</v>
      </c>
      <c r="O50" s="65">
        <v>68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1772</v>
      </c>
      <c r="L52" s="64">
        <v>1831</v>
      </c>
      <c r="M52" s="64">
        <v>1665</v>
      </c>
      <c r="N52" s="64">
        <v>1481</v>
      </c>
      <c r="O52" s="65">
        <v>1604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482</v>
      </c>
      <c r="L53" s="69">
        <v>654</v>
      </c>
      <c r="M53" s="69">
        <v>790</v>
      </c>
      <c r="N53" s="69">
        <v>1048</v>
      </c>
      <c r="O53" s="70">
        <v>717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ycHaEaqGj8n21kRDtZyHqn+ozXjDsnefQrI6dGaX47cbCMUKuRARQ50e9/f7a5gEAZa84MnUmTwD3B19GB+nw==" saltValue="aiQrjHncrKsmyrNPmLjmj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6" t="s">
        <v>31</v>
      </c>
      <c r="C41" s="1197"/>
      <c r="D41" s="105"/>
      <c r="E41" s="1198" t="s">
        <v>32</v>
      </c>
      <c r="F41" s="1198"/>
      <c r="G41" s="1198"/>
      <c r="H41" s="1199"/>
      <c r="I41" s="355">
        <v>15101</v>
      </c>
      <c r="J41" s="356">
        <v>14797</v>
      </c>
      <c r="K41" s="356">
        <v>15034</v>
      </c>
      <c r="L41" s="356">
        <v>15212</v>
      </c>
      <c r="M41" s="357">
        <v>15587</v>
      </c>
    </row>
    <row r="42" spans="2:13" ht="27.75" customHeight="1" x14ac:dyDescent="0.15">
      <c r="B42" s="1186"/>
      <c r="C42" s="1187"/>
      <c r="D42" s="106"/>
      <c r="E42" s="1190" t="s">
        <v>33</v>
      </c>
      <c r="F42" s="1190"/>
      <c r="G42" s="1190"/>
      <c r="H42" s="1191"/>
      <c r="I42" s="358">
        <v>388</v>
      </c>
      <c r="J42" s="359">
        <v>329</v>
      </c>
      <c r="K42" s="359">
        <v>269</v>
      </c>
      <c r="L42" s="359">
        <v>208</v>
      </c>
      <c r="M42" s="360">
        <v>145</v>
      </c>
    </row>
    <row r="43" spans="2:13" ht="27.75" customHeight="1" x14ac:dyDescent="0.15">
      <c r="B43" s="1186"/>
      <c r="C43" s="1187"/>
      <c r="D43" s="106"/>
      <c r="E43" s="1190" t="s">
        <v>34</v>
      </c>
      <c r="F43" s="1190"/>
      <c r="G43" s="1190"/>
      <c r="H43" s="1191"/>
      <c r="I43" s="358">
        <v>8042</v>
      </c>
      <c r="J43" s="359">
        <v>7008</v>
      </c>
      <c r="K43" s="359">
        <v>7526</v>
      </c>
      <c r="L43" s="359">
        <v>7358</v>
      </c>
      <c r="M43" s="360">
        <v>6723</v>
      </c>
    </row>
    <row r="44" spans="2:13" ht="27.75" customHeight="1" x14ac:dyDescent="0.15">
      <c r="B44" s="1186"/>
      <c r="C44" s="1187"/>
      <c r="D44" s="106"/>
      <c r="E44" s="1190" t="s">
        <v>35</v>
      </c>
      <c r="F44" s="1190"/>
      <c r="G44" s="1190"/>
      <c r="H44" s="1191"/>
      <c r="I44" s="358">
        <v>202</v>
      </c>
      <c r="J44" s="359">
        <v>217</v>
      </c>
      <c r="K44" s="359">
        <v>234</v>
      </c>
      <c r="L44" s="359">
        <v>223</v>
      </c>
      <c r="M44" s="360">
        <v>226</v>
      </c>
    </row>
    <row r="45" spans="2:13" ht="27.75" customHeight="1" x14ac:dyDescent="0.15">
      <c r="B45" s="1186"/>
      <c r="C45" s="1187"/>
      <c r="D45" s="106"/>
      <c r="E45" s="1190" t="s">
        <v>36</v>
      </c>
      <c r="F45" s="1190"/>
      <c r="G45" s="1190"/>
      <c r="H45" s="1191"/>
      <c r="I45" s="358">
        <v>2054</v>
      </c>
      <c r="J45" s="359">
        <v>2069</v>
      </c>
      <c r="K45" s="359">
        <v>1759</v>
      </c>
      <c r="L45" s="359">
        <v>1761</v>
      </c>
      <c r="M45" s="360">
        <v>1680</v>
      </c>
    </row>
    <row r="46" spans="2:13" ht="27.75" customHeight="1" x14ac:dyDescent="0.15">
      <c r="B46" s="1186"/>
      <c r="C46" s="1187"/>
      <c r="D46" s="107"/>
      <c r="E46" s="1190" t="s">
        <v>37</v>
      </c>
      <c r="F46" s="1190"/>
      <c r="G46" s="1190"/>
      <c r="H46" s="1191"/>
      <c r="I46" s="358">
        <v>10</v>
      </c>
      <c r="J46" s="359">
        <v>4</v>
      </c>
      <c r="K46" s="359" t="s">
        <v>514</v>
      </c>
      <c r="L46" s="359" t="s">
        <v>514</v>
      </c>
      <c r="M46" s="360" t="s">
        <v>514</v>
      </c>
    </row>
    <row r="47" spans="2:13" ht="27.75" customHeight="1" x14ac:dyDescent="0.15">
      <c r="B47" s="1186"/>
      <c r="C47" s="1187"/>
      <c r="D47" s="108"/>
      <c r="E47" s="1200" t="s">
        <v>38</v>
      </c>
      <c r="F47" s="1201"/>
      <c r="G47" s="1201"/>
      <c r="H47" s="1202"/>
      <c r="I47" s="358" t="s">
        <v>514</v>
      </c>
      <c r="J47" s="359" t="s">
        <v>514</v>
      </c>
      <c r="K47" s="359" t="s">
        <v>514</v>
      </c>
      <c r="L47" s="359" t="s">
        <v>514</v>
      </c>
      <c r="M47" s="360" t="s">
        <v>514</v>
      </c>
    </row>
    <row r="48" spans="2:13" ht="27.75" customHeight="1" x14ac:dyDescent="0.15">
      <c r="B48" s="1186"/>
      <c r="C48" s="1187"/>
      <c r="D48" s="106"/>
      <c r="E48" s="1190" t="s">
        <v>39</v>
      </c>
      <c r="F48" s="1190"/>
      <c r="G48" s="1190"/>
      <c r="H48" s="1191"/>
      <c r="I48" s="358" t="s">
        <v>514</v>
      </c>
      <c r="J48" s="359" t="s">
        <v>514</v>
      </c>
      <c r="K48" s="359" t="s">
        <v>514</v>
      </c>
      <c r="L48" s="359" t="s">
        <v>514</v>
      </c>
      <c r="M48" s="360" t="s">
        <v>514</v>
      </c>
    </row>
    <row r="49" spans="2:13" ht="27.75" customHeight="1" x14ac:dyDescent="0.15">
      <c r="B49" s="1188"/>
      <c r="C49" s="1189"/>
      <c r="D49" s="106"/>
      <c r="E49" s="1190" t="s">
        <v>40</v>
      </c>
      <c r="F49" s="1190"/>
      <c r="G49" s="1190"/>
      <c r="H49" s="1191"/>
      <c r="I49" s="358" t="s">
        <v>514</v>
      </c>
      <c r="J49" s="359" t="s">
        <v>514</v>
      </c>
      <c r="K49" s="359" t="s">
        <v>514</v>
      </c>
      <c r="L49" s="359" t="s">
        <v>514</v>
      </c>
      <c r="M49" s="360" t="s">
        <v>514</v>
      </c>
    </row>
    <row r="50" spans="2:13" ht="27.75" customHeight="1" x14ac:dyDescent="0.15">
      <c r="B50" s="1184" t="s">
        <v>41</v>
      </c>
      <c r="C50" s="1185"/>
      <c r="D50" s="109"/>
      <c r="E50" s="1190" t="s">
        <v>42</v>
      </c>
      <c r="F50" s="1190"/>
      <c r="G50" s="1190"/>
      <c r="H50" s="1191"/>
      <c r="I50" s="358">
        <v>11031</v>
      </c>
      <c r="J50" s="359">
        <v>10985</v>
      </c>
      <c r="K50" s="359">
        <v>12172</v>
      </c>
      <c r="L50" s="359">
        <v>11994</v>
      </c>
      <c r="M50" s="360">
        <v>12110</v>
      </c>
    </row>
    <row r="51" spans="2:13" ht="27.75" customHeight="1" x14ac:dyDescent="0.15">
      <c r="B51" s="1186"/>
      <c r="C51" s="1187"/>
      <c r="D51" s="106"/>
      <c r="E51" s="1190" t="s">
        <v>43</v>
      </c>
      <c r="F51" s="1190"/>
      <c r="G51" s="1190"/>
      <c r="H51" s="1191"/>
      <c r="I51" s="358">
        <v>3338</v>
      </c>
      <c r="J51" s="359">
        <v>3113</v>
      </c>
      <c r="K51" s="359">
        <v>2847</v>
      </c>
      <c r="L51" s="359">
        <v>2651</v>
      </c>
      <c r="M51" s="360">
        <v>1717</v>
      </c>
    </row>
    <row r="52" spans="2:13" ht="27.75" customHeight="1" x14ac:dyDescent="0.15">
      <c r="B52" s="1188"/>
      <c r="C52" s="1189"/>
      <c r="D52" s="106"/>
      <c r="E52" s="1190" t="s">
        <v>44</v>
      </c>
      <c r="F52" s="1190"/>
      <c r="G52" s="1190"/>
      <c r="H52" s="1191"/>
      <c r="I52" s="358">
        <v>14377</v>
      </c>
      <c r="J52" s="359">
        <v>13840</v>
      </c>
      <c r="K52" s="359">
        <v>13719</v>
      </c>
      <c r="L52" s="359">
        <v>13266</v>
      </c>
      <c r="M52" s="360">
        <v>12981</v>
      </c>
    </row>
    <row r="53" spans="2:13" ht="27.75" customHeight="1" thickBot="1" x14ac:dyDescent="0.2">
      <c r="B53" s="1192" t="s">
        <v>45</v>
      </c>
      <c r="C53" s="1193"/>
      <c r="D53" s="110"/>
      <c r="E53" s="1194" t="s">
        <v>46</v>
      </c>
      <c r="F53" s="1194"/>
      <c r="G53" s="1194"/>
      <c r="H53" s="1195"/>
      <c r="I53" s="361">
        <v>-2948</v>
      </c>
      <c r="J53" s="362">
        <v>-3514</v>
      </c>
      <c r="K53" s="362">
        <v>-3915</v>
      </c>
      <c r="L53" s="362">
        <v>-3149</v>
      </c>
      <c r="M53" s="363">
        <v>-2446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94EUUF2snN3/9tO4YVuk+dz5I2dp+Qtj88DTqd3TXX+umTbWyF1iEbkDzKynwcU9ignJfobIN+856NWn2pkGog==" saltValue="/6wjrpuHkVnhuXuVvSnT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1515</v>
      </c>
      <c r="G55" s="122">
        <v>1551</v>
      </c>
      <c r="H55" s="123">
        <v>1716</v>
      </c>
    </row>
    <row r="56" spans="2:8" ht="52.5" customHeight="1" x14ac:dyDescent="0.15">
      <c r="B56" s="124"/>
      <c r="C56" s="1213" t="s">
        <v>50</v>
      </c>
      <c r="D56" s="1213"/>
      <c r="E56" s="1214"/>
      <c r="F56" s="125">
        <v>411</v>
      </c>
      <c r="G56" s="125">
        <v>313</v>
      </c>
      <c r="H56" s="126">
        <v>313</v>
      </c>
    </row>
    <row r="57" spans="2:8" ht="53.25" customHeight="1" x14ac:dyDescent="0.15">
      <c r="B57" s="124"/>
      <c r="C57" s="1215" t="s">
        <v>51</v>
      </c>
      <c r="D57" s="1215"/>
      <c r="E57" s="1216"/>
      <c r="F57" s="127">
        <v>10542</v>
      </c>
      <c r="G57" s="127">
        <v>10869</v>
      </c>
      <c r="H57" s="128">
        <v>10889</v>
      </c>
    </row>
    <row r="58" spans="2:8" ht="45.75" customHeight="1" x14ac:dyDescent="0.15">
      <c r="B58" s="129"/>
      <c r="C58" s="1203" t="s">
        <v>591</v>
      </c>
      <c r="D58" s="1204"/>
      <c r="E58" s="1205"/>
      <c r="F58" s="130">
        <v>3908</v>
      </c>
      <c r="G58" s="130">
        <v>4886</v>
      </c>
      <c r="H58" s="131">
        <v>5573</v>
      </c>
    </row>
    <row r="59" spans="2:8" ht="45.75" customHeight="1" x14ac:dyDescent="0.15">
      <c r="B59" s="129"/>
      <c r="C59" s="1203" t="s">
        <v>592</v>
      </c>
      <c r="D59" s="1204"/>
      <c r="E59" s="1205"/>
      <c r="F59" s="130">
        <v>3171</v>
      </c>
      <c r="G59" s="130">
        <v>2929</v>
      </c>
      <c r="H59" s="131">
        <v>2424</v>
      </c>
    </row>
    <row r="60" spans="2:8" ht="45.75" customHeight="1" x14ac:dyDescent="0.15">
      <c r="B60" s="129"/>
      <c r="C60" s="1203" t="s">
        <v>593</v>
      </c>
      <c r="D60" s="1204"/>
      <c r="E60" s="1205"/>
      <c r="F60" s="130">
        <v>1527</v>
      </c>
      <c r="G60" s="130">
        <v>1527</v>
      </c>
      <c r="H60" s="131">
        <v>1527</v>
      </c>
    </row>
    <row r="61" spans="2:8" ht="45.75" customHeight="1" x14ac:dyDescent="0.15">
      <c r="B61" s="129"/>
      <c r="C61" s="1203" t="s">
        <v>594</v>
      </c>
      <c r="D61" s="1204"/>
      <c r="E61" s="1205"/>
      <c r="F61" s="130">
        <v>785</v>
      </c>
      <c r="G61" s="130">
        <v>484</v>
      </c>
      <c r="H61" s="131">
        <v>404</v>
      </c>
    </row>
    <row r="62" spans="2:8" ht="45.75" customHeight="1" thickBot="1" x14ac:dyDescent="0.2">
      <c r="B62" s="132"/>
      <c r="C62" s="1206" t="s">
        <v>595</v>
      </c>
      <c r="D62" s="1207"/>
      <c r="E62" s="1208"/>
      <c r="F62" s="133">
        <v>493</v>
      </c>
      <c r="G62" s="133">
        <v>410</v>
      </c>
      <c r="H62" s="134">
        <v>362</v>
      </c>
    </row>
    <row r="63" spans="2:8" ht="52.5" customHeight="1" thickBot="1" x14ac:dyDescent="0.2">
      <c r="B63" s="135"/>
      <c r="C63" s="1209" t="s">
        <v>52</v>
      </c>
      <c r="D63" s="1209"/>
      <c r="E63" s="1210"/>
      <c r="F63" s="136">
        <v>12468</v>
      </c>
      <c r="G63" s="136">
        <v>12732</v>
      </c>
      <c r="H63" s="137">
        <v>12917</v>
      </c>
    </row>
    <row r="64" spans="2:8" x14ac:dyDescent="0.15"/>
  </sheetData>
  <sheetProtection algorithmName="SHA-512" hashValue="/8Ibw/GoXIDrTAD1zhZKAGQVtr/h7a8Tk7E+29ADcym32VzEOKPU/YS+tUxNEFTDd9V2lXwqxSWze+zeJGfu3A==" saltValue="lXvnlw/oRjJXUMWfkV1r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552</v>
      </c>
      <c r="G2" s="151"/>
      <c r="H2" s="152"/>
    </row>
    <row r="3" spans="1:8" x14ac:dyDescent="0.15">
      <c r="A3" s="148" t="s">
        <v>545</v>
      </c>
      <c r="B3" s="153"/>
      <c r="C3" s="154"/>
      <c r="D3" s="155">
        <v>269050</v>
      </c>
      <c r="E3" s="156"/>
      <c r="F3" s="157">
        <v>65080</v>
      </c>
      <c r="G3" s="158"/>
      <c r="H3" s="159"/>
    </row>
    <row r="4" spans="1:8" x14ac:dyDescent="0.15">
      <c r="A4" s="160"/>
      <c r="B4" s="161"/>
      <c r="C4" s="162"/>
      <c r="D4" s="163">
        <v>67473</v>
      </c>
      <c r="E4" s="164"/>
      <c r="F4" s="165">
        <v>38201</v>
      </c>
      <c r="G4" s="166"/>
      <c r="H4" s="167"/>
    </row>
    <row r="5" spans="1:8" x14ac:dyDescent="0.15">
      <c r="A5" s="148" t="s">
        <v>547</v>
      </c>
      <c r="B5" s="153"/>
      <c r="C5" s="154"/>
      <c r="D5" s="155">
        <v>148049</v>
      </c>
      <c r="E5" s="156"/>
      <c r="F5" s="157">
        <v>79288</v>
      </c>
      <c r="G5" s="158"/>
      <c r="H5" s="159"/>
    </row>
    <row r="6" spans="1:8" x14ac:dyDescent="0.15">
      <c r="A6" s="160"/>
      <c r="B6" s="161"/>
      <c r="C6" s="162"/>
      <c r="D6" s="163">
        <v>44622</v>
      </c>
      <c r="E6" s="164"/>
      <c r="F6" s="165">
        <v>41870</v>
      </c>
      <c r="G6" s="166"/>
      <c r="H6" s="167"/>
    </row>
    <row r="7" spans="1:8" x14ac:dyDescent="0.15">
      <c r="A7" s="148" t="s">
        <v>548</v>
      </c>
      <c r="B7" s="153"/>
      <c r="C7" s="154"/>
      <c r="D7" s="155">
        <v>190015</v>
      </c>
      <c r="E7" s="156"/>
      <c r="F7" s="157">
        <v>84962</v>
      </c>
      <c r="G7" s="158"/>
      <c r="H7" s="159"/>
    </row>
    <row r="8" spans="1:8" x14ac:dyDescent="0.15">
      <c r="A8" s="160"/>
      <c r="B8" s="161"/>
      <c r="C8" s="162"/>
      <c r="D8" s="163">
        <v>45851</v>
      </c>
      <c r="E8" s="164"/>
      <c r="F8" s="165">
        <v>42793</v>
      </c>
      <c r="G8" s="166"/>
      <c r="H8" s="167"/>
    </row>
    <row r="9" spans="1:8" x14ac:dyDescent="0.15">
      <c r="A9" s="148" t="s">
        <v>549</v>
      </c>
      <c r="B9" s="153"/>
      <c r="C9" s="154"/>
      <c r="D9" s="155">
        <v>108291</v>
      </c>
      <c r="E9" s="156"/>
      <c r="F9" s="157">
        <v>71279</v>
      </c>
      <c r="G9" s="158"/>
      <c r="H9" s="159"/>
    </row>
    <row r="10" spans="1:8" x14ac:dyDescent="0.15">
      <c r="A10" s="160"/>
      <c r="B10" s="161"/>
      <c r="C10" s="162"/>
      <c r="D10" s="163">
        <v>33939</v>
      </c>
      <c r="E10" s="164"/>
      <c r="F10" s="165">
        <v>36731</v>
      </c>
      <c r="G10" s="166"/>
      <c r="H10" s="167"/>
    </row>
    <row r="11" spans="1:8" x14ac:dyDescent="0.15">
      <c r="A11" s="148" t="s">
        <v>550</v>
      </c>
      <c r="B11" s="153"/>
      <c r="C11" s="154"/>
      <c r="D11" s="155">
        <v>89184</v>
      </c>
      <c r="E11" s="156"/>
      <c r="F11" s="157">
        <v>74994</v>
      </c>
      <c r="G11" s="158"/>
      <c r="H11" s="159"/>
    </row>
    <row r="12" spans="1:8" x14ac:dyDescent="0.15">
      <c r="A12" s="160"/>
      <c r="B12" s="161"/>
      <c r="C12" s="168"/>
      <c r="D12" s="163">
        <v>48160</v>
      </c>
      <c r="E12" s="164"/>
      <c r="F12" s="165">
        <v>36188</v>
      </c>
      <c r="G12" s="166"/>
      <c r="H12" s="167"/>
    </row>
    <row r="13" spans="1:8" x14ac:dyDescent="0.15">
      <c r="A13" s="148"/>
      <c r="B13" s="153"/>
      <c r="C13" s="169"/>
      <c r="D13" s="170">
        <v>160918</v>
      </c>
      <c r="E13" s="171"/>
      <c r="F13" s="172">
        <v>75121</v>
      </c>
      <c r="G13" s="173"/>
      <c r="H13" s="159"/>
    </row>
    <row r="14" spans="1:8" x14ac:dyDescent="0.15">
      <c r="A14" s="160"/>
      <c r="B14" s="161"/>
      <c r="C14" s="162"/>
      <c r="D14" s="163">
        <v>48009</v>
      </c>
      <c r="E14" s="164"/>
      <c r="F14" s="165">
        <v>39157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4.88</v>
      </c>
      <c r="C19" s="174">
        <f>ROUND(VALUE(SUBSTITUTE(実質収支比率等に係る経年分析!G$48,"▲","-")),2)</f>
        <v>9.0500000000000007</v>
      </c>
      <c r="D19" s="174">
        <f>ROUND(VALUE(SUBSTITUTE(実質収支比率等に係る経年分析!H$48,"▲","-")),2)</f>
        <v>7.93</v>
      </c>
      <c r="E19" s="174">
        <f>ROUND(VALUE(SUBSTITUTE(実質収支比率等に係る経年分析!I$48,"▲","-")),2)</f>
        <v>9.23</v>
      </c>
      <c r="F19" s="174">
        <f>ROUND(VALUE(SUBSTITUTE(実質収支比率等に係る経年分析!J$48,"▲","-")),2)</f>
        <v>7.44</v>
      </c>
    </row>
    <row r="20" spans="1:11" x14ac:dyDescent="0.15">
      <c r="A20" s="174" t="s">
        <v>56</v>
      </c>
      <c r="B20" s="174">
        <f>ROUND(VALUE(SUBSTITUTE(実質収支比率等に係る経年分析!F$47,"▲","-")),2)</f>
        <v>15.06</v>
      </c>
      <c r="C20" s="174">
        <f>ROUND(VALUE(SUBSTITUTE(実質収支比率等に係る経年分析!G$47,"▲","-")),2)</f>
        <v>15.78</v>
      </c>
      <c r="D20" s="174">
        <f>ROUND(VALUE(SUBSTITUTE(実質収支比率等に係る経年分析!H$47,"▲","-")),2)</f>
        <v>14.97</v>
      </c>
      <c r="E20" s="174">
        <f>ROUND(VALUE(SUBSTITUTE(実質収支比率等に係る経年分析!I$47,"▲","-")),2)</f>
        <v>15.13</v>
      </c>
      <c r="F20" s="174">
        <f>ROUND(VALUE(SUBSTITUTE(実質収支比率等に係る経年分析!J$47,"▲","-")),2)</f>
        <v>16.41</v>
      </c>
    </row>
    <row r="21" spans="1:11" x14ac:dyDescent="0.15">
      <c r="A21" s="174" t="s">
        <v>57</v>
      </c>
      <c r="B21" s="174">
        <f>IF(ISNUMBER(VALUE(SUBSTITUTE(実質収支比率等に係る経年分析!F$49,"▲","-"))),ROUND(VALUE(SUBSTITUTE(実質収支比率等に係る経年分析!F$49,"▲","-")),2),NA())</f>
        <v>-16.399999999999999</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-6.96</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-4.78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柳の目地区産業用地造成事業特別会計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9.0500000000000007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1772</v>
      </c>
      <c r="E42" s="176"/>
      <c r="F42" s="176"/>
      <c r="G42" s="176">
        <f>'実質公債費比率（分子）の構造'!L$52</f>
        <v>1831</v>
      </c>
      <c r="H42" s="176"/>
      <c r="I42" s="176"/>
      <c r="J42" s="176">
        <f>'実質公債費比率（分子）の構造'!M$52</f>
        <v>1665</v>
      </c>
      <c r="K42" s="176"/>
      <c r="L42" s="176"/>
      <c r="M42" s="176">
        <f>'実質公債費比率（分子）の構造'!N$52</f>
        <v>1481</v>
      </c>
      <c r="N42" s="176"/>
      <c r="O42" s="176"/>
      <c r="P42" s="176">
        <f>'実質公債費比率（分子）の構造'!O$52</f>
        <v>1604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29</v>
      </c>
      <c r="C44" s="176"/>
      <c r="D44" s="176"/>
      <c r="E44" s="176">
        <f>'実質公債費比率（分子）の構造'!L$50</f>
        <v>29</v>
      </c>
      <c r="F44" s="176"/>
      <c r="G44" s="176"/>
      <c r="H44" s="176">
        <f>'実質公債費比率（分子）の構造'!M$50</f>
        <v>29</v>
      </c>
      <c r="I44" s="176"/>
      <c r="J44" s="176"/>
      <c r="K44" s="176">
        <f>'実質公債費比率（分子）の構造'!N$50</f>
        <v>68</v>
      </c>
      <c r="L44" s="176"/>
      <c r="M44" s="176"/>
      <c r="N44" s="176">
        <f>'実質公債費比率（分子）の構造'!O$50</f>
        <v>68</v>
      </c>
      <c r="O44" s="176"/>
      <c r="P44" s="176"/>
    </row>
    <row r="45" spans="1:16" x14ac:dyDescent="0.15">
      <c r="A45" s="176" t="s">
        <v>67</v>
      </c>
      <c r="B45" s="176">
        <f>'実質公債費比率（分子）の構造'!K$49</f>
        <v>53</v>
      </c>
      <c r="C45" s="176"/>
      <c r="D45" s="176"/>
      <c r="E45" s="176">
        <f>'実質公債費比率（分子）の構造'!L$49</f>
        <v>49</v>
      </c>
      <c r="F45" s="176"/>
      <c r="G45" s="176"/>
      <c r="H45" s="176">
        <f>'実質公債費比率（分子）の構造'!M$49</f>
        <v>55</v>
      </c>
      <c r="I45" s="176"/>
      <c r="J45" s="176"/>
      <c r="K45" s="176">
        <f>'実質公債費比率（分子）の構造'!N$49</f>
        <v>50</v>
      </c>
      <c r="L45" s="176"/>
      <c r="M45" s="176"/>
      <c r="N45" s="176">
        <f>'実質公債費比率（分子）の構造'!O$49</f>
        <v>55</v>
      </c>
      <c r="O45" s="176"/>
      <c r="P45" s="176"/>
    </row>
    <row r="46" spans="1:16" x14ac:dyDescent="0.15">
      <c r="A46" s="176" t="s">
        <v>68</v>
      </c>
      <c r="B46" s="176">
        <f>'実質公債費比率（分子）の構造'!K$48</f>
        <v>675</v>
      </c>
      <c r="C46" s="176"/>
      <c r="D46" s="176"/>
      <c r="E46" s="176">
        <f>'実質公債費比率（分子）の構造'!L$48</f>
        <v>679</v>
      </c>
      <c r="F46" s="176"/>
      <c r="G46" s="176"/>
      <c r="H46" s="176">
        <f>'実質公債費比率（分子）の構造'!M$48</f>
        <v>826</v>
      </c>
      <c r="I46" s="176"/>
      <c r="J46" s="176"/>
      <c r="K46" s="176">
        <f>'実質公債費比率（分子）の構造'!N$48</f>
        <v>684</v>
      </c>
      <c r="L46" s="176"/>
      <c r="M46" s="176"/>
      <c r="N46" s="176">
        <f>'実質公債費比率（分子）の構造'!O$48</f>
        <v>739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1497</v>
      </c>
      <c r="C49" s="176"/>
      <c r="D49" s="176"/>
      <c r="E49" s="176">
        <f>'実質公債費比率（分子）の構造'!L$45</f>
        <v>1728</v>
      </c>
      <c r="F49" s="176"/>
      <c r="G49" s="176"/>
      <c r="H49" s="176">
        <f>'実質公債費比率（分子）の構造'!M$45</f>
        <v>1545</v>
      </c>
      <c r="I49" s="176"/>
      <c r="J49" s="176"/>
      <c r="K49" s="176">
        <f>'実質公債費比率（分子）の構造'!N$45</f>
        <v>1727</v>
      </c>
      <c r="L49" s="176"/>
      <c r="M49" s="176"/>
      <c r="N49" s="176">
        <f>'実質公債費比率（分子）の構造'!O$45</f>
        <v>1459</v>
      </c>
      <c r="O49" s="176"/>
      <c r="P49" s="176"/>
    </row>
    <row r="50" spans="1:16" x14ac:dyDescent="0.15">
      <c r="A50" s="176" t="s">
        <v>72</v>
      </c>
      <c r="B50" s="176" t="e">
        <f>NA()</f>
        <v>#N/A</v>
      </c>
      <c r="C50" s="176">
        <f>IF(ISNUMBER('実質公債費比率（分子）の構造'!K$53),'実質公債費比率（分子）の構造'!K$53,NA())</f>
        <v>482</v>
      </c>
      <c r="D50" s="176" t="e">
        <f>NA()</f>
        <v>#N/A</v>
      </c>
      <c r="E50" s="176" t="e">
        <f>NA()</f>
        <v>#N/A</v>
      </c>
      <c r="F50" s="176">
        <f>IF(ISNUMBER('実質公債費比率（分子）の構造'!L$53),'実質公債費比率（分子）の構造'!L$53,NA())</f>
        <v>654</v>
      </c>
      <c r="G50" s="176" t="e">
        <f>NA()</f>
        <v>#N/A</v>
      </c>
      <c r="H50" s="176" t="e">
        <f>NA()</f>
        <v>#N/A</v>
      </c>
      <c r="I50" s="176">
        <f>IF(ISNUMBER('実質公債費比率（分子）の構造'!M$53),'実質公債費比率（分子）の構造'!M$53,NA())</f>
        <v>790</v>
      </c>
      <c r="J50" s="176" t="e">
        <f>NA()</f>
        <v>#N/A</v>
      </c>
      <c r="K50" s="176" t="e">
        <f>NA()</f>
        <v>#N/A</v>
      </c>
      <c r="L50" s="176">
        <f>IF(ISNUMBER('実質公債費比率（分子）の構造'!N$53),'実質公債費比率（分子）の構造'!N$53,NA())</f>
        <v>1048</v>
      </c>
      <c r="M50" s="176" t="e">
        <f>NA()</f>
        <v>#N/A</v>
      </c>
      <c r="N50" s="176" t="e">
        <f>NA()</f>
        <v>#N/A</v>
      </c>
      <c r="O50" s="176">
        <f>IF(ISNUMBER('実質公債費比率（分子）の構造'!O$53),'実質公債費比率（分子）の構造'!O$53,NA())</f>
        <v>717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14377</v>
      </c>
      <c r="E56" s="175"/>
      <c r="F56" s="175"/>
      <c r="G56" s="175">
        <f>'将来負担比率（分子）の構造'!J$52</f>
        <v>13840</v>
      </c>
      <c r="H56" s="175"/>
      <c r="I56" s="175"/>
      <c r="J56" s="175">
        <f>'将来負担比率（分子）の構造'!K$52</f>
        <v>13719</v>
      </c>
      <c r="K56" s="175"/>
      <c r="L56" s="175"/>
      <c r="M56" s="175">
        <f>'将来負担比率（分子）の構造'!L$52</f>
        <v>13266</v>
      </c>
      <c r="N56" s="175"/>
      <c r="O56" s="175"/>
      <c r="P56" s="175">
        <f>'将来負担比率（分子）の構造'!M$52</f>
        <v>12981</v>
      </c>
    </row>
    <row r="57" spans="1:16" x14ac:dyDescent="0.15">
      <c r="A57" s="175" t="s">
        <v>43</v>
      </c>
      <c r="B57" s="175"/>
      <c r="C57" s="175"/>
      <c r="D57" s="175">
        <f>'将来負担比率（分子）の構造'!I$51</f>
        <v>3338</v>
      </c>
      <c r="E57" s="175"/>
      <c r="F57" s="175"/>
      <c r="G57" s="175">
        <f>'将来負担比率（分子）の構造'!J$51</f>
        <v>3113</v>
      </c>
      <c r="H57" s="175"/>
      <c r="I57" s="175"/>
      <c r="J57" s="175">
        <f>'将来負担比率（分子）の構造'!K$51</f>
        <v>2847</v>
      </c>
      <c r="K57" s="175"/>
      <c r="L57" s="175"/>
      <c r="M57" s="175">
        <f>'将来負担比率（分子）の構造'!L$51</f>
        <v>2651</v>
      </c>
      <c r="N57" s="175"/>
      <c r="O57" s="175"/>
      <c r="P57" s="175">
        <f>'将来負担比率（分子）の構造'!M$51</f>
        <v>1717</v>
      </c>
    </row>
    <row r="58" spans="1:16" x14ac:dyDescent="0.15">
      <c r="A58" s="175" t="s">
        <v>42</v>
      </c>
      <c r="B58" s="175"/>
      <c r="C58" s="175"/>
      <c r="D58" s="175">
        <f>'将来負担比率（分子）の構造'!I$50</f>
        <v>11031</v>
      </c>
      <c r="E58" s="175"/>
      <c r="F58" s="175"/>
      <c r="G58" s="175">
        <f>'将来負担比率（分子）の構造'!J$50</f>
        <v>10985</v>
      </c>
      <c r="H58" s="175"/>
      <c r="I58" s="175"/>
      <c r="J58" s="175">
        <f>'将来負担比率（分子）の構造'!K$50</f>
        <v>12172</v>
      </c>
      <c r="K58" s="175"/>
      <c r="L58" s="175"/>
      <c r="M58" s="175">
        <f>'将来負担比率（分子）の構造'!L$50</f>
        <v>11994</v>
      </c>
      <c r="N58" s="175"/>
      <c r="O58" s="175"/>
      <c r="P58" s="175">
        <f>'将来負担比率（分子）の構造'!M$50</f>
        <v>12110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10</v>
      </c>
      <c r="C61" s="175"/>
      <c r="D61" s="175"/>
      <c r="E61" s="175">
        <f>'将来負担比率（分子）の構造'!J$46</f>
        <v>4</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2054</v>
      </c>
      <c r="C62" s="175"/>
      <c r="D62" s="175"/>
      <c r="E62" s="175">
        <f>'将来負担比率（分子）の構造'!J$45</f>
        <v>2069</v>
      </c>
      <c r="F62" s="175"/>
      <c r="G62" s="175"/>
      <c r="H62" s="175">
        <f>'将来負担比率（分子）の構造'!K$45</f>
        <v>1759</v>
      </c>
      <c r="I62" s="175"/>
      <c r="J62" s="175"/>
      <c r="K62" s="175">
        <f>'将来負担比率（分子）の構造'!L$45</f>
        <v>1761</v>
      </c>
      <c r="L62" s="175"/>
      <c r="M62" s="175"/>
      <c r="N62" s="175">
        <f>'将来負担比率（分子）の構造'!M$45</f>
        <v>1680</v>
      </c>
      <c r="O62" s="175"/>
      <c r="P62" s="175"/>
    </row>
    <row r="63" spans="1:16" x14ac:dyDescent="0.15">
      <c r="A63" s="175" t="s">
        <v>35</v>
      </c>
      <c r="B63" s="175">
        <f>'将来負担比率（分子）の構造'!I$44</f>
        <v>202</v>
      </c>
      <c r="C63" s="175"/>
      <c r="D63" s="175"/>
      <c r="E63" s="175">
        <f>'将来負担比率（分子）の構造'!J$44</f>
        <v>217</v>
      </c>
      <c r="F63" s="175"/>
      <c r="G63" s="175"/>
      <c r="H63" s="175">
        <f>'将来負担比率（分子）の構造'!K$44</f>
        <v>234</v>
      </c>
      <c r="I63" s="175"/>
      <c r="J63" s="175"/>
      <c r="K63" s="175">
        <f>'将来負担比率（分子）の構造'!L$44</f>
        <v>223</v>
      </c>
      <c r="L63" s="175"/>
      <c r="M63" s="175"/>
      <c r="N63" s="175">
        <f>'将来負担比率（分子）の構造'!M$44</f>
        <v>226</v>
      </c>
      <c r="O63" s="175"/>
      <c r="P63" s="175"/>
    </row>
    <row r="64" spans="1:16" x14ac:dyDescent="0.15">
      <c r="A64" s="175" t="s">
        <v>34</v>
      </c>
      <c r="B64" s="175">
        <f>'将来負担比率（分子）の構造'!I$43</f>
        <v>8042</v>
      </c>
      <c r="C64" s="175"/>
      <c r="D64" s="175"/>
      <c r="E64" s="175">
        <f>'将来負担比率（分子）の構造'!J$43</f>
        <v>7008</v>
      </c>
      <c r="F64" s="175"/>
      <c r="G64" s="175"/>
      <c r="H64" s="175">
        <f>'将来負担比率（分子）の構造'!K$43</f>
        <v>7526</v>
      </c>
      <c r="I64" s="175"/>
      <c r="J64" s="175"/>
      <c r="K64" s="175">
        <f>'将来負担比率（分子）の構造'!L$43</f>
        <v>7358</v>
      </c>
      <c r="L64" s="175"/>
      <c r="M64" s="175"/>
      <c r="N64" s="175">
        <f>'将来負担比率（分子）の構造'!M$43</f>
        <v>6723</v>
      </c>
      <c r="O64" s="175"/>
      <c r="P64" s="175"/>
    </row>
    <row r="65" spans="1:16" x14ac:dyDescent="0.15">
      <c r="A65" s="175" t="s">
        <v>33</v>
      </c>
      <c r="B65" s="175">
        <f>'将来負担比率（分子）の構造'!I$42</f>
        <v>388</v>
      </c>
      <c r="C65" s="175"/>
      <c r="D65" s="175"/>
      <c r="E65" s="175">
        <f>'将来負担比率（分子）の構造'!J$42</f>
        <v>329</v>
      </c>
      <c r="F65" s="175"/>
      <c r="G65" s="175"/>
      <c r="H65" s="175">
        <f>'将来負担比率（分子）の構造'!K$42</f>
        <v>269</v>
      </c>
      <c r="I65" s="175"/>
      <c r="J65" s="175"/>
      <c r="K65" s="175">
        <f>'将来負担比率（分子）の構造'!L$42</f>
        <v>208</v>
      </c>
      <c r="L65" s="175"/>
      <c r="M65" s="175"/>
      <c r="N65" s="175">
        <f>'将来負担比率（分子）の構造'!M$42</f>
        <v>145</v>
      </c>
      <c r="O65" s="175"/>
      <c r="P65" s="175"/>
    </row>
    <row r="66" spans="1:16" x14ac:dyDescent="0.15">
      <c r="A66" s="175" t="s">
        <v>32</v>
      </c>
      <c r="B66" s="175">
        <f>'将来負担比率（分子）の構造'!I$41</f>
        <v>15101</v>
      </c>
      <c r="C66" s="175"/>
      <c r="D66" s="175"/>
      <c r="E66" s="175">
        <f>'将来負担比率（分子）の構造'!J$41</f>
        <v>14797</v>
      </c>
      <c r="F66" s="175"/>
      <c r="G66" s="175"/>
      <c r="H66" s="175">
        <f>'将来負担比率（分子）の構造'!K$41</f>
        <v>15034</v>
      </c>
      <c r="I66" s="175"/>
      <c r="J66" s="175"/>
      <c r="K66" s="175">
        <f>'将来負担比率（分子）の構造'!L$41</f>
        <v>15212</v>
      </c>
      <c r="L66" s="175"/>
      <c r="M66" s="175"/>
      <c r="N66" s="175">
        <f>'将来負担比率（分子）の構造'!M$41</f>
        <v>15587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1515</v>
      </c>
      <c r="C72" s="179">
        <f>基金残高に係る経年分析!G55</f>
        <v>1551</v>
      </c>
      <c r="D72" s="179">
        <f>基金残高に係る経年分析!H55</f>
        <v>1716</v>
      </c>
    </row>
    <row r="73" spans="1:16" x14ac:dyDescent="0.15">
      <c r="A73" s="178" t="s">
        <v>79</v>
      </c>
      <c r="B73" s="179">
        <f>基金残高に係る経年分析!F56</f>
        <v>411</v>
      </c>
      <c r="C73" s="179">
        <f>基金残高に係る経年分析!G56</f>
        <v>313</v>
      </c>
      <c r="D73" s="179">
        <f>基金残高に係る経年分析!H56</f>
        <v>313</v>
      </c>
    </row>
    <row r="74" spans="1:16" x14ac:dyDescent="0.15">
      <c r="A74" s="178" t="s">
        <v>80</v>
      </c>
      <c r="B74" s="179">
        <f>基金残高に係る経年分析!F57</f>
        <v>10542</v>
      </c>
      <c r="C74" s="179">
        <f>基金残高に係る経年分析!G57</f>
        <v>10869</v>
      </c>
      <c r="D74" s="179">
        <f>基金残高に係る経年分析!H57</f>
        <v>10889</v>
      </c>
    </row>
  </sheetData>
  <sheetProtection algorithmName="SHA-512" hashValue="5jNikzEVSW8ZMxSHOiapBSrqFap1/brImg8TVq4VnlzRLeZOv+j+mIncZf9pbxMYf1o2IukUtWbzZm5uZZjPCw==" saltValue="N6Oxic5dw/VBEiI6pL+V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3911707</v>
      </c>
      <c r="S5" s="674"/>
      <c r="T5" s="674"/>
      <c r="U5" s="674"/>
      <c r="V5" s="674"/>
      <c r="W5" s="674"/>
      <c r="X5" s="674"/>
      <c r="Y5" s="702"/>
      <c r="Z5" s="715">
        <v>16.100000000000001</v>
      </c>
      <c r="AA5" s="715"/>
      <c r="AB5" s="715"/>
      <c r="AC5" s="715"/>
      <c r="AD5" s="716">
        <v>3911707</v>
      </c>
      <c r="AE5" s="716"/>
      <c r="AF5" s="716"/>
      <c r="AG5" s="716"/>
      <c r="AH5" s="716"/>
      <c r="AI5" s="716"/>
      <c r="AJ5" s="716"/>
      <c r="AK5" s="716"/>
      <c r="AL5" s="703">
        <v>37.1</v>
      </c>
      <c r="AM5" s="686"/>
      <c r="AN5" s="686"/>
      <c r="AO5" s="704"/>
      <c r="AP5" s="676" t="s">
        <v>228</v>
      </c>
      <c r="AQ5" s="677"/>
      <c r="AR5" s="677"/>
      <c r="AS5" s="677"/>
      <c r="AT5" s="677"/>
      <c r="AU5" s="677"/>
      <c r="AV5" s="677"/>
      <c r="AW5" s="677"/>
      <c r="AX5" s="677"/>
      <c r="AY5" s="677"/>
      <c r="AZ5" s="677"/>
      <c r="BA5" s="677"/>
      <c r="BB5" s="677"/>
      <c r="BC5" s="677"/>
      <c r="BD5" s="677"/>
      <c r="BE5" s="677"/>
      <c r="BF5" s="678"/>
      <c r="BG5" s="627">
        <v>3908811</v>
      </c>
      <c r="BH5" s="628"/>
      <c r="BI5" s="628"/>
      <c r="BJ5" s="628"/>
      <c r="BK5" s="628"/>
      <c r="BL5" s="628"/>
      <c r="BM5" s="628"/>
      <c r="BN5" s="629"/>
      <c r="BO5" s="663">
        <v>99.9</v>
      </c>
      <c r="BP5" s="663"/>
      <c r="BQ5" s="663"/>
      <c r="BR5" s="663"/>
      <c r="BS5" s="664" t="s">
        <v>130</v>
      </c>
      <c r="BT5" s="664"/>
      <c r="BU5" s="664"/>
      <c r="BV5" s="664"/>
      <c r="BW5" s="664"/>
      <c r="BX5" s="664"/>
      <c r="BY5" s="664"/>
      <c r="BZ5" s="664"/>
      <c r="CA5" s="664"/>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24" t="s">
        <v>232</v>
      </c>
      <c r="C6" s="625"/>
      <c r="D6" s="625"/>
      <c r="E6" s="625"/>
      <c r="F6" s="625"/>
      <c r="G6" s="625"/>
      <c r="H6" s="625"/>
      <c r="I6" s="625"/>
      <c r="J6" s="625"/>
      <c r="K6" s="625"/>
      <c r="L6" s="625"/>
      <c r="M6" s="625"/>
      <c r="N6" s="625"/>
      <c r="O6" s="625"/>
      <c r="P6" s="625"/>
      <c r="Q6" s="626"/>
      <c r="R6" s="627">
        <v>188345</v>
      </c>
      <c r="S6" s="628"/>
      <c r="T6" s="628"/>
      <c r="U6" s="628"/>
      <c r="V6" s="628"/>
      <c r="W6" s="628"/>
      <c r="X6" s="628"/>
      <c r="Y6" s="629"/>
      <c r="Z6" s="663">
        <v>0.8</v>
      </c>
      <c r="AA6" s="663"/>
      <c r="AB6" s="663"/>
      <c r="AC6" s="663"/>
      <c r="AD6" s="664">
        <v>188345</v>
      </c>
      <c r="AE6" s="664"/>
      <c r="AF6" s="664"/>
      <c r="AG6" s="664"/>
      <c r="AH6" s="664"/>
      <c r="AI6" s="664"/>
      <c r="AJ6" s="664"/>
      <c r="AK6" s="664"/>
      <c r="AL6" s="630">
        <v>1.8</v>
      </c>
      <c r="AM6" s="631"/>
      <c r="AN6" s="631"/>
      <c r="AO6" s="665"/>
      <c r="AP6" s="624" t="s">
        <v>233</v>
      </c>
      <c r="AQ6" s="625"/>
      <c r="AR6" s="625"/>
      <c r="AS6" s="625"/>
      <c r="AT6" s="625"/>
      <c r="AU6" s="625"/>
      <c r="AV6" s="625"/>
      <c r="AW6" s="625"/>
      <c r="AX6" s="625"/>
      <c r="AY6" s="625"/>
      <c r="AZ6" s="625"/>
      <c r="BA6" s="625"/>
      <c r="BB6" s="625"/>
      <c r="BC6" s="625"/>
      <c r="BD6" s="625"/>
      <c r="BE6" s="625"/>
      <c r="BF6" s="626"/>
      <c r="BG6" s="627">
        <v>3908811</v>
      </c>
      <c r="BH6" s="628"/>
      <c r="BI6" s="628"/>
      <c r="BJ6" s="628"/>
      <c r="BK6" s="628"/>
      <c r="BL6" s="628"/>
      <c r="BM6" s="628"/>
      <c r="BN6" s="629"/>
      <c r="BO6" s="663">
        <v>99.9</v>
      </c>
      <c r="BP6" s="663"/>
      <c r="BQ6" s="663"/>
      <c r="BR6" s="663"/>
      <c r="BS6" s="664" t="s">
        <v>234</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171488</v>
      </c>
      <c r="CS6" s="628"/>
      <c r="CT6" s="628"/>
      <c r="CU6" s="628"/>
      <c r="CV6" s="628"/>
      <c r="CW6" s="628"/>
      <c r="CX6" s="628"/>
      <c r="CY6" s="629"/>
      <c r="CZ6" s="703">
        <v>0.7</v>
      </c>
      <c r="DA6" s="686"/>
      <c r="DB6" s="686"/>
      <c r="DC6" s="705"/>
      <c r="DD6" s="633" t="s">
        <v>236</v>
      </c>
      <c r="DE6" s="628"/>
      <c r="DF6" s="628"/>
      <c r="DG6" s="628"/>
      <c r="DH6" s="628"/>
      <c r="DI6" s="628"/>
      <c r="DJ6" s="628"/>
      <c r="DK6" s="628"/>
      <c r="DL6" s="628"/>
      <c r="DM6" s="628"/>
      <c r="DN6" s="628"/>
      <c r="DO6" s="628"/>
      <c r="DP6" s="629"/>
      <c r="DQ6" s="633">
        <v>171488</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1155</v>
      </c>
      <c r="S7" s="628"/>
      <c r="T7" s="628"/>
      <c r="U7" s="628"/>
      <c r="V7" s="628"/>
      <c r="W7" s="628"/>
      <c r="X7" s="628"/>
      <c r="Y7" s="629"/>
      <c r="Z7" s="663">
        <v>0</v>
      </c>
      <c r="AA7" s="663"/>
      <c r="AB7" s="663"/>
      <c r="AC7" s="663"/>
      <c r="AD7" s="664">
        <v>1155</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1816481</v>
      </c>
      <c r="BH7" s="628"/>
      <c r="BI7" s="628"/>
      <c r="BJ7" s="628"/>
      <c r="BK7" s="628"/>
      <c r="BL7" s="628"/>
      <c r="BM7" s="628"/>
      <c r="BN7" s="629"/>
      <c r="BO7" s="663">
        <v>46.4</v>
      </c>
      <c r="BP7" s="663"/>
      <c r="BQ7" s="663"/>
      <c r="BR7" s="663"/>
      <c r="BS7" s="664" t="s">
        <v>130</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3446921</v>
      </c>
      <c r="CS7" s="628"/>
      <c r="CT7" s="628"/>
      <c r="CU7" s="628"/>
      <c r="CV7" s="628"/>
      <c r="CW7" s="628"/>
      <c r="CX7" s="628"/>
      <c r="CY7" s="629"/>
      <c r="CZ7" s="663">
        <v>14.8</v>
      </c>
      <c r="DA7" s="663"/>
      <c r="DB7" s="663"/>
      <c r="DC7" s="663"/>
      <c r="DD7" s="633">
        <v>336418</v>
      </c>
      <c r="DE7" s="628"/>
      <c r="DF7" s="628"/>
      <c r="DG7" s="628"/>
      <c r="DH7" s="628"/>
      <c r="DI7" s="628"/>
      <c r="DJ7" s="628"/>
      <c r="DK7" s="628"/>
      <c r="DL7" s="628"/>
      <c r="DM7" s="628"/>
      <c r="DN7" s="628"/>
      <c r="DO7" s="628"/>
      <c r="DP7" s="629"/>
      <c r="DQ7" s="633">
        <v>2565520</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14085</v>
      </c>
      <c r="S8" s="628"/>
      <c r="T8" s="628"/>
      <c r="U8" s="628"/>
      <c r="V8" s="628"/>
      <c r="W8" s="628"/>
      <c r="X8" s="628"/>
      <c r="Y8" s="629"/>
      <c r="Z8" s="663">
        <v>0.1</v>
      </c>
      <c r="AA8" s="663"/>
      <c r="AB8" s="663"/>
      <c r="AC8" s="663"/>
      <c r="AD8" s="664">
        <v>14085</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68280</v>
      </c>
      <c r="BH8" s="628"/>
      <c r="BI8" s="628"/>
      <c r="BJ8" s="628"/>
      <c r="BK8" s="628"/>
      <c r="BL8" s="628"/>
      <c r="BM8" s="628"/>
      <c r="BN8" s="629"/>
      <c r="BO8" s="663">
        <v>1.7</v>
      </c>
      <c r="BP8" s="663"/>
      <c r="BQ8" s="663"/>
      <c r="BR8" s="663"/>
      <c r="BS8" s="664" t="s">
        <v>130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6265671</v>
      </c>
      <c r="CS8" s="628"/>
      <c r="CT8" s="628"/>
      <c r="CU8" s="628"/>
      <c r="CV8" s="628"/>
      <c r="CW8" s="628"/>
      <c r="CX8" s="628"/>
      <c r="CY8" s="629"/>
      <c r="CZ8" s="663">
        <v>26.8</v>
      </c>
      <c r="DA8" s="663"/>
      <c r="DB8" s="663"/>
      <c r="DC8" s="663"/>
      <c r="DD8" s="633">
        <v>136895</v>
      </c>
      <c r="DE8" s="628"/>
      <c r="DF8" s="628"/>
      <c r="DG8" s="628"/>
      <c r="DH8" s="628"/>
      <c r="DI8" s="628"/>
      <c r="DJ8" s="628"/>
      <c r="DK8" s="628"/>
      <c r="DL8" s="628"/>
      <c r="DM8" s="628"/>
      <c r="DN8" s="628"/>
      <c r="DO8" s="628"/>
      <c r="DP8" s="629"/>
      <c r="DQ8" s="633">
        <v>3221192</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11065</v>
      </c>
      <c r="S9" s="628"/>
      <c r="T9" s="628"/>
      <c r="U9" s="628"/>
      <c r="V9" s="628"/>
      <c r="W9" s="628"/>
      <c r="X9" s="628"/>
      <c r="Y9" s="629"/>
      <c r="Z9" s="663">
        <v>0</v>
      </c>
      <c r="AA9" s="663"/>
      <c r="AB9" s="663"/>
      <c r="AC9" s="663"/>
      <c r="AD9" s="664">
        <v>11065</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1592274</v>
      </c>
      <c r="BH9" s="628"/>
      <c r="BI9" s="628"/>
      <c r="BJ9" s="628"/>
      <c r="BK9" s="628"/>
      <c r="BL9" s="628"/>
      <c r="BM9" s="628"/>
      <c r="BN9" s="629"/>
      <c r="BO9" s="663">
        <v>40.700000000000003</v>
      </c>
      <c r="BP9" s="663"/>
      <c r="BQ9" s="663"/>
      <c r="BR9" s="663"/>
      <c r="BS9" s="664" t="s">
        <v>236</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2060384</v>
      </c>
      <c r="CS9" s="628"/>
      <c r="CT9" s="628"/>
      <c r="CU9" s="628"/>
      <c r="CV9" s="628"/>
      <c r="CW9" s="628"/>
      <c r="CX9" s="628"/>
      <c r="CY9" s="629"/>
      <c r="CZ9" s="663">
        <v>8.8000000000000007</v>
      </c>
      <c r="DA9" s="663"/>
      <c r="DB9" s="663"/>
      <c r="DC9" s="663"/>
      <c r="DD9" s="633">
        <v>125619</v>
      </c>
      <c r="DE9" s="628"/>
      <c r="DF9" s="628"/>
      <c r="DG9" s="628"/>
      <c r="DH9" s="628"/>
      <c r="DI9" s="628"/>
      <c r="DJ9" s="628"/>
      <c r="DK9" s="628"/>
      <c r="DL9" s="628"/>
      <c r="DM9" s="628"/>
      <c r="DN9" s="628"/>
      <c r="DO9" s="628"/>
      <c r="DP9" s="629"/>
      <c r="DQ9" s="633">
        <v>1416256</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236</v>
      </c>
      <c r="S10" s="628"/>
      <c r="T10" s="628"/>
      <c r="U10" s="628"/>
      <c r="V10" s="628"/>
      <c r="W10" s="628"/>
      <c r="X10" s="628"/>
      <c r="Y10" s="629"/>
      <c r="Z10" s="663" t="s">
        <v>236</v>
      </c>
      <c r="AA10" s="663"/>
      <c r="AB10" s="663"/>
      <c r="AC10" s="663"/>
      <c r="AD10" s="664" t="s">
        <v>236</v>
      </c>
      <c r="AE10" s="664"/>
      <c r="AF10" s="664"/>
      <c r="AG10" s="664"/>
      <c r="AH10" s="664"/>
      <c r="AI10" s="664"/>
      <c r="AJ10" s="664"/>
      <c r="AK10" s="664"/>
      <c r="AL10" s="630" t="s">
        <v>236</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78742</v>
      </c>
      <c r="BH10" s="628"/>
      <c r="BI10" s="628"/>
      <c r="BJ10" s="628"/>
      <c r="BK10" s="628"/>
      <c r="BL10" s="628"/>
      <c r="BM10" s="628"/>
      <c r="BN10" s="629"/>
      <c r="BO10" s="663">
        <v>2</v>
      </c>
      <c r="BP10" s="663"/>
      <c r="BQ10" s="663"/>
      <c r="BR10" s="663"/>
      <c r="BS10" s="664" t="s">
        <v>236</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18085</v>
      </c>
      <c r="CS10" s="628"/>
      <c r="CT10" s="628"/>
      <c r="CU10" s="628"/>
      <c r="CV10" s="628"/>
      <c r="CW10" s="628"/>
      <c r="CX10" s="628"/>
      <c r="CY10" s="629"/>
      <c r="CZ10" s="663">
        <v>0.1</v>
      </c>
      <c r="DA10" s="663"/>
      <c r="DB10" s="663"/>
      <c r="DC10" s="663"/>
      <c r="DD10" s="633" t="s">
        <v>236</v>
      </c>
      <c r="DE10" s="628"/>
      <c r="DF10" s="628"/>
      <c r="DG10" s="628"/>
      <c r="DH10" s="628"/>
      <c r="DI10" s="628"/>
      <c r="DJ10" s="628"/>
      <c r="DK10" s="628"/>
      <c r="DL10" s="628"/>
      <c r="DM10" s="628"/>
      <c r="DN10" s="628"/>
      <c r="DO10" s="628"/>
      <c r="DP10" s="629"/>
      <c r="DQ10" s="633">
        <v>15085</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906021</v>
      </c>
      <c r="S11" s="628"/>
      <c r="T11" s="628"/>
      <c r="U11" s="628"/>
      <c r="V11" s="628"/>
      <c r="W11" s="628"/>
      <c r="X11" s="628"/>
      <c r="Y11" s="629"/>
      <c r="Z11" s="630">
        <v>3.7</v>
      </c>
      <c r="AA11" s="631"/>
      <c r="AB11" s="631"/>
      <c r="AC11" s="632"/>
      <c r="AD11" s="633">
        <v>906021</v>
      </c>
      <c r="AE11" s="628"/>
      <c r="AF11" s="628"/>
      <c r="AG11" s="628"/>
      <c r="AH11" s="628"/>
      <c r="AI11" s="628"/>
      <c r="AJ11" s="628"/>
      <c r="AK11" s="629"/>
      <c r="AL11" s="630">
        <v>8.6</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77185</v>
      </c>
      <c r="BH11" s="628"/>
      <c r="BI11" s="628"/>
      <c r="BJ11" s="628"/>
      <c r="BK11" s="628"/>
      <c r="BL11" s="628"/>
      <c r="BM11" s="628"/>
      <c r="BN11" s="629"/>
      <c r="BO11" s="663">
        <v>2</v>
      </c>
      <c r="BP11" s="663"/>
      <c r="BQ11" s="663"/>
      <c r="BR11" s="663"/>
      <c r="BS11" s="664" t="s">
        <v>130</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939502</v>
      </c>
      <c r="CS11" s="628"/>
      <c r="CT11" s="628"/>
      <c r="CU11" s="628"/>
      <c r="CV11" s="628"/>
      <c r="CW11" s="628"/>
      <c r="CX11" s="628"/>
      <c r="CY11" s="629"/>
      <c r="CZ11" s="663">
        <v>4</v>
      </c>
      <c r="DA11" s="663"/>
      <c r="DB11" s="663"/>
      <c r="DC11" s="663"/>
      <c r="DD11" s="633">
        <v>421803</v>
      </c>
      <c r="DE11" s="628"/>
      <c r="DF11" s="628"/>
      <c r="DG11" s="628"/>
      <c r="DH11" s="628"/>
      <c r="DI11" s="628"/>
      <c r="DJ11" s="628"/>
      <c r="DK11" s="628"/>
      <c r="DL11" s="628"/>
      <c r="DM11" s="628"/>
      <c r="DN11" s="628"/>
      <c r="DO11" s="628"/>
      <c r="DP11" s="629"/>
      <c r="DQ11" s="633">
        <v>303045</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130</v>
      </c>
      <c r="AA12" s="663"/>
      <c r="AB12" s="663"/>
      <c r="AC12" s="663"/>
      <c r="AD12" s="664" t="s">
        <v>236</v>
      </c>
      <c r="AE12" s="664"/>
      <c r="AF12" s="664"/>
      <c r="AG12" s="664"/>
      <c r="AH12" s="664"/>
      <c r="AI12" s="664"/>
      <c r="AJ12" s="664"/>
      <c r="AK12" s="664"/>
      <c r="AL12" s="630" t="s">
        <v>236</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1622150</v>
      </c>
      <c r="BH12" s="628"/>
      <c r="BI12" s="628"/>
      <c r="BJ12" s="628"/>
      <c r="BK12" s="628"/>
      <c r="BL12" s="628"/>
      <c r="BM12" s="628"/>
      <c r="BN12" s="629"/>
      <c r="BO12" s="663">
        <v>41.5</v>
      </c>
      <c r="BP12" s="663"/>
      <c r="BQ12" s="663"/>
      <c r="BR12" s="663"/>
      <c r="BS12" s="664" t="s">
        <v>130</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544646</v>
      </c>
      <c r="CS12" s="628"/>
      <c r="CT12" s="628"/>
      <c r="CU12" s="628"/>
      <c r="CV12" s="628"/>
      <c r="CW12" s="628"/>
      <c r="CX12" s="628"/>
      <c r="CY12" s="629"/>
      <c r="CZ12" s="663">
        <v>2.2999999999999998</v>
      </c>
      <c r="DA12" s="663"/>
      <c r="DB12" s="663"/>
      <c r="DC12" s="663"/>
      <c r="DD12" s="633">
        <v>33342</v>
      </c>
      <c r="DE12" s="628"/>
      <c r="DF12" s="628"/>
      <c r="DG12" s="628"/>
      <c r="DH12" s="628"/>
      <c r="DI12" s="628"/>
      <c r="DJ12" s="628"/>
      <c r="DK12" s="628"/>
      <c r="DL12" s="628"/>
      <c r="DM12" s="628"/>
      <c r="DN12" s="628"/>
      <c r="DO12" s="628"/>
      <c r="DP12" s="629"/>
      <c r="DQ12" s="633">
        <v>308603</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130</v>
      </c>
      <c r="AA13" s="663"/>
      <c r="AB13" s="663"/>
      <c r="AC13" s="663"/>
      <c r="AD13" s="664" t="s">
        <v>130</v>
      </c>
      <c r="AE13" s="664"/>
      <c r="AF13" s="664"/>
      <c r="AG13" s="664"/>
      <c r="AH13" s="664"/>
      <c r="AI13" s="664"/>
      <c r="AJ13" s="664"/>
      <c r="AK13" s="664"/>
      <c r="AL13" s="630" t="s">
        <v>236</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1616095</v>
      </c>
      <c r="BH13" s="628"/>
      <c r="BI13" s="628"/>
      <c r="BJ13" s="628"/>
      <c r="BK13" s="628"/>
      <c r="BL13" s="628"/>
      <c r="BM13" s="628"/>
      <c r="BN13" s="629"/>
      <c r="BO13" s="663">
        <v>41.3</v>
      </c>
      <c r="BP13" s="663"/>
      <c r="BQ13" s="663"/>
      <c r="BR13" s="663"/>
      <c r="BS13" s="664" t="s">
        <v>130</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3535987</v>
      </c>
      <c r="CS13" s="628"/>
      <c r="CT13" s="628"/>
      <c r="CU13" s="628"/>
      <c r="CV13" s="628"/>
      <c r="CW13" s="628"/>
      <c r="CX13" s="628"/>
      <c r="CY13" s="629"/>
      <c r="CZ13" s="663">
        <v>15.1</v>
      </c>
      <c r="DA13" s="663"/>
      <c r="DB13" s="663"/>
      <c r="DC13" s="663"/>
      <c r="DD13" s="633">
        <v>989230</v>
      </c>
      <c r="DE13" s="628"/>
      <c r="DF13" s="628"/>
      <c r="DG13" s="628"/>
      <c r="DH13" s="628"/>
      <c r="DI13" s="628"/>
      <c r="DJ13" s="628"/>
      <c r="DK13" s="628"/>
      <c r="DL13" s="628"/>
      <c r="DM13" s="628"/>
      <c r="DN13" s="628"/>
      <c r="DO13" s="628"/>
      <c r="DP13" s="629"/>
      <c r="DQ13" s="633">
        <v>1651576</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v>4</v>
      </c>
      <c r="S14" s="628"/>
      <c r="T14" s="628"/>
      <c r="U14" s="628"/>
      <c r="V14" s="628"/>
      <c r="W14" s="628"/>
      <c r="X14" s="628"/>
      <c r="Y14" s="629"/>
      <c r="Z14" s="663">
        <v>0</v>
      </c>
      <c r="AA14" s="663"/>
      <c r="AB14" s="663"/>
      <c r="AC14" s="663"/>
      <c r="AD14" s="664">
        <v>4</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131396</v>
      </c>
      <c r="BH14" s="628"/>
      <c r="BI14" s="628"/>
      <c r="BJ14" s="628"/>
      <c r="BK14" s="628"/>
      <c r="BL14" s="628"/>
      <c r="BM14" s="628"/>
      <c r="BN14" s="629"/>
      <c r="BO14" s="663">
        <v>3.4</v>
      </c>
      <c r="BP14" s="663"/>
      <c r="BQ14" s="663"/>
      <c r="BR14" s="663"/>
      <c r="BS14" s="664" t="s">
        <v>236</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1113456</v>
      </c>
      <c r="CS14" s="628"/>
      <c r="CT14" s="628"/>
      <c r="CU14" s="628"/>
      <c r="CV14" s="628"/>
      <c r="CW14" s="628"/>
      <c r="CX14" s="628"/>
      <c r="CY14" s="629"/>
      <c r="CZ14" s="663">
        <v>4.8</v>
      </c>
      <c r="DA14" s="663"/>
      <c r="DB14" s="663"/>
      <c r="DC14" s="663"/>
      <c r="DD14" s="633">
        <v>82634</v>
      </c>
      <c r="DE14" s="628"/>
      <c r="DF14" s="628"/>
      <c r="DG14" s="628"/>
      <c r="DH14" s="628"/>
      <c r="DI14" s="628"/>
      <c r="DJ14" s="628"/>
      <c r="DK14" s="628"/>
      <c r="DL14" s="628"/>
      <c r="DM14" s="628"/>
      <c r="DN14" s="628"/>
      <c r="DO14" s="628"/>
      <c r="DP14" s="629"/>
      <c r="DQ14" s="633">
        <v>944173</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236</v>
      </c>
      <c r="S15" s="628"/>
      <c r="T15" s="628"/>
      <c r="U15" s="628"/>
      <c r="V15" s="628"/>
      <c r="W15" s="628"/>
      <c r="X15" s="628"/>
      <c r="Y15" s="629"/>
      <c r="Z15" s="663" t="s">
        <v>236</v>
      </c>
      <c r="AA15" s="663"/>
      <c r="AB15" s="663"/>
      <c r="AC15" s="663"/>
      <c r="AD15" s="664" t="s">
        <v>236</v>
      </c>
      <c r="AE15" s="664"/>
      <c r="AF15" s="664"/>
      <c r="AG15" s="664"/>
      <c r="AH15" s="664"/>
      <c r="AI15" s="664"/>
      <c r="AJ15" s="664"/>
      <c r="AK15" s="664"/>
      <c r="AL15" s="630" t="s">
        <v>236</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338784</v>
      </c>
      <c r="BH15" s="628"/>
      <c r="BI15" s="628"/>
      <c r="BJ15" s="628"/>
      <c r="BK15" s="628"/>
      <c r="BL15" s="628"/>
      <c r="BM15" s="628"/>
      <c r="BN15" s="629"/>
      <c r="BO15" s="663">
        <v>8.6999999999999993</v>
      </c>
      <c r="BP15" s="663"/>
      <c r="BQ15" s="663"/>
      <c r="BR15" s="663"/>
      <c r="BS15" s="664" t="s">
        <v>236</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3356417</v>
      </c>
      <c r="CS15" s="628"/>
      <c r="CT15" s="628"/>
      <c r="CU15" s="628"/>
      <c r="CV15" s="628"/>
      <c r="CW15" s="628"/>
      <c r="CX15" s="628"/>
      <c r="CY15" s="629"/>
      <c r="CZ15" s="663">
        <v>14.4</v>
      </c>
      <c r="DA15" s="663"/>
      <c r="DB15" s="663"/>
      <c r="DC15" s="663"/>
      <c r="DD15" s="633">
        <v>1345003</v>
      </c>
      <c r="DE15" s="628"/>
      <c r="DF15" s="628"/>
      <c r="DG15" s="628"/>
      <c r="DH15" s="628"/>
      <c r="DI15" s="628"/>
      <c r="DJ15" s="628"/>
      <c r="DK15" s="628"/>
      <c r="DL15" s="628"/>
      <c r="DM15" s="628"/>
      <c r="DN15" s="628"/>
      <c r="DO15" s="628"/>
      <c r="DP15" s="629"/>
      <c r="DQ15" s="633">
        <v>1769049</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18995</v>
      </c>
      <c r="S16" s="628"/>
      <c r="T16" s="628"/>
      <c r="U16" s="628"/>
      <c r="V16" s="628"/>
      <c r="W16" s="628"/>
      <c r="X16" s="628"/>
      <c r="Y16" s="629"/>
      <c r="Z16" s="663">
        <v>0.1</v>
      </c>
      <c r="AA16" s="663"/>
      <c r="AB16" s="663"/>
      <c r="AC16" s="663"/>
      <c r="AD16" s="664">
        <v>18995</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236</v>
      </c>
      <c r="BH16" s="628"/>
      <c r="BI16" s="628"/>
      <c r="BJ16" s="628"/>
      <c r="BK16" s="628"/>
      <c r="BL16" s="628"/>
      <c r="BM16" s="628"/>
      <c r="BN16" s="629"/>
      <c r="BO16" s="663" t="s">
        <v>236</v>
      </c>
      <c r="BP16" s="663"/>
      <c r="BQ16" s="663"/>
      <c r="BR16" s="663"/>
      <c r="BS16" s="664" t="s">
        <v>236</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434635</v>
      </c>
      <c r="CS16" s="628"/>
      <c r="CT16" s="628"/>
      <c r="CU16" s="628"/>
      <c r="CV16" s="628"/>
      <c r="CW16" s="628"/>
      <c r="CX16" s="628"/>
      <c r="CY16" s="629"/>
      <c r="CZ16" s="663">
        <v>1.9</v>
      </c>
      <c r="DA16" s="663"/>
      <c r="DB16" s="663"/>
      <c r="DC16" s="663"/>
      <c r="DD16" s="633" t="s">
        <v>236</v>
      </c>
      <c r="DE16" s="628"/>
      <c r="DF16" s="628"/>
      <c r="DG16" s="628"/>
      <c r="DH16" s="628"/>
      <c r="DI16" s="628"/>
      <c r="DJ16" s="628"/>
      <c r="DK16" s="628"/>
      <c r="DL16" s="628"/>
      <c r="DM16" s="628"/>
      <c r="DN16" s="628"/>
      <c r="DO16" s="628"/>
      <c r="DP16" s="629"/>
      <c r="DQ16" s="633">
        <v>77249</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52399</v>
      </c>
      <c r="S17" s="628"/>
      <c r="T17" s="628"/>
      <c r="U17" s="628"/>
      <c r="V17" s="628"/>
      <c r="W17" s="628"/>
      <c r="X17" s="628"/>
      <c r="Y17" s="629"/>
      <c r="Z17" s="663">
        <v>0.2</v>
      </c>
      <c r="AA17" s="663"/>
      <c r="AB17" s="663"/>
      <c r="AC17" s="663"/>
      <c r="AD17" s="664">
        <v>52399</v>
      </c>
      <c r="AE17" s="664"/>
      <c r="AF17" s="664"/>
      <c r="AG17" s="664"/>
      <c r="AH17" s="664"/>
      <c r="AI17" s="664"/>
      <c r="AJ17" s="664"/>
      <c r="AK17" s="664"/>
      <c r="AL17" s="630">
        <v>0.5</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236</v>
      </c>
      <c r="BH17" s="628"/>
      <c r="BI17" s="628"/>
      <c r="BJ17" s="628"/>
      <c r="BK17" s="628"/>
      <c r="BL17" s="628"/>
      <c r="BM17" s="628"/>
      <c r="BN17" s="629"/>
      <c r="BO17" s="663" t="s">
        <v>130</v>
      </c>
      <c r="BP17" s="663"/>
      <c r="BQ17" s="663"/>
      <c r="BR17" s="663"/>
      <c r="BS17" s="664" t="s">
        <v>236</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1459304</v>
      </c>
      <c r="CS17" s="628"/>
      <c r="CT17" s="628"/>
      <c r="CU17" s="628"/>
      <c r="CV17" s="628"/>
      <c r="CW17" s="628"/>
      <c r="CX17" s="628"/>
      <c r="CY17" s="629"/>
      <c r="CZ17" s="663">
        <v>6.3</v>
      </c>
      <c r="DA17" s="663"/>
      <c r="DB17" s="663"/>
      <c r="DC17" s="663"/>
      <c r="DD17" s="633" t="s">
        <v>130</v>
      </c>
      <c r="DE17" s="628"/>
      <c r="DF17" s="628"/>
      <c r="DG17" s="628"/>
      <c r="DH17" s="628"/>
      <c r="DI17" s="628"/>
      <c r="DJ17" s="628"/>
      <c r="DK17" s="628"/>
      <c r="DL17" s="628"/>
      <c r="DM17" s="628"/>
      <c r="DN17" s="628"/>
      <c r="DO17" s="628"/>
      <c r="DP17" s="629"/>
      <c r="DQ17" s="633">
        <v>1242931</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61996</v>
      </c>
      <c r="S18" s="628"/>
      <c r="T18" s="628"/>
      <c r="U18" s="628"/>
      <c r="V18" s="628"/>
      <c r="W18" s="628"/>
      <c r="X18" s="628"/>
      <c r="Y18" s="629"/>
      <c r="Z18" s="663">
        <v>0.3</v>
      </c>
      <c r="AA18" s="663"/>
      <c r="AB18" s="663"/>
      <c r="AC18" s="663"/>
      <c r="AD18" s="664">
        <v>61996</v>
      </c>
      <c r="AE18" s="664"/>
      <c r="AF18" s="664"/>
      <c r="AG18" s="664"/>
      <c r="AH18" s="664"/>
      <c r="AI18" s="664"/>
      <c r="AJ18" s="664"/>
      <c r="AK18" s="664"/>
      <c r="AL18" s="630">
        <v>0.6</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234</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234</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53388</v>
      </c>
      <c r="S19" s="628"/>
      <c r="T19" s="628"/>
      <c r="U19" s="628"/>
      <c r="V19" s="628"/>
      <c r="W19" s="628"/>
      <c r="X19" s="628"/>
      <c r="Y19" s="629"/>
      <c r="Z19" s="663">
        <v>0.2</v>
      </c>
      <c r="AA19" s="663"/>
      <c r="AB19" s="663"/>
      <c r="AC19" s="663"/>
      <c r="AD19" s="664">
        <v>53388</v>
      </c>
      <c r="AE19" s="664"/>
      <c r="AF19" s="664"/>
      <c r="AG19" s="664"/>
      <c r="AH19" s="664"/>
      <c r="AI19" s="664"/>
      <c r="AJ19" s="664"/>
      <c r="AK19" s="664"/>
      <c r="AL19" s="630">
        <v>0.5</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2896</v>
      </c>
      <c r="BH19" s="628"/>
      <c r="BI19" s="628"/>
      <c r="BJ19" s="628"/>
      <c r="BK19" s="628"/>
      <c r="BL19" s="628"/>
      <c r="BM19" s="628"/>
      <c r="BN19" s="629"/>
      <c r="BO19" s="663">
        <v>0.1</v>
      </c>
      <c r="BP19" s="663"/>
      <c r="BQ19" s="663"/>
      <c r="BR19" s="663"/>
      <c r="BS19" s="664" t="s">
        <v>236</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130</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8608</v>
      </c>
      <c r="S20" s="628"/>
      <c r="T20" s="628"/>
      <c r="U20" s="628"/>
      <c r="V20" s="628"/>
      <c r="W20" s="628"/>
      <c r="X20" s="628"/>
      <c r="Y20" s="629"/>
      <c r="Z20" s="663">
        <v>0</v>
      </c>
      <c r="AA20" s="663"/>
      <c r="AB20" s="663"/>
      <c r="AC20" s="663"/>
      <c r="AD20" s="664">
        <v>8608</v>
      </c>
      <c r="AE20" s="664"/>
      <c r="AF20" s="664"/>
      <c r="AG20" s="664"/>
      <c r="AH20" s="664"/>
      <c r="AI20" s="664"/>
      <c r="AJ20" s="664"/>
      <c r="AK20" s="664"/>
      <c r="AL20" s="630">
        <v>0.1</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2896</v>
      </c>
      <c r="BH20" s="628"/>
      <c r="BI20" s="628"/>
      <c r="BJ20" s="628"/>
      <c r="BK20" s="628"/>
      <c r="BL20" s="628"/>
      <c r="BM20" s="628"/>
      <c r="BN20" s="629"/>
      <c r="BO20" s="663">
        <v>0.1</v>
      </c>
      <c r="BP20" s="663"/>
      <c r="BQ20" s="663"/>
      <c r="BR20" s="663"/>
      <c r="BS20" s="664" t="s">
        <v>236</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23346496</v>
      </c>
      <c r="CS20" s="628"/>
      <c r="CT20" s="628"/>
      <c r="CU20" s="628"/>
      <c r="CV20" s="628"/>
      <c r="CW20" s="628"/>
      <c r="CX20" s="628"/>
      <c r="CY20" s="629"/>
      <c r="CZ20" s="663">
        <v>100</v>
      </c>
      <c r="DA20" s="663"/>
      <c r="DB20" s="663"/>
      <c r="DC20" s="663"/>
      <c r="DD20" s="633">
        <v>3470944</v>
      </c>
      <c r="DE20" s="628"/>
      <c r="DF20" s="628"/>
      <c r="DG20" s="628"/>
      <c r="DH20" s="628"/>
      <c r="DI20" s="628"/>
      <c r="DJ20" s="628"/>
      <c r="DK20" s="628"/>
      <c r="DL20" s="628"/>
      <c r="DM20" s="628"/>
      <c r="DN20" s="628"/>
      <c r="DO20" s="628"/>
      <c r="DP20" s="629"/>
      <c r="DQ20" s="633">
        <v>13686167</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6275739</v>
      </c>
      <c r="S21" s="628"/>
      <c r="T21" s="628"/>
      <c r="U21" s="628"/>
      <c r="V21" s="628"/>
      <c r="W21" s="628"/>
      <c r="X21" s="628"/>
      <c r="Y21" s="629"/>
      <c r="Z21" s="663">
        <v>25.8</v>
      </c>
      <c r="AA21" s="663"/>
      <c r="AB21" s="663"/>
      <c r="AC21" s="663"/>
      <c r="AD21" s="664">
        <v>5174022</v>
      </c>
      <c r="AE21" s="664"/>
      <c r="AF21" s="664"/>
      <c r="AG21" s="664"/>
      <c r="AH21" s="664"/>
      <c r="AI21" s="664"/>
      <c r="AJ21" s="664"/>
      <c r="AK21" s="664"/>
      <c r="AL21" s="630">
        <v>49.1</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2896</v>
      </c>
      <c r="BH21" s="628"/>
      <c r="BI21" s="628"/>
      <c r="BJ21" s="628"/>
      <c r="BK21" s="628"/>
      <c r="BL21" s="628"/>
      <c r="BM21" s="628"/>
      <c r="BN21" s="629"/>
      <c r="BO21" s="663">
        <v>0.1</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5174022</v>
      </c>
      <c r="S22" s="628"/>
      <c r="T22" s="628"/>
      <c r="U22" s="628"/>
      <c r="V22" s="628"/>
      <c r="W22" s="628"/>
      <c r="X22" s="628"/>
      <c r="Y22" s="629"/>
      <c r="Z22" s="663">
        <v>21.3</v>
      </c>
      <c r="AA22" s="663"/>
      <c r="AB22" s="663"/>
      <c r="AC22" s="663"/>
      <c r="AD22" s="664">
        <v>5174022</v>
      </c>
      <c r="AE22" s="664"/>
      <c r="AF22" s="664"/>
      <c r="AG22" s="664"/>
      <c r="AH22" s="664"/>
      <c r="AI22" s="664"/>
      <c r="AJ22" s="664"/>
      <c r="AK22" s="664"/>
      <c r="AL22" s="630">
        <v>49.1</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714874</v>
      </c>
      <c r="S23" s="628"/>
      <c r="T23" s="628"/>
      <c r="U23" s="628"/>
      <c r="V23" s="628"/>
      <c r="W23" s="628"/>
      <c r="X23" s="628"/>
      <c r="Y23" s="629"/>
      <c r="Z23" s="663">
        <v>2.9</v>
      </c>
      <c r="AA23" s="663"/>
      <c r="AB23" s="663"/>
      <c r="AC23" s="663"/>
      <c r="AD23" s="664" t="s">
        <v>130</v>
      </c>
      <c r="AE23" s="664"/>
      <c r="AF23" s="664"/>
      <c r="AG23" s="664"/>
      <c r="AH23" s="664"/>
      <c r="AI23" s="664"/>
      <c r="AJ23" s="664"/>
      <c r="AK23" s="664"/>
      <c r="AL23" s="630" t="s">
        <v>130</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236</v>
      </c>
      <c r="BH23" s="628"/>
      <c r="BI23" s="628"/>
      <c r="BJ23" s="628"/>
      <c r="BK23" s="628"/>
      <c r="BL23" s="628"/>
      <c r="BM23" s="628"/>
      <c r="BN23" s="629"/>
      <c r="BO23" s="663" t="s">
        <v>130</v>
      </c>
      <c r="BP23" s="663"/>
      <c r="BQ23" s="663"/>
      <c r="BR23" s="663"/>
      <c r="BS23" s="664" t="s">
        <v>234</v>
      </c>
      <c r="BT23" s="664"/>
      <c r="BU23" s="664"/>
      <c r="BV23" s="664"/>
      <c r="BW23" s="664"/>
      <c r="BX23" s="664"/>
      <c r="BY23" s="664"/>
      <c r="BZ23" s="664"/>
      <c r="CA23" s="664"/>
      <c r="CB23" s="695"/>
      <c r="CD23" s="679" t="s">
        <v>223</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v>386843</v>
      </c>
      <c r="S24" s="628"/>
      <c r="T24" s="628"/>
      <c r="U24" s="628"/>
      <c r="V24" s="628"/>
      <c r="W24" s="628"/>
      <c r="X24" s="628"/>
      <c r="Y24" s="629"/>
      <c r="Z24" s="663">
        <v>1.6</v>
      </c>
      <c r="AA24" s="663"/>
      <c r="AB24" s="663"/>
      <c r="AC24" s="663"/>
      <c r="AD24" s="664" t="s">
        <v>236</v>
      </c>
      <c r="AE24" s="664"/>
      <c r="AF24" s="664"/>
      <c r="AG24" s="664"/>
      <c r="AH24" s="664"/>
      <c r="AI24" s="664"/>
      <c r="AJ24" s="664"/>
      <c r="AK24" s="664"/>
      <c r="AL24" s="630" t="s">
        <v>236</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236</v>
      </c>
      <c r="BH24" s="628"/>
      <c r="BI24" s="628"/>
      <c r="BJ24" s="628"/>
      <c r="BK24" s="628"/>
      <c r="BL24" s="628"/>
      <c r="BM24" s="628"/>
      <c r="BN24" s="629"/>
      <c r="BO24" s="663" t="s">
        <v>236</v>
      </c>
      <c r="BP24" s="663"/>
      <c r="BQ24" s="663"/>
      <c r="BR24" s="663"/>
      <c r="BS24" s="664" t="s">
        <v>234</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7808816</v>
      </c>
      <c r="CS24" s="674"/>
      <c r="CT24" s="674"/>
      <c r="CU24" s="674"/>
      <c r="CV24" s="674"/>
      <c r="CW24" s="674"/>
      <c r="CX24" s="674"/>
      <c r="CY24" s="702"/>
      <c r="CZ24" s="703">
        <v>33.4</v>
      </c>
      <c r="DA24" s="686"/>
      <c r="DB24" s="686"/>
      <c r="DC24" s="705"/>
      <c r="DD24" s="701">
        <v>5060444</v>
      </c>
      <c r="DE24" s="674"/>
      <c r="DF24" s="674"/>
      <c r="DG24" s="674"/>
      <c r="DH24" s="674"/>
      <c r="DI24" s="674"/>
      <c r="DJ24" s="674"/>
      <c r="DK24" s="702"/>
      <c r="DL24" s="701">
        <v>4590024</v>
      </c>
      <c r="DM24" s="674"/>
      <c r="DN24" s="674"/>
      <c r="DO24" s="674"/>
      <c r="DP24" s="674"/>
      <c r="DQ24" s="674"/>
      <c r="DR24" s="674"/>
      <c r="DS24" s="674"/>
      <c r="DT24" s="674"/>
      <c r="DU24" s="674"/>
      <c r="DV24" s="702"/>
      <c r="DW24" s="703">
        <v>43</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11441511</v>
      </c>
      <c r="S25" s="628"/>
      <c r="T25" s="628"/>
      <c r="U25" s="628"/>
      <c r="V25" s="628"/>
      <c r="W25" s="628"/>
      <c r="X25" s="628"/>
      <c r="Y25" s="629"/>
      <c r="Z25" s="663">
        <v>47</v>
      </c>
      <c r="AA25" s="663"/>
      <c r="AB25" s="663"/>
      <c r="AC25" s="663"/>
      <c r="AD25" s="664">
        <v>10339794</v>
      </c>
      <c r="AE25" s="664"/>
      <c r="AF25" s="664"/>
      <c r="AG25" s="664"/>
      <c r="AH25" s="664"/>
      <c r="AI25" s="664"/>
      <c r="AJ25" s="664"/>
      <c r="AK25" s="664"/>
      <c r="AL25" s="630">
        <v>98.1</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236</v>
      </c>
      <c r="BP25" s="663"/>
      <c r="BQ25" s="663"/>
      <c r="BR25" s="663"/>
      <c r="BS25" s="664" t="s">
        <v>130</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3146923</v>
      </c>
      <c r="CS25" s="636"/>
      <c r="CT25" s="636"/>
      <c r="CU25" s="636"/>
      <c r="CV25" s="636"/>
      <c r="CW25" s="636"/>
      <c r="CX25" s="636"/>
      <c r="CY25" s="637"/>
      <c r="CZ25" s="630">
        <v>13.5</v>
      </c>
      <c r="DA25" s="638"/>
      <c r="DB25" s="638"/>
      <c r="DC25" s="639"/>
      <c r="DD25" s="633">
        <v>2872467</v>
      </c>
      <c r="DE25" s="636"/>
      <c r="DF25" s="636"/>
      <c r="DG25" s="636"/>
      <c r="DH25" s="636"/>
      <c r="DI25" s="636"/>
      <c r="DJ25" s="636"/>
      <c r="DK25" s="637"/>
      <c r="DL25" s="633">
        <v>2525295</v>
      </c>
      <c r="DM25" s="636"/>
      <c r="DN25" s="636"/>
      <c r="DO25" s="636"/>
      <c r="DP25" s="636"/>
      <c r="DQ25" s="636"/>
      <c r="DR25" s="636"/>
      <c r="DS25" s="636"/>
      <c r="DT25" s="636"/>
      <c r="DU25" s="636"/>
      <c r="DV25" s="637"/>
      <c r="DW25" s="630">
        <v>23.6</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4874</v>
      </c>
      <c r="S26" s="628"/>
      <c r="T26" s="628"/>
      <c r="U26" s="628"/>
      <c r="V26" s="628"/>
      <c r="W26" s="628"/>
      <c r="X26" s="628"/>
      <c r="Y26" s="629"/>
      <c r="Z26" s="663">
        <v>0</v>
      </c>
      <c r="AA26" s="663"/>
      <c r="AB26" s="663"/>
      <c r="AC26" s="663"/>
      <c r="AD26" s="664">
        <v>4874</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1852904</v>
      </c>
      <c r="CS26" s="628"/>
      <c r="CT26" s="628"/>
      <c r="CU26" s="628"/>
      <c r="CV26" s="628"/>
      <c r="CW26" s="628"/>
      <c r="CX26" s="628"/>
      <c r="CY26" s="629"/>
      <c r="CZ26" s="630">
        <v>7.9</v>
      </c>
      <c r="DA26" s="638"/>
      <c r="DB26" s="638"/>
      <c r="DC26" s="639"/>
      <c r="DD26" s="633">
        <v>1737056</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38026</v>
      </c>
      <c r="S27" s="628"/>
      <c r="T27" s="628"/>
      <c r="U27" s="628"/>
      <c r="V27" s="628"/>
      <c r="W27" s="628"/>
      <c r="X27" s="628"/>
      <c r="Y27" s="629"/>
      <c r="Z27" s="663">
        <v>0.2</v>
      </c>
      <c r="AA27" s="663"/>
      <c r="AB27" s="663"/>
      <c r="AC27" s="663"/>
      <c r="AD27" s="664" t="s">
        <v>236</v>
      </c>
      <c r="AE27" s="664"/>
      <c r="AF27" s="664"/>
      <c r="AG27" s="664"/>
      <c r="AH27" s="664"/>
      <c r="AI27" s="664"/>
      <c r="AJ27" s="664"/>
      <c r="AK27" s="664"/>
      <c r="AL27" s="630" t="s">
        <v>236</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3911707</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3202589</v>
      </c>
      <c r="CS27" s="636"/>
      <c r="CT27" s="636"/>
      <c r="CU27" s="636"/>
      <c r="CV27" s="636"/>
      <c r="CW27" s="636"/>
      <c r="CX27" s="636"/>
      <c r="CY27" s="637"/>
      <c r="CZ27" s="630">
        <v>13.7</v>
      </c>
      <c r="DA27" s="638"/>
      <c r="DB27" s="638"/>
      <c r="DC27" s="639"/>
      <c r="DD27" s="633">
        <v>945046</v>
      </c>
      <c r="DE27" s="636"/>
      <c r="DF27" s="636"/>
      <c r="DG27" s="636"/>
      <c r="DH27" s="636"/>
      <c r="DI27" s="636"/>
      <c r="DJ27" s="636"/>
      <c r="DK27" s="637"/>
      <c r="DL27" s="633">
        <v>821798</v>
      </c>
      <c r="DM27" s="636"/>
      <c r="DN27" s="636"/>
      <c r="DO27" s="636"/>
      <c r="DP27" s="636"/>
      <c r="DQ27" s="636"/>
      <c r="DR27" s="636"/>
      <c r="DS27" s="636"/>
      <c r="DT27" s="636"/>
      <c r="DU27" s="636"/>
      <c r="DV27" s="637"/>
      <c r="DW27" s="630">
        <v>7.7</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318407</v>
      </c>
      <c r="S28" s="628"/>
      <c r="T28" s="628"/>
      <c r="U28" s="628"/>
      <c r="V28" s="628"/>
      <c r="W28" s="628"/>
      <c r="X28" s="628"/>
      <c r="Y28" s="629"/>
      <c r="Z28" s="663">
        <v>1.3</v>
      </c>
      <c r="AA28" s="663"/>
      <c r="AB28" s="663"/>
      <c r="AC28" s="663"/>
      <c r="AD28" s="664">
        <v>12298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1459304</v>
      </c>
      <c r="CS28" s="628"/>
      <c r="CT28" s="628"/>
      <c r="CU28" s="628"/>
      <c r="CV28" s="628"/>
      <c r="CW28" s="628"/>
      <c r="CX28" s="628"/>
      <c r="CY28" s="629"/>
      <c r="CZ28" s="630">
        <v>6.3</v>
      </c>
      <c r="DA28" s="638"/>
      <c r="DB28" s="638"/>
      <c r="DC28" s="639"/>
      <c r="DD28" s="633">
        <v>1242931</v>
      </c>
      <c r="DE28" s="628"/>
      <c r="DF28" s="628"/>
      <c r="DG28" s="628"/>
      <c r="DH28" s="628"/>
      <c r="DI28" s="628"/>
      <c r="DJ28" s="628"/>
      <c r="DK28" s="629"/>
      <c r="DL28" s="633">
        <v>1242931</v>
      </c>
      <c r="DM28" s="628"/>
      <c r="DN28" s="628"/>
      <c r="DO28" s="628"/>
      <c r="DP28" s="628"/>
      <c r="DQ28" s="628"/>
      <c r="DR28" s="628"/>
      <c r="DS28" s="628"/>
      <c r="DT28" s="628"/>
      <c r="DU28" s="628"/>
      <c r="DV28" s="629"/>
      <c r="DW28" s="630">
        <v>11.6</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26286</v>
      </c>
      <c r="S29" s="628"/>
      <c r="T29" s="628"/>
      <c r="U29" s="628"/>
      <c r="V29" s="628"/>
      <c r="W29" s="628"/>
      <c r="X29" s="628"/>
      <c r="Y29" s="629"/>
      <c r="Z29" s="663">
        <v>0.1</v>
      </c>
      <c r="AA29" s="663"/>
      <c r="AB29" s="663"/>
      <c r="AC29" s="663"/>
      <c r="AD29" s="664" t="s">
        <v>130</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307</v>
      </c>
      <c r="CG29" s="625"/>
      <c r="CH29" s="625"/>
      <c r="CI29" s="625"/>
      <c r="CJ29" s="625"/>
      <c r="CK29" s="625"/>
      <c r="CL29" s="625"/>
      <c r="CM29" s="625"/>
      <c r="CN29" s="625"/>
      <c r="CO29" s="625"/>
      <c r="CP29" s="625"/>
      <c r="CQ29" s="626"/>
      <c r="CR29" s="627">
        <v>1459304</v>
      </c>
      <c r="CS29" s="636"/>
      <c r="CT29" s="636"/>
      <c r="CU29" s="636"/>
      <c r="CV29" s="636"/>
      <c r="CW29" s="636"/>
      <c r="CX29" s="636"/>
      <c r="CY29" s="637"/>
      <c r="CZ29" s="630">
        <v>6.3</v>
      </c>
      <c r="DA29" s="638"/>
      <c r="DB29" s="638"/>
      <c r="DC29" s="639"/>
      <c r="DD29" s="633">
        <v>1242931</v>
      </c>
      <c r="DE29" s="636"/>
      <c r="DF29" s="636"/>
      <c r="DG29" s="636"/>
      <c r="DH29" s="636"/>
      <c r="DI29" s="636"/>
      <c r="DJ29" s="636"/>
      <c r="DK29" s="637"/>
      <c r="DL29" s="633">
        <v>1242931</v>
      </c>
      <c r="DM29" s="636"/>
      <c r="DN29" s="636"/>
      <c r="DO29" s="636"/>
      <c r="DP29" s="636"/>
      <c r="DQ29" s="636"/>
      <c r="DR29" s="636"/>
      <c r="DS29" s="636"/>
      <c r="DT29" s="636"/>
      <c r="DU29" s="636"/>
      <c r="DV29" s="637"/>
      <c r="DW29" s="630">
        <v>11.6</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4904633</v>
      </c>
      <c r="S30" s="628"/>
      <c r="T30" s="628"/>
      <c r="U30" s="628"/>
      <c r="V30" s="628"/>
      <c r="W30" s="628"/>
      <c r="X30" s="628"/>
      <c r="Y30" s="629"/>
      <c r="Z30" s="663">
        <v>20.2</v>
      </c>
      <c r="AA30" s="663"/>
      <c r="AB30" s="663"/>
      <c r="AC30" s="663"/>
      <c r="AD30" s="664" t="s">
        <v>236</v>
      </c>
      <c r="AE30" s="664"/>
      <c r="AF30" s="664"/>
      <c r="AG30" s="664"/>
      <c r="AH30" s="664"/>
      <c r="AI30" s="664"/>
      <c r="AJ30" s="664"/>
      <c r="AK30" s="664"/>
      <c r="AL30" s="630" t="s">
        <v>236</v>
      </c>
      <c r="AM30" s="631"/>
      <c r="AN30" s="631"/>
      <c r="AO30" s="665"/>
      <c r="AP30" s="679" t="s">
        <v>223</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1402816</v>
      </c>
      <c r="CS30" s="628"/>
      <c r="CT30" s="628"/>
      <c r="CU30" s="628"/>
      <c r="CV30" s="628"/>
      <c r="CW30" s="628"/>
      <c r="CX30" s="628"/>
      <c r="CY30" s="629"/>
      <c r="CZ30" s="630">
        <v>6</v>
      </c>
      <c r="DA30" s="638"/>
      <c r="DB30" s="638"/>
      <c r="DC30" s="639"/>
      <c r="DD30" s="633">
        <v>1199920</v>
      </c>
      <c r="DE30" s="628"/>
      <c r="DF30" s="628"/>
      <c r="DG30" s="628"/>
      <c r="DH30" s="628"/>
      <c r="DI30" s="628"/>
      <c r="DJ30" s="628"/>
      <c r="DK30" s="629"/>
      <c r="DL30" s="633">
        <v>1199920</v>
      </c>
      <c r="DM30" s="628"/>
      <c r="DN30" s="628"/>
      <c r="DO30" s="628"/>
      <c r="DP30" s="628"/>
      <c r="DQ30" s="628"/>
      <c r="DR30" s="628"/>
      <c r="DS30" s="628"/>
      <c r="DT30" s="628"/>
      <c r="DU30" s="628"/>
      <c r="DV30" s="629"/>
      <c r="DW30" s="630">
        <v>11.2</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v>183070</v>
      </c>
      <c r="S31" s="628"/>
      <c r="T31" s="628"/>
      <c r="U31" s="628"/>
      <c r="V31" s="628"/>
      <c r="W31" s="628"/>
      <c r="X31" s="628"/>
      <c r="Y31" s="629"/>
      <c r="Z31" s="663">
        <v>0.8</v>
      </c>
      <c r="AA31" s="663"/>
      <c r="AB31" s="663"/>
      <c r="AC31" s="663"/>
      <c r="AD31" s="664">
        <v>183070</v>
      </c>
      <c r="AE31" s="664"/>
      <c r="AF31" s="664"/>
      <c r="AG31" s="664"/>
      <c r="AH31" s="664"/>
      <c r="AI31" s="664"/>
      <c r="AJ31" s="664"/>
      <c r="AK31" s="664"/>
      <c r="AL31" s="630">
        <v>1.7</v>
      </c>
      <c r="AM31" s="631"/>
      <c r="AN31" s="631"/>
      <c r="AO31" s="665"/>
      <c r="AP31" s="688" t="s">
        <v>313</v>
      </c>
      <c r="AQ31" s="689"/>
      <c r="AR31" s="689"/>
      <c r="AS31" s="689"/>
      <c r="AT31" s="690" t="s">
        <v>314</v>
      </c>
      <c r="AU31" s="218"/>
      <c r="AV31" s="218"/>
      <c r="AW31" s="218"/>
      <c r="AX31" s="676" t="s">
        <v>189</v>
      </c>
      <c r="AY31" s="677"/>
      <c r="AZ31" s="677"/>
      <c r="BA31" s="677"/>
      <c r="BB31" s="677"/>
      <c r="BC31" s="677"/>
      <c r="BD31" s="677"/>
      <c r="BE31" s="677"/>
      <c r="BF31" s="678"/>
      <c r="BG31" s="684">
        <v>99.1</v>
      </c>
      <c r="BH31" s="685"/>
      <c r="BI31" s="685"/>
      <c r="BJ31" s="685"/>
      <c r="BK31" s="685"/>
      <c r="BL31" s="685"/>
      <c r="BM31" s="686">
        <v>97</v>
      </c>
      <c r="BN31" s="685"/>
      <c r="BO31" s="685"/>
      <c r="BP31" s="685"/>
      <c r="BQ31" s="687"/>
      <c r="BR31" s="684">
        <v>99.2</v>
      </c>
      <c r="BS31" s="685"/>
      <c r="BT31" s="685"/>
      <c r="BU31" s="685"/>
      <c r="BV31" s="685"/>
      <c r="BW31" s="685"/>
      <c r="BX31" s="686">
        <v>97</v>
      </c>
      <c r="BY31" s="685"/>
      <c r="BZ31" s="685"/>
      <c r="CA31" s="685"/>
      <c r="CB31" s="687"/>
      <c r="CD31" s="642"/>
      <c r="CE31" s="643"/>
      <c r="CF31" s="624" t="s">
        <v>315</v>
      </c>
      <c r="CG31" s="625"/>
      <c r="CH31" s="625"/>
      <c r="CI31" s="625"/>
      <c r="CJ31" s="625"/>
      <c r="CK31" s="625"/>
      <c r="CL31" s="625"/>
      <c r="CM31" s="625"/>
      <c r="CN31" s="625"/>
      <c r="CO31" s="625"/>
      <c r="CP31" s="625"/>
      <c r="CQ31" s="626"/>
      <c r="CR31" s="627">
        <v>56488</v>
      </c>
      <c r="CS31" s="636"/>
      <c r="CT31" s="636"/>
      <c r="CU31" s="636"/>
      <c r="CV31" s="636"/>
      <c r="CW31" s="636"/>
      <c r="CX31" s="636"/>
      <c r="CY31" s="637"/>
      <c r="CZ31" s="630">
        <v>0.2</v>
      </c>
      <c r="DA31" s="638"/>
      <c r="DB31" s="638"/>
      <c r="DC31" s="639"/>
      <c r="DD31" s="633">
        <v>43011</v>
      </c>
      <c r="DE31" s="636"/>
      <c r="DF31" s="636"/>
      <c r="DG31" s="636"/>
      <c r="DH31" s="636"/>
      <c r="DI31" s="636"/>
      <c r="DJ31" s="636"/>
      <c r="DK31" s="637"/>
      <c r="DL31" s="633">
        <v>43011</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1349698</v>
      </c>
      <c r="S32" s="628"/>
      <c r="T32" s="628"/>
      <c r="U32" s="628"/>
      <c r="V32" s="628"/>
      <c r="W32" s="628"/>
      <c r="X32" s="628"/>
      <c r="Y32" s="629"/>
      <c r="Z32" s="663">
        <v>5.6</v>
      </c>
      <c r="AA32" s="663"/>
      <c r="AB32" s="663"/>
      <c r="AC32" s="663"/>
      <c r="AD32" s="664" t="s">
        <v>236</v>
      </c>
      <c r="AE32" s="664"/>
      <c r="AF32" s="664"/>
      <c r="AG32" s="664"/>
      <c r="AH32" s="664"/>
      <c r="AI32" s="664"/>
      <c r="AJ32" s="664"/>
      <c r="AK32" s="664"/>
      <c r="AL32" s="630" t="s">
        <v>236</v>
      </c>
      <c r="AM32" s="631"/>
      <c r="AN32" s="631"/>
      <c r="AO32" s="665"/>
      <c r="AP32" s="666"/>
      <c r="AQ32" s="667"/>
      <c r="AR32" s="667"/>
      <c r="AS32" s="667"/>
      <c r="AT32" s="691"/>
      <c r="AU32" s="214" t="s">
        <v>317</v>
      </c>
      <c r="AX32" s="624" t="s">
        <v>318</v>
      </c>
      <c r="AY32" s="625"/>
      <c r="AZ32" s="625"/>
      <c r="BA32" s="625"/>
      <c r="BB32" s="625"/>
      <c r="BC32" s="625"/>
      <c r="BD32" s="625"/>
      <c r="BE32" s="625"/>
      <c r="BF32" s="626"/>
      <c r="BG32" s="683">
        <v>98.8</v>
      </c>
      <c r="BH32" s="636"/>
      <c r="BI32" s="636"/>
      <c r="BJ32" s="636"/>
      <c r="BK32" s="636"/>
      <c r="BL32" s="636"/>
      <c r="BM32" s="631">
        <v>96</v>
      </c>
      <c r="BN32" s="636"/>
      <c r="BO32" s="636"/>
      <c r="BP32" s="636"/>
      <c r="BQ32" s="661"/>
      <c r="BR32" s="683">
        <v>99</v>
      </c>
      <c r="BS32" s="636"/>
      <c r="BT32" s="636"/>
      <c r="BU32" s="636"/>
      <c r="BV32" s="636"/>
      <c r="BW32" s="636"/>
      <c r="BX32" s="631">
        <v>96.1</v>
      </c>
      <c r="BY32" s="636"/>
      <c r="BZ32" s="636"/>
      <c r="CA32" s="636"/>
      <c r="CB32" s="661"/>
      <c r="CD32" s="644"/>
      <c r="CE32" s="645"/>
      <c r="CF32" s="624" t="s">
        <v>319</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221129</v>
      </c>
      <c r="S33" s="628"/>
      <c r="T33" s="628"/>
      <c r="U33" s="628"/>
      <c r="V33" s="628"/>
      <c r="W33" s="628"/>
      <c r="X33" s="628"/>
      <c r="Y33" s="629"/>
      <c r="Z33" s="663">
        <v>0.9</v>
      </c>
      <c r="AA33" s="663"/>
      <c r="AB33" s="663"/>
      <c r="AC33" s="663"/>
      <c r="AD33" s="664" t="s">
        <v>236</v>
      </c>
      <c r="AE33" s="664"/>
      <c r="AF33" s="664"/>
      <c r="AG33" s="664"/>
      <c r="AH33" s="664"/>
      <c r="AI33" s="664"/>
      <c r="AJ33" s="664"/>
      <c r="AK33" s="664"/>
      <c r="AL33" s="630" t="s">
        <v>130</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99.4</v>
      </c>
      <c r="BH33" s="612"/>
      <c r="BI33" s="612"/>
      <c r="BJ33" s="612"/>
      <c r="BK33" s="612"/>
      <c r="BL33" s="612"/>
      <c r="BM33" s="656">
        <v>97.7</v>
      </c>
      <c r="BN33" s="612"/>
      <c r="BO33" s="612"/>
      <c r="BP33" s="612"/>
      <c r="BQ33" s="650"/>
      <c r="BR33" s="682">
        <v>99.4</v>
      </c>
      <c r="BS33" s="612"/>
      <c r="BT33" s="612"/>
      <c r="BU33" s="612"/>
      <c r="BV33" s="612"/>
      <c r="BW33" s="612"/>
      <c r="BX33" s="656">
        <v>97.5</v>
      </c>
      <c r="BY33" s="612"/>
      <c r="BZ33" s="612"/>
      <c r="CA33" s="612"/>
      <c r="CB33" s="650"/>
      <c r="CD33" s="624" t="s">
        <v>322</v>
      </c>
      <c r="CE33" s="625"/>
      <c r="CF33" s="625"/>
      <c r="CG33" s="625"/>
      <c r="CH33" s="625"/>
      <c r="CI33" s="625"/>
      <c r="CJ33" s="625"/>
      <c r="CK33" s="625"/>
      <c r="CL33" s="625"/>
      <c r="CM33" s="625"/>
      <c r="CN33" s="625"/>
      <c r="CO33" s="625"/>
      <c r="CP33" s="625"/>
      <c r="CQ33" s="626"/>
      <c r="CR33" s="627">
        <v>11632101</v>
      </c>
      <c r="CS33" s="636"/>
      <c r="CT33" s="636"/>
      <c r="CU33" s="636"/>
      <c r="CV33" s="636"/>
      <c r="CW33" s="636"/>
      <c r="CX33" s="636"/>
      <c r="CY33" s="637"/>
      <c r="CZ33" s="630">
        <v>49.8</v>
      </c>
      <c r="DA33" s="638"/>
      <c r="DB33" s="638"/>
      <c r="DC33" s="639"/>
      <c r="DD33" s="633">
        <v>7975942</v>
      </c>
      <c r="DE33" s="636"/>
      <c r="DF33" s="636"/>
      <c r="DG33" s="636"/>
      <c r="DH33" s="636"/>
      <c r="DI33" s="636"/>
      <c r="DJ33" s="636"/>
      <c r="DK33" s="637"/>
      <c r="DL33" s="633">
        <v>5249623</v>
      </c>
      <c r="DM33" s="636"/>
      <c r="DN33" s="636"/>
      <c r="DO33" s="636"/>
      <c r="DP33" s="636"/>
      <c r="DQ33" s="636"/>
      <c r="DR33" s="636"/>
      <c r="DS33" s="636"/>
      <c r="DT33" s="636"/>
      <c r="DU33" s="636"/>
      <c r="DV33" s="637"/>
      <c r="DW33" s="630">
        <v>49.1</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342517</v>
      </c>
      <c r="S34" s="628"/>
      <c r="T34" s="628"/>
      <c r="U34" s="628"/>
      <c r="V34" s="628"/>
      <c r="W34" s="628"/>
      <c r="X34" s="628"/>
      <c r="Y34" s="629"/>
      <c r="Z34" s="663">
        <v>1.4</v>
      </c>
      <c r="AA34" s="663"/>
      <c r="AB34" s="663"/>
      <c r="AC34" s="663"/>
      <c r="AD34" s="664" t="s">
        <v>236</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3453262</v>
      </c>
      <c r="CS34" s="628"/>
      <c r="CT34" s="628"/>
      <c r="CU34" s="628"/>
      <c r="CV34" s="628"/>
      <c r="CW34" s="628"/>
      <c r="CX34" s="628"/>
      <c r="CY34" s="629"/>
      <c r="CZ34" s="630">
        <v>14.8</v>
      </c>
      <c r="DA34" s="638"/>
      <c r="DB34" s="638"/>
      <c r="DC34" s="639"/>
      <c r="DD34" s="633">
        <v>2076539</v>
      </c>
      <c r="DE34" s="628"/>
      <c r="DF34" s="628"/>
      <c r="DG34" s="628"/>
      <c r="DH34" s="628"/>
      <c r="DI34" s="628"/>
      <c r="DJ34" s="628"/>
      <c r="DK34" s="629"/>
      <c r="DL34" s="633">
        <v>1384876</v>
      </c>
      <c r="DM34" s="628"/>
      <c r="DN34" s="628"/>
      <c r="DO34" s="628"/>
      <c r="DP34" s="628"/>
      <c r="DQ34" s="628"/>
      <c r="DR34" s="628"/>
      <c r="DS34" s="628"/>
      <c r="DT34" s="628"/>
      <c r="DU34" s="628"/>
      <c r="DV34" s="629"/>
      <c r="DW34" s="630">
        <v>13</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2174953</v>
      </c>
      <c r="S35" s="628"/>
      <c r="T35" s="628"/>
      <c r="U35" s="628"/>
      <c r="V35" s="628"/>
      <c r="W35" s="628"/>
      <c r="X35" s="628"/>
      <c r="Y35" s="629"/>
      <c r="Z35" s="663">
        <v>8.9</v>
      </c>
      <c r="AA35" s="663"/>
      <c r="AB35" s="663"/>
      <c r="AC35" s="663"/>
      <c r="AD35" s="664" t="s">
        <v>236</v>
      </c>
      <c r="AE35" s="664"/>
      <c r="AF35" s="664"/>
      <c r="AG35" s="664"/>
      <c r="AH35" s="664"/>
      <c r="AI35" s="664"/>
      <c r="AJ35" s="664"/>
      <c r="AK35" s="664"/>
      <c r="AL35" s="630" t="s">
        <v>130</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748258</v>
      </c>
      <c r="CS35" s="636"/>
      <c r="CT35" s="636"/>
      <c r="CU35" s="636"/>
      <c r="CV35" s="636"/>
      <c r="CW35" s="636"/>
      <c r="CX35" s="636"/>
      <c r="CY35" s="637"/>
      <c r="CZ35" s="630">
        <v>3.2</v>
      </c>
      <c r="DA35" s="638"/>
      <c r="DB35" s="638"/>
      <c r="DC35" s="639"/>
      <c r="DD35" s="633">
        <v>549443</v>
      </c>
      <c r="DE35" s="636"/>
      <c r="DF35" s="636"/>
      <c r="DG35" s="636"/>
      <c r="DH35" s="636"/>
      <c r="DI35" s="636"/>
      <c r="DJ35" s="636"/>
      <c r="DK35" s="637"/>
      <c r="DL35" s="633">
        <v>514460</v>
      </c>
      <c r="DM35" s="636"/>
      <c r="DN35" s="636"/>
      <c r="DO35" s="636"/>
      <c r="DP35" s="636"/>
      <c r="DQ35" s="636"/>
      <c r="DR35" s="636"/>
      <c r="DS35" s="636"/>
      <c r="DT35" s="636"/>
      <c r="DU35" s="636"/>
      <c r="DV35" s="637"/>
      <c r="DW35" s="630">
        <v>4.8</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917518</v>
      </c>
      <c r="S36" s="628"/>
      <c r="T36" s="628"/>
      <c r="U36" s="628"/>
      <c r="V36" s="628"/>
      <c r="W36" s="628"/>
      <c r="X36" s="628"/>
      <c r="Y36" s="629"/>
      <c r="Z36" s="663">
        <v>3.8</v>
      </c>
      <c r="AA36" s="663"/>
      <c r="AB36" s="663"/>
      <c r="AC36" s="663"/>
      <c r="AD36" s="664" t="s">
        <v>130</v>
      </c>
      <c r="AE36" s="664"/>
      <c r="AF36" s="664"/>
      <c r="AG36" s="664"/>
      <c r="AH36" s="664"/>
      <c r="AI36" s="664"/>
      <c r="AJ36" s="664"/>
      <c r="AK36" s="664"/>
      <c r="AL36" s="630" t="s">
        <v>236</v>
      </c>
      <c r="AM36" s="631"/>
      <c r="AN36" s="631"/>
      <c r="AO36" s="665"/>
      <c r="AP36" s="222"/>
      <c r="AQ36" s="670" t="s">
        <v>330</v>
      </c>
      <c r="AR36" s="671"/>
      <c r="AS36" s="671"/>
      <c r="AT36" s="671"/>
      <c r="AU36" s="671"/>
      <c r="AV36" s="671"/>
      <c r="AW36" s="671"/>
      <c r="AX36" s="671"/>
      <c r="AY36" s="672"/>
      <c r="AZ36" s="673">
        <v>2385260</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85554</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4416296</v>
      </c>
      <c r="CS36" s="628"/>
      <c r="CT36" s="628"/>
      <c r="CU36" s="628"/>
      <c r="CV36" s="628"/>
      <c r="CW36" s="628"/>
      <c r="CX36" s="628"/>
      <c r="CY36" s="629"/>
      <c r="CZ36" s="630">
        <v>18.899999999999999</v>
      </c>
      <c r="DA36" s="638"/>
      <c r="DB36" s="638"/>
      <c r="DC36" s="639"/>
      <c r="DD36" s="633">
        <v>3875001</v>
      </c>
      <c r="DE36" s="628"/>
      <c r="DF36" s="628"/>
      <c r="DG36" s="628"/>
      <c r="DH36" s="628"/>
      <c r="DI36" s="628"/>
      <c r="DJ36" s="628"/>
      <c r="DK36" s="629"/>
      <c r="DL36" s="633">
        <v>2286619</v>
      </c>
      <c r="DM36" s="628"/>
      <c r="DN36" s="628"/>
      <c r="DO36" s="628"/>
      <c r="DP36" s="628"/>
      <c r="DQ36" s="628"/>
      <c r="DR36" s="628"/>
      <c r="DS36" s="628"/>
      <c r="DT36" s="628"/>
      <c r="DU36" s="628"/>
      <c r="DV36" s="629"/>
      <c r="DW36" s="630">
        <v>21.4</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609334</v>
      </c>
      <c r="S37" s="628"/>
      <c r="T37" s="628"/>
      <c r="U37" s="628"/>
      <c r="V37" s="628"/>
      <c r="W37" s="628"/>
      <c r="X37" s="628"/>
      <c r="Y37" s="629"/>
      <c r="Z37" s="663">
        <v>2.5</v>
      </c>
      <c r="AA37" s="663"/>
      <c r="AB37" s="663"/>
      <c r="AC37" s="663"/>
      <c r="AD37" s="664">
        <v>2</v>
      </c>
      <c r="AE37" s="664"/>
      <c r="AF37" s="664"/>
      <c r="AG37" s="664"/>
      <c r="AH37" s="664"/>
      <c r="AI37" s="664"/>
      <c r="AJ37" s="664"/>
      <c r="AK37" s="664"/>
      <c r="AL37" s="630">
        <v>0</v>
      </c>
      <c r="AM37" s="631"/>
      <c r="AN37" s="631"/>
      <c r="AO37" s="665"/>
      <c r="AQ37" s="658" t="s">
        <v>334</v>
      </c>
      <c r="AR37" s="659"/>
      <c r="AS37" s="659"/>
      <c r="AT37" s="659"/>
      <c r="AU37" s="659"/>
      <c r="AV37" s="659"/>
      <c r="AW37" s="659"/>
      <c r="AX37" s="659"/>
      <c r="AY37" s="660"/>
      <c r="AZ37" s="627">
        <v>821274</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17348</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1200520</v>
      </c>
      <c r="CS37" s="636"/>
      <c r="CT37" s="636"/>
      <c r="CU37" s="636"/>
      <c r="CV37" s="636"/>
      <c r="CW37" s="636"/>
      <c r="CX37" s="636"/>
      <c r="CY37" s="637"/>
      <c r="CZ37" s="630">
        <v>5.0999999999999996</v>
      </c>
      <c r="DA37" s="638"/>
      <c r="DB37" s="638"/>
      <c r="DC37" s="639"/>
      <c r="DD37" s="633">
        <v>1200520</v>
      </c>
      <c r="DE37" s="636"/>
      <c r="DF37" s="636"/>
      <c r="DG37" s="636"/>
      <c r="DH37" s="636"/>
      <c r="DI37" s="636"/>
      <c r="DJ37" s="636"/>
      <c r="DK37" s="637"/>
      <c r="DL37" s="633">
        <v>1200520</v>
      </c>
      <c r="DM37" s="636"/>
      <c r="DN37" s="636"/>
      <c r="DO37" s="636"/>
      <c r="DP37" s="636"/>
      <c r="DQ37" s="636"/>
      <c r="DR37" s="636"/>
      <c r="DS37" s="636"/>
      <c r="DT37" s="636"/>
      <c r="DU37" s="636"/>
      <c r="DV37" s="637"/>
      <c r="DW37" s="630">
        <v>11.2</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1786600</v>
      </c>
      <c r="S38" s="628"/>
      <c r="T38" s="628"/>
      <c r="U38" s="628"/>
      <c r="V38" s="628"/>
      <c r="W38" s="628"/>
      <c r="X38" s="628"/>
      <c r="Y38" s="629"/>
      <c r="Z38" s="663">
        <v>7.3</v>
      </c>
      <c r="AA38" s="663"/>
      <c r="AB38" s="663"/>
      <c r="AC38" s="663"/>
      <c r="AD38" s="664" t="s">
        <v>130</v>
      </c>
      <c r="AE38" s="664"/>
      <c r="AF38" s="664"/>
      <c r="AG38" s="664"/>
      <c r="AH38" s="664"/>
      <c r="AI38" s="664"/>
      <c r="AJ38" s="664"/>
      <c r="AK38" s="664"/>
      <c r="AL38" s="630" t="s">
        <v>130</v>
      </c>
      <c r="AM38" s="631"/>
      <c r="AN38" s="631"/>
      <c r="AO38" s="665"/>
      <c r="AQ38" s="658" t="s">
        <v>338</v>
      </c>
      <c r="AR38" s="659"/>
      <c r="AS38" s="659"/>
      <c r="AT38" s="659"/>
      <c r="AU38" s="659"/>
      <c r="AV38" s="659"/>
      <c r="AW38" s="659"/>
      <c r="AX38" s="659"/>
      <c r="AY38" s="660"/>
      <c r="AZ38" s="627">
        <v>140203</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5084</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1423783</v>
      </c>
      <c r="CS38" s="628"/>
      <c r="CT38" s="628"/>
      <c r="CU38" s="628"/>
      <c r="CV38" s="628"/>
      <c r="CW38" s="628"/>
      <c r="CX38" s="628"/>
      <c r="CY38" s="629"/>
      <c r="CZ38" s="630">
        <v>6.1</v>
      </c>
      <c r="DA38" s="638"/>
      <c r="DB38" s="638"/>
      <c r="DC38" s="639"/>
      <c r="DD38" s="633">
        <v>1138875</v>
      </c>
      <c r="DE38" s="628"/>
      <c r="DF38" s="628"/>
      <c r="DG38" s="628"/>
      <c r="DH38" s="628"/>
      <c r="DI38" s="628"/>
      <c r="DJ38" s="628"/>
      <c r="DK38" s="629"/>
      <c r="DL38" s="633">
        <v>1063668</v>
      </c>
      <c r="DM38" s="628"/>
      <c r="DN38" s="628"/>
      <c r="DO38" s="628"/>
      <c r="DP38" s="628"/>
      <c r="DQ38" s="628"/>
      <c r="DR38" s="628"/>
      <c r="DS38" s="628"/>
      <c r="DT38" s="628"/>
      <c r="DU38" s="628"/>
      <c r="DV38" s="629"/>
      <c r="DW38" s="630">
        <v>10</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236</v>
      </c>
      <c r="S39" s="628"/>
      <c r="T39" s="628"/>
      <c r="U39" s="628"/>
      <c r="V39" s="628"/>
      <c r="W39" s="628"/>
      <c r="X39" s="628"/>
      <c r="Y39" s="629"/>
      <c r="Z39" s="663" t="s">
        <v>130</v>
      </c>
      <c r="AA39" s="663"/>
      <c r="AB39" s="663"/>
      <c r="AC39" s="663"/>
      <c r="AD39" s="664" t="s">
        <v>236</v>
      </c>
      <c r="AE39" s="664"/>
      <c r="AF39" s="664"/>
      <c r="AG39" s="664"/>
      <c r="AH39" s="664"/>
      <c r="AI39" s="664"/>
      <c r="AJ39" s="664"/>
      <c r="AK39" s="664"/>
      <c r="AL39" s="630" t="s">
        <v>236</v>
      </c>
      <c r="AM39" s="631"/>
      <c r="AN39" s="631"/>
      <c r="AO39" s="665"/>
      <c r="AQ39" s="658" t="s">
        <v>342</v>
      </c>
      <c r="AR39" s="659"/>
      <c r="AS39" s="659"/>
      <c r="AT39" s="659"/>
      <c r="AU39" s="659"/>
      <c r="AV39" s="659"/>
      <c r="AW39" s="659"/>
      <c r="AX39" s="659"/>
      <c r="AY39" s="660"/>
      <c r="AZ39" s="627" t="s">
        <v>130</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8075</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1476399</v>
      </c>
      <c r="CS39" s="636"/>
      <c r="CT39" s="636"/>
      <c r="CU39" s="636"/>
      <c r="CV39" s="636"/>
      <c r="CW39" s="636"/>
      <c r="CX39" s="636"/>
      <c r="CY39" s="637"/>
      <c r="CZ39" s="630">
        <v>6.3</v>
      </c>
      <c r="DA39" s="638"/>
      <c r="DB39" s="638"/>
      <c r="DC39" s="639"/>
      <c r="DD39" s="633">
        <v>335981</v>
      </c>
      <c r="DE39" s="636"/>
      <c r="DF39" s="636"/>
      <c r="DG39" s="636"/>
      <c r="DH39" s="636"/>
      <c r="DI39" s="636"/>
      <c r="DJ39" s="636"/>
      <c r="DK39" s="637"/>
      <c r="DL39" s="633" t="s">
        <v>236</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145400</v>
      </c>
      <c r="S40" s="628"/>
      <c r="T40" s="628"/>
      <c r="U40" s="628"/>
      <c r="V40" s="628"/>
      <c r="W40" s="628"/>
      <c r="X40" s="628"/>
      <c r="Y40" s="629"/>
      <c r="Z40" s="663">
        <v>0.6</v>
      </c>
      <c r="AA40" s="663"/>
      <c r="AB40" s="663"/>
      <c r="AC40" s="663"/>
      <c r="AD40" s="664" t="s">
        <v>130</v>
      </c>
      <c r="AE40" s="664"/>
      <c r="AF40" s="664"/>
      <c r="AG40" s="664"/>
      <c r="AH40" s="664"/>
      <c r="AI40" s="664"/>
      <c r="AJ40" s="664"/>
      <c r="AK40" s="664"/>
      <c r="AL40" s="630" t="s">
        <v>130</v>
      </c>
      <c r="AM40" s="631"/>
      <c r="AN40" s="631"/>
      <c r="AO40" s="665"/>
      <c r="AQ40" s="658" t="s">
        <v>346</v>
      </c>
      <c r="AR40" s="659"/>
      <c r="AS40" s="659"/>
      <c r="AT40" s="659"/>
      <c r="AU40" s="659"/>
      <c r="AV40" s="659"/>
      <c r="AW40" s="659"/>
      <c r="AX40" s="659"/>
      <c r="AY40" s="660"/>
      <c r="AZ40" s="627" t="s">
        <v>234</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77</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114103</v>
      </c>
      <c r="CS40" s="628"/>
      <c r="CT40" s="628"/>
      <c r="CU40" s="628"/>
      <c r="CV40" s="628"/>
      <c r="CW40" s="628"/>
      <c r="CX40" s="628"/>
      <c r="CY40" s="629"/>
      <c r="CZ40" s="630">
        <v>0.5</v>
      </c>
      <c r="DA40" s="638"/>
      <c r="DB40" s="638"/>
      <c r="DC40" s="639"/>
      <c r="DD40" s="633">
        <v>103</v>
      </c>
      <c r="DE40" s="628"/>
      <c r="DF40" s="628"/>
      <c r="DG40" s="628"/>
      <c r="DH40" s="628"/>
      <c r="DI40" s="628"/>
      <c r="DJ40" s="628"/>
      <c r="DK40" s="629"/>
      <c r="DL40" s="633" t="s">
        <v>130</v>
      </c>
      <c r="DM40" s="628"/>
      <c r="DN40" s="628"/>
      <c r="DO40" s="628"/>
      <c r="DP40" s="628"/>
      <c r="DQ40" s="628"/>
      <c r="DR40" s="628"/>
      <c r="DS40" s="628"/>
      <c r="DT40" s="628"/>
      <c r="DU40" s="628"/>
      <c r="DV40" s="629"/>
      <c r="DW40" s="630" t="s">
        <v>236</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24318556</v>
      </c>
      <c r="S41" s="649"/>
      <c r="T41" s="649"/>
      <c r="U41" s="649"/>
      <c r="V41" s="649"/>
      <c r="W41" s="649"/>
      <c r="X41" s="649"/>
      <c r="Y41" s="653"/>
      <c r="Z41" s="654">
        <v>100</v>
      </c>
      <c r="AA41" s="654"/>
      <c r="AB41" s="654"/>
      <c r="AC41" s="654"/>
      <c r="AD41" s="655">
        <v>10540038</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369683</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130</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1054100</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389</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3905579</v>
      </c>
      <c r="CS42" s="636"/>
      <c r="CT42" s="636"/>
      <c r="CU42" s="636"/>
      <c r="CV42" s="636"/>
      <c r="CW42" s="636"/>
      <c r="CX42" s="636"/>
      <c r="CY42" s="637"/>
      <c r="CZ42" s="630">
        <v>16.7</v>
      </c>
      <c r="DA42" s="638"/>
      <c r="DB42" s="638"/>
      <c r="DC42" s="639"/>
      <c r="DD42" s="633">
        <v>649781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51493</v>
      </c>
      <c r="CS43" s="636"/>
      <c r="CT43" s="636"/>
      <c r="CU43" s="636"/>
      <c r="CV43" s="636"/>
      <c r="CW43" s="636"/>
      <c r="CX43" s="636"/>
      <c r="CY43" s="637"/>
      <c r="CZ43" s="630">
        <v>0.2</v>
      </c>
      <c r="DA43" s="638"/>
      <c r="DB43" s="638"/>
      <c r="DC43" s="639"/>
      <c r="DD43" s="633">
        <v>44701</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360</v>
      </c>
      <c r="CG44" s="625"/>
      <c r="CH44" s="625"/>
      <c r="CI44" s="625"/>
      <c r="CJ44" s="625"/>
      <c r="CK44" s="625"/>
      <c r="CL44" s="625"/>
      <c r="CM44" s="625"/>
      <c r="CN44" s="625"/>
      <c r="CO44" s="625"/>
      <c r="CP44" s="625"/>
      <c r="CQ44" s="626"/>
      <c r="CR44" s="627">
        <v>3470944</v>
      </c>
      <c r="CS44" s="628"/>
      <c r="CT44" s="628"/>
      <c r="CU44" s="628"/>
      <c r="CV44" s="628"/>
      <c r="CW44" s="628"/>
      <c r="CX44" s="628"/>
      <c r="CY44" s="629"/>
      <c r="CZ44" s="630">
        <v>14.9</v>
      </c>
      <c r="DA44" s="631"/>
      <c r="DB44" s="631"/>
      <c r="DC44" s="632"/>
      <c r="DD44" s="633">
        <v>572532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1542562</v>
      </c>
      <c r="CS45" s="636"/>
      <c r="CT45" s="636"/>
      <c r="CU45" s="636"/>
      <c r="CV45" s="636"/>
      <c r="CW45" s="636"/>
      <c r="CX45" s="636"/>
      <c r="CY45" s="637"/>
      <c r="CZ45" s="630">
        <v>6.6</v>
      </c>
      <c r="DA45" s="638"/>
      <c r="DB45" s="638"/>
      <c r="DC45" s="639"/>
      <c r="DD45" s="633">
        <v>135807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1874333</v>
      </c>
      <c r="CS46" s="628"/>
      <c r="CT46" s="628"/>
      <c r="CU46" s="628"/>
      <c r="CV46" s="628"/>
      <c r="CW46" s="628"/>
      <c r="CX46" s="628"/>
      <c r="CY46" s="629"/>
      <c r="CZ46" s="630">
        <v>8</v>
      </c>
      <c r="DA46" s="631"/>
      <c r="DB46" s="631"/>
      <c r="DC46" s="632"/>
      <c r="DD46" s="633">
        <v>431376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434635</v>
      </c>
      <c r="CS47" s="636"/>
      <c r="CT47" s="636"/>
      <c r="CU47" s="636"/>
      <c r="CV47" s="636"/>
      <c r="CW47" s="636"/>
      <c r="CX47" s="636"/>
      <c r="CY47" s="637"/>
      <c r="CZ47" s="630">
        <v>1.9</v>
      </c>
      <c r="DA47" s="638"/>
      <c r="DB47" s="638"/>
      <c r="DC47" s="639"/>
      <c r="DD47" s="633">
        <v>77249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236</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23346496</v>
      </c>
      <c r="CS49" s="612"/>
      <c r="CT49" s="612"/>
      <c r="CU49" s="612"/>
      <c r="CV49" s="612"/>
      <c r="CW49" s="612"/>
      <c r="CX49" s="612"/>
      <c r="CY49" s="613"/>
      <c r="CZ49" s="614">
        <v>100</v>
      </c>
      <c r="DA49" s="615"/>
      <c r="DB49" s="615"/>
      <c r="DC49" s="616"/>
      <c r="DD49" s="617">
        <v>13686167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7VX/vdA64DCGFo2L6pVBQOQUQq8IcoOx10GTY274TedAFkPfR4T3s5FGuUMCqcpoFJ8v/V+03YG1O0iddobfnA==" saltValue="2jPugqNbJXocdsNt3+FI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24319</v>
      </c>
      <c r="R7" s="1088"/>
      <c r="S7" s="1088"/>
      <c r="T7" s="1088"/>
      <c r="U7" s="1088"/>
      <c r="V7" s="1088">
        <v>23347</v>
      </c>
      <c r="W7" s="1088"/>
      <c r="X7" s="1088"/>
      <c r="Y7" s="1088"/>
      <c r="Z7" s="1088"/>
      <c r="AA7" s="1088">
        <v>972</v>
      </c>
      <c r="AB7" s="1088"/>
      <c r="AC7" s="1088"/>
      <c r="AD7" s="1088"/>
      <c r="AE7" s="1089"/>
      <c r="AF7" s="1090">
        <v>777</v>
      </c>
      <c r="AG7" s="1091"/>
      <c r="AH7" s="1091"/>
      <c r="AI7" s="1091"/>
      <c r="AJ7" s="1092"/>
      <c r="AK7" s="1093">
        <v>2175</v>
      </c>
      <c r="AL7" s="1094"/>
      <c r="AM7" s="1094"/>
      <c r="AN7" s="1094"/>
      <c r="AO7" s="1094"/>
      <c r="AP7" s="1094">
        <v>15587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590</v>
      </c>
      <c r="BT7" s="1098"/>
      <c r="BU7" s="1098"/>
      <c r="BV7" s="1098"/>
      <c r="BW7" s="1098"/>
      <c r="BX7" s="1098"/>
      <c r="BY7" s="1098"/>
      <c r="BZ7" s="1098"/>
      <c r="CA7" s="1098"/>
      <c r="CB7" s="1098"/>
      <c r="CC7" s="1098"/>
      <c r="CD7" s="1098"/>
      <c r="CE7" s="1098"/>
      <c r="CF7" s="1098"/>
      <c r="CG7" s="1099"/>
      <c r="CH7" s="1084">
        <v>1</v>
      </c>
      <c r="CI7" s="1085"/>
      <c r="CJ7" s="1085"/>
      <c r="CK7" s="1085"/>
      <c r="CL7" s="1086"/>
      <c r="CM7" s="1084">
        <v>36</v>
      </c>
      <c r="CN7" s="1085"/>
      <c r="CO7" s="1085"/>
      <c r="CP7" s="1085"/>
      <c r="CQ7" s="1086"/>
      <c r="CR7" s="1084">
        <v>34</v>
      </c>
      <c r="CS7" s="1085"/>
      <c r="CT7" s="1085"/>
      <c r="CU7" s="1085"/>
      <c r="CV7" s="1086"/>
      <c r="CW7" s="1084">
        <v>1</v>
      </c>
      <c r="CX7" s="1085"/>
      <c r="CY7" s="1085"/>
      <c r="CZ7" s="1085"/>
      <c r="DA7" s="1086"/>
      <c r="DB7" s="1084" t="s">
        <v>579</v>
      </c>
      <c r="DC7" s="1085"/>
      <c r="DD7" s="1085"/>
      <c r="DE7" s="1085"/>
      <c r="DF7" s="1086"/>
      <c r="DG7" s="1084" t="s">
        <v>578</v>
      </c>
      <c r="DH7" s="1085"/>
      <c r="DI7" s="1085"/>
      <c r="DJ7" s="1085"/>
      <c r="DK7" s="1086"/>
      <c r="DL7" s="1084" t="s">
        <v>579</v>
      </c>
      <c r="DM7" s="1085"/>
      <c r="DN7" s="1085"/>
      <c r="DO7" s="1085"/>
      <c r="DP7" s="1086"/>
      <c r="DQ7" s="1084" t="s">
        <v>578</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24319</v>
      </c>
      <c r="R23" s="1061"/>
      <c r="S23" s="1061"/>
      <c r="T23" s="1061"/>
      <c r="U23" s="1061"/>
      <c r="V23" s="1061">
        <v>23347</v>
      </c>
      <c r="W23" s="1061"/>
      <c r="X23" s="1061"/>
      <c r="Y23" s="1061"/>
      <c r="Z23" s="1061"/>
      <c r="AA23" s="1061">
        <v>972</v>
      </c>
      <c r="AB23" s="1061"/>
      <c r="AC23" s="1061"/>
      <c r="AD23" s="1061"/>
      <c r="AE23" s="1068"/>
      <c r="AF23" s="1069">
        <v>777</v>
      </c>
      <c r="AG23" s="1061"/>
      <c r="AH23" s="1061"/>
      <c r="AI23" s="1061"/>
      <c r="AJ23" s="1070"/>
      <c r="AK23" s="1071"/>
      <c r="AL23" s="1072"/>
      <c r="AM23" s="1072"/>
      <c r="AN23" s="1072"/>
      <c r="AO23" s="1072"/>
      <c r="AP23" s="1061">
        <v>15587</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4434</v>
      </c>
      <c r="R28" s="1051"/>
      <c r="S28" s="1051"/>
      <c r="T28" s="1051"/>
      <c r="U28" s="1051"/>
      <c r="V28" s="1051">
        <v>4348</v>
      </c>
      <c r="W28" s="1051"/>
      <c r="X28" s="1051"/>
      <c r="Y28" s="1051"/>
      <c r="Z28" s="1051"/>
      <c r="AA28" s="1051">
        <v>86</v>
      </c>
      <c r="AB28" s="1051"/>
      <c r="AC28" s="1051"/>
      <c r="AD28" s="1051"/>
      <c r="AE28" s="1052"/>
      <c r="AF28" s="1053">
        <v>86</v>
      </c>
      <c r="AG28" s="1051"/>
      <c r="AH28" s="1051"/>
      <c r="AI28" s="1051"/>
      <c r="AJ28" s="1054"/>
      <c r="AK28" s="1042">
        <v>529</v>
      </c>
      <c r="AL28" s="1043"/>
      <c r="AM28" s="1043"/>
      <c r="AN28" s="1043"/>
      <c r="AO28" s="1043"/>
      <c r="AP28" s="1043" t="s">
        <v>578</v>
      </c>
      <c r="AQ28" s="1043"/>
      <c r="AR28" s="1043"/>
      <c r="AS28" s="1043"/>
      <c r="AT28" s="1043"/>
      <c r="AU28" s="1043" t="s">
        <v>579</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471</v>
      </c>
      <c r="R29" s="1039"/>
      <c r="S29" s="1039"/>
      <c r="T29" s="1039"/>
      <c r="U29" s="1039"/>
      <c r="V29" s="1039">
        <v>454</v>
      </c>
      <c r="W29" s="1039"/>
      <c r="X29" s="1039"/>
      <c r="Y29" s="1039"/>
      <c r="Z29" s="1039"/>
      <c r="AA29" s="1039">
        <v>17</v>
      </c>
      <c r="AB29" s="1039"/>
      <c r="AC29" s="1039"/>
      <c r="AD29" s="1039"/>
      <c r="AE29" s="1040"/>
      <c r="AF29" s="1035">
        <v>17</v>
      </c>
      <c r="AG29" s="1036"/>
      <c r="AH29" s="1036"/>
      <c r="AI29" s="1036"/>
      <c r="AJ29" s="1037"/>
      <c r="AK29" s="980">
        <v>111</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3401</v>
      </c>
      <c r="R30" s="1039"/>
      <c r="S30" s="1039"/>
      <c r="T30" s="1039"/>
      <c r="U30" s="1039"/>
      <c r="V30" s="1039">
        <v>3308</v>
      </c>
      <c r="W30" s="1039"/>
      <c r="X30" s="1039"/>
      <c r="Y30" s="1039"/>
      <c r="Z30" s="1039"/>
      <c r="AA30" s="1039">
        <v>93</v>
      </c>
      <c r="AB30" s="1039"/>
      <c r="AC30" s="1039"/>
      <c r="AD30" s="1039"/>
      <c r="AE30" s="1040"/>
      <c r="AF30" s="1035">
        <v>93</v>
      </c>
      <c r="AG30" s="1036"/>
      <c r="AH30" s="1036"/>
      <c r="AI30" s="1036"/>
      <c r="AJ30" s="1037"/>
      <c r="AK30" s="980">
        <v>549</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2500</v>
      </c>
      <c r="R31" s="1039"/>
      <c r="S31" s="1039"/>
      <c r="T31" s="1039"/>
      <c r="U31" s="1039"/>
      <c r="V31" s="1039">
        <v>1956</v>
      </c>
      <c r="W31" s="1039"/>
      <c r="X31" s="1039"/>
      <c r="Y31" s="1039"/>
      <c r="Z31" s="1039"/>
      <c r="AA31" s="1039">
        <v>544</v>
      </c>
      <c r="AB31" s="1039"/>
      <c r="AC31" s="1039"/>
      <c r="AD31" s="1039"/>
      <c r="AE31" s="1040"/>
      <c r="AF31" s="1035">
        <v>348</v>
      </c>
      <c r="AG31" s="1036"/>
      <c r="AH31" s="1036"/>
      <c r="AI31" s="1036"/>
      <c r="AJ31" s="1037"/>
      <c r="AK31" s="980">
        <v>821</v>
      </c>
      <c r="AL31" s="971"/>
      <c r="AM31" s="971"/>
      <c r="AN31" s="971"/>
      <c r="AO31" s="971"/>
      <c r="AP31" s="971">
        <v>7520</v>
      </c>
      <c r="AQ31" s="971"/>
      <c r="AR31" s="971"/>
      <c r="AS31" s="971"/>
      <c r="AT31" s="971"/>
      <c r="AU31" s="971">
        <v>6723</v>
      </c>
      <c r="AV31" s="971"/>
      <c r="AW31" s="971"/>
      <c r="AX31" s="971"/>
      <c r="AY31" s="971"/>
      <c r="AZ31" s="1041" t="s">
        <v>578</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919</v>
      </c>
      <c r="R32" s="1039"/>
      <c r="S32" s="1039"/>
      <c r="T32" s="1039"/>
      <c r="U32" s="1039"/>
      <c r="V32" s="1039">
        <v>919</v>
      </c>
      <c r="W32" s="1039"/>
      <c r="X32" s="1039"/>
      <c r="Y32" s="1039"/>
      <c r="Z32" s="1039"/>
      <c r="AA32" s="1039" t="s">
        <v>578</v>
      </c>
      <c r="AB32" s="1039"/>
      <c r="AC32" s="1039"/>
      <c r="AD32" s="1039"/>
      <c r="AE32" s="1040"/>
      <c r="AF32" s="1035" t="s">
        <v>580</v>
      </c>
      <c r="AG32" s="1036"/>
      <c r="AH32" s="1036"/>
      <c r="AI32" s="1036"/>
      <c r="AJ32" s="1037"/>
      <c r="AK32" s="980" t="s">
        <v>578</v>
      </c>
      <c r="AL32" s="971"/>
      <c r="AM32" s="971"/>
      <c r="AN32" s="971"/>
      <c r="AO32" s="971"/>
      <c r="AP32" s="971" t="s">
        <v>578</v>
      </c>
      <c r="AQ32" s="971"/>
      <c r="AR32" s="971"/>
      <c r="AS32" s="971"/>
      <c r="AT32" s="971"/>
      <c r="AU32" s="971" t="s">
        <v>578</v>
      </c>
      <c r="AV32" s="971"/>
      <c r="AW32" s="971"/>
      <c r="AX32" s="971"/>
      <c r="AY32" s="971"/>
      <c r="AZ32" s="1041" t="s">
        <v>578</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544</v>
      </c>
      <c r="AG63" s="959"/>
      <c r="AH63" s="959"/>
      <c r="AI63" s="959"/>
      <c r="AJ63" s="1022"/>
      <c r="AK63" s="1023"/>
      <c r="AL63" s="963"/>
      <c r="AM63" s="963"/>
      <c r="AN63" s="963"/>
      <c r="AO63" s="963"/>
      <c r="AP63" s="959">
        <v>7520</v>
      </c>
      <c r="AQ63" s="959"/>
      <c r="AR63" s="959"/>
      <c r="AS63" s="959"/>
      <c r="AT63" s="959"/>
      <c r="AU63" s="959">
        <v>6723</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396</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400</v>
      </c>
      <c r="AQ66" s="1002"/>
      <c r="AR66" s="1002"/>
      <c r="AS66" s="1002"/>
      <c r="AT66" s="1003"/>
      <c r="AU66" s="1001" t="s">
        <v>419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t="s">
        <v>581</v>
      </c>
      <c r="D68" s="986" t="s">
        <v>581</v>
      </c>
      <c r="E68" s="986" t="s">
        <v>581</v>
      </c>
      <c r="F68" s="986" t="s">
        <v>581</v>
      </c>
      <c r="G68" s="986" t="s">
        <v>581</v>
      </c>
      <c r="H68" s="986" t="s">
        <v>581</v>
      </c>
      <c r="I68" s="986" t="s">
        <v>581</v>
      </c>
      <c r="J68" s="986" t="s">
        <v>581</v>
      </c>
      <c r="K68" s="986" t="s">
        <v>581</v>
      </c>
      <c r="L68" s="986" t="s">
        <v>581</v>
      </c>
      <c r="M68" s="986" t="s">
        <v>581</v>
      </c>
      <c r="N68" s="986" t="s">
        <v>581</v>
      </c>
      <c r="O68" s="986" t="s">
        <v>581</v>
      </c>
      <c r="P68" s="987" t="s">
        <v>581</v>
      </c>
      <c r="Q68" s="988">
        <v>2</v>
      </c>
      <c r="R68" s="982"/>
      <c r="S68" s="982"/>
      <c r="T68" s="982"/>
      <c r="U68" s="982"/>
      <c r="V68" s="982">
        <v>1</v>
      </c>
      <c r="W68" s="982"/>
      <c r="X68" s="982"/>
      <c r="Y68" s="982"/>
      <c r="Z68" s="982"/>
      <c r="AA68" s="982">
        <v>0</v>
      </c>
      <c r="AB68" s="982"/>
      <c r="AC68" s="982"/>
      <c r="AD68" s="982"/>
      <c r="AE68" s="982"/>
      <c r="AF68" s="982">
        <v>0</v>
      </c>
      <c r="AG68" s="982"/>
      <c r="AH68" s="982"/>
      <c r="AI68" s="982"/>
      <c r="AJ68" s="982"/>
      <c r="AK68" s="982" t="s">
        <v>578</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t="s">
        <v>582</v>
      </c>
      <c r="D69" s="975" t="s">
        <v>582</v>
      </c>
      <c r="E69" s="975" t="s">
        <v>582</v>
      </c>
      <c r="F69" s="975" t="s">
        <v>582</v>
      </c>
      <c r="G69" s="975" t="s">
        <v>582</v>
      </c>
      <c r="H69" s="975" t="s">
        <v>582</v>
      </c>
      <c r="I69" s="975" t="s">
        <v>582</v>
      </c>
      <c r="J69" s="975" t="s">
        <v>582</v>
      </c>
      <c r="K69" s="975" t="s">
        <v>582</v>
      </c>
      <c r="L69" s="975" t="s">
        <v>582</v>
      </c>
      <c r="M69" s="975" t="s">
        <v>582</v>
      </c>
      <c r="N69" s="975" t="s">
        <v>582</v>
      </c>
      <c r="O69" s="975" t="s">
        <v>582</v>
      </c>
      <c r="P69" s="976" t="s">
        <v>582</v>
      </c>
      <c r="Q69" s="977">
        <v>12629</v>
      </c>
      <c r="R69" s="971"/>
      <c r="S69" s="971"/>
      <c r="T69" s="971"/>
      <c r="U69" s="971"/>
      <c r="V69" s="971">
        <v>12063</v>
      </c>
      <c r="W69" s="971"/>
      <c r="X69" s="971"/>
      <c r="Y69" s="971"/>
      <c r="Z69" s="971"/>
      <c r="AA69" s="971">
        <v>566</v>
      </c>
      <c r="AB69" s="971"/>
      <c r="AC69" s="971"/>
      <c r="AD69" s="971"/>
      <c r="AE69" s="971"/>
      <c r="AF69" s="971">
        <v>566</v>
      </c>
      <c r="AG69" s="971"/>
      <c r="AH69" s="971"/>
      <c r="AI69" s="971"/>
      <c r="AJ69" s="971"/>
      <c r="AK69" s="971">
        <v>2179</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t="s">
        <v>583</v>
      </c>
      <c r="D70" s="975" t="s">
        <v>583</v>
      </c>
      <c r="E70" s="975" t="s">
        <v>583</v>
      </c>
      <c r="F70" s="975" t="s">
        <v>583</v>
      </c>
      <c r="G70" s="975" t="s">
        <v>583</v>
      </c>
      <c r="H70" s="975" t="s">
        <v>583</v>
      </c>
      <c r="I70" s="975" t="s">
        <v>583</v>
      </c>
      <c r="J70" s="975" t="s">
        <v>583</v>
      </c>
      <c r="K70" s="975" t="s">
        <v>583</v>
      </c>
      <c r="L70" s="975" t="s">
        <v>583</v>
      </c>
      <c r="M70" s="975" t="s">
        <v>583</v>
      </c>
      <c r="N70" s="975" t="s">
        <v>583</v>
      </c>
      <c r="O70" s="975" t="s">
        <v>583</v>
      </c>
      <c r="P70" s="976" t="s">
        <v>583</v>
      </c>
      <c r="Q70" s="977">
        <v>865</v>
      </c>
      <c r="R70" s="971"/>
      <c r="S70" s="971"/>
      <c r="T70" s="971"/>
      <c r="U70" s="971"/>
      <c r="V70" s="971">
        <v>863</v>
      </c>
      <c r="W70" s="971"/>
      <c r="X70" s="971"/>
      <c r="Y70" s="971"/>
      <c r="Z70" s="971"/>
      <c r="AA70" s="971">
        <v>2</v>
      </c>
      <c r="AB70" s="971"/>
      <c r="AC70" s="971"/>
      <c r="AD70" s="971"/>
      <c r="AE70" s="971"/>
      <c r="AF70" s="971">
        <v>2</v>
      </c>
      <c r="AG70" s="971"/>
      <c r="AH70" s="971"/>
      <c r="AI70" s="971"/>
      <c r="AJ70" s="971"/>
      <c r="AK70" s="971">
        <v>2</v>
      </c>
      <c r="AL70" s="971"/>
      <c r="AM70" s="971"/>
      <c r="AN70" s="971"/>
      <c r="AO70" s="971"/>
      <c r="AP70" s="971">
        <v>2</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t="s">
        <v>584</v>
      </c>
      <c r="D71" s="975" t="s">
        <v>584</v>
      </c>
      <c r="E71" s="975" t="s">
        <v>584</v>
      </c>
      <c r="F71" s="975" t="s">
        <v>584</v>
      </c>
      <c r="G71" s="975" t="s">
        <v>584</v>
      </c>
      <c r="H71" s="975" t="s">
        <v>584</v>
      </c>
      <c r="I71" s="975" t="s">
        <v>584</v>
      </c>
      <c r="J71" s="975" t="s">
        <v>584</v>
      </c>
      <c r="K71" s="975" t="s">
        <v>584</v>
      </c>
      <c r="L71" s="975" t="s">
        <v>584</v>
      </c>
      <c r="M71" s="975" t="s">
        <v>584</v>
      </c>
      <c r="N71" s="975" t="s">
        <v>584</v>
      </c>
      <c r="O71" s="975" t="s">
        <v>584</v>
      </c>
      <c r="P71" s="976" t="s">
        <v>584</v>
      </c>
      <c r="Q71" s="977">
        <v>6344</v>
      </c>
      <c r="R71" s="971"/>
      <c r="S71" s="971"/>
      <c r="T71" s="971"/>
      <c r="U71" s="971"/>
      <c r="V71" s="971">
        <v>6148</v>
      </c>
      <c r="W71" s="971"/>
      <c r="X71" s="971"/>
      <c r="Y71" s="971"/>
      <c r="Z71" s="971"/>
      <c r="AA71" s="971">
        <v>196</v>
      </c>
      <c r="AB71" s="971"/>
      <c r="AC71" s="971"/>
      <c r="AD71" s="971"/>
      <c r="AE71" s="971"/>
      <c r="AF71" s="971">
        <v>160</v>
      </c>
      <c r="AG71" s="971"/>
      <c r="AH71" s="971"/>
      <c r="AI71" s="971"/>
      <c r="AJ71" s="971"/>
      <c r="AK71" s="971">
        <v>37</v>
      </c>
      <c r="AL71" s="971"/>
      <c r="AM71" s="971"/>
      <c r="AN71" s="971"/>
      <c r="AO71" s="971"/>
      <c r="AP71" s="971">
        <v>611</v>
      </c>
      <c r="AQ71" s="971"/>
      <c r="AR71" s="971"/>
      <c r="AS71" s="971"/>
      <c r="AT71" s="971"/>
      <c r="AU71" s="971">
        <v>127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t="s">
        <v>585</v>
      </c>
      <c r="D72" s="975" t="s">
        <v>585</v>
      </c>
      <c r="E72" s="975" t="s">
        <v>585</v>
      </c>
      <c r="F72" s="975" t="s">
        <v>585</v>
      </c>
      <c r="G72" s="975" t="s">
        <v>585</v>
      </c>
      <c r="H72" s="975" t="s">
        <v>585</v>
      </c>
      <c r="I72" s="975" t="s">
        <v>585</v>
      </c>
      <c r="J72" s="975" t="s">
        <v>585</v>
      </c>
      <c r="K72" s="975" t="s">
        <v>585</v>
      </c>
      <c r="L72" s="975" t="s">
        <v>585</v>
      </c>
      <c r="M72" s="975" t="s">
        <v>585</v>
      </c>
      <c r="N72" s="975" t="s">
        <v>585</v>
      </c>
      <c r="O72" s="975" t="s">
        <v>585</v>
      </c>
      <c r="P72" s="976" t="s">
        <v>585</v>
      </c>
      <c r="Q72" s="977">
        <v>174</v>
      </c>
      <c r="R72" s="971"/>
      <c r="S72" s="971"/>
      <c r="T72" s="971"/>
      <c r="U72" s="971"/>
      <c r="V72" s="971">
        <v>171</v>
      </c>
      <c r="W72" s="971"/>
      <c r="X72" s="971"/>
      <c r="Y72" s="971"/>
      <c r="Z72" s="971"/>
      <c r="AA72" s="971">
        <v>3</v>
      </c>
      <c r="AB72" s="971"/>
      <c r="AC72" s="971"/>
      <c r="AD72" s="971"/>
      <c r="AE72" s="971"/>
      <c r="AF72" s="971">
        <v>3</v>
      </c>
      <c r="AG72" s="971"/>
      <c r="AH72" s="971"/>
      <c r="AI72" s="971"/>
      <c r="AJ72" s="971"/>
      <c r="AK72" s="971">
        <v>5</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t="s">
        <v>586</v>
      </c>
      <c r="D73" s="975" t="s">
        <v>586</v>
      </c>
      <c r="E73" s="975" t="s">
        <v>586</v>
      </c>
      <c r="F73" s="975" t="s">
        <v>586</v>
      </c>
      <c r="G73" s="975" t="s">
        <v>586</v>
      </c>
      <c r="H73" s="975" t="s">
        <v>586</v>
      </c>
      <c r="I73" s="975" t="s">
        <v>586</v>
      </c>
      <c r="J73" s="975" t="s">
        <v>586</v>
      </c>
      <c r="K73" s="975" t="s">
        <v>586</v>
      </c>
      <c r="L73" s="975" t="s">
        <v>586</v>
      </c>
      <c r="M73" s="975" t="s">
        <v>586</v>
      </c>
      <c r="N73" s="975" t="s">
        <v>586</v>
      </c>
      <c r="O73" s="975" t="s">
        <v>586</v>
      </c>
      <c r="P73" s="976" t="s">
        <v>586</v>
      </c>
      <c r="Q73" s="977">
        <v>245</v>
      </c>
      <c r="R73" s="971"/>
      <c r="S73" s="971"/>
      <c r="T73" s="971"/>
      <c r="U73" s="971"/>
      <c r="V73" s="971">
        <v>185</v>
      </c>
      <c r="W73" s="971"/>
      <c r="X73" s="971"/>
      <c r="Y73" s="971"/>
      <c r="Z73" s="971"/>
      <c r="AA73" s="971">
        <v>61</v>
      </c>
      <c r="AB73" s="971"/>
      <c r="AC73" s="971"/>
      <c r="AD73" s="971"/>
      <c r="AE73" s="971"/>
      <c r="AF73" s="971">
        <v>61</v>
      </c>
      <c r="AG73" s="971"/>
      <c r="AH73" s="971"/>
      <c r="AI73" s="971"/>
      <c r="AJ73" s="971"/>
      <c r="AK73" s="971">
        <v>35</v>
      </c>
      <c r="AL73" s="971"/>
      <c r="AM73" s="971"/>
      <c r="AN73" s="971"/>
      <c r="AO73" s="971"/>
      <c r="AP73" s="971" t="s">
        <v>578</v>
      </c>
      <c r="AQ73" s="971"/>
      <c r="AR73" s="971"/>
      <c r="AS73" s="971"/>
      <c r="AT73" s="971"/>
      <c r="AU73" s="971" t="s">
        <v>578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587</v>
      </c>
      <c r="C74" s="975" t="s">
        <v>587</v>
      </c>
      <c r="D74" s="975" t="s">
        <v>587</v>
      </c>
      <c r="E74" s="975" t="s">
        <v>587</v>
      </c>
      <c r="F74" s="975" t="s">
        <v>587</v>
      </c>
      <c r="G74" s="975" t="s">
        <v>587</v>
      </c>
      <c r="H74" s="975" t="s">
        <v>587</v>
      </c>
      <c r="I74" s="975" t="s">
        <v>587</v>
      </c>
      <c r="J74" s="975" t="s">
        <v>587</v>
      </c>
      <c r="K74" s="975" t="s">
        <v>587</v>
      </c>
      <c r="L74" s="975" t="s">
        <v>587</v>
      </c>
      <c r="M74" s="975" t="s">
        <v>587</v>
      </c>
      <c r="N74" s="975" t="s">
        <v>587</v>
      </c>
      <c r="O74" s="975" t="s">
        <v>587</v>
      </c>
      <c r="P74" s="976" t="s">
        <v>587</v>
      </c>
      <c r="Q74" s="977">
        <v>272540</v>
      </c>
      <c r="R74" s="971"/>
      <c r="S74" s="971"/>
      <c r="T74" s="971"/>
      <c r="U74" s="971"/>
      <c r="V74" s="971">
        <v>265731</v>
      </c>
      <c r="W74" s="971"/>
      <c r="X74" s="971"/>
      <c r="Y74" s="971"/>
      <c r="Z74" s="971"/>
      <c r="AA74" s="971">
        <v>6809</v>
      </c>
      <c r="AB74" s="971"/>
      <c r="AC74" s="971"/>
      <c r="AD74" s="971"/>
      <c r="AE74" s="971"/>
      <c r="AF74" s="971">
        <v>6809</v>
      </c>
      <c r="AG74" s="971"/>
      <c r="AH74" s="971"/>
      <c r="AI74" s="971"/>
      <c r="AJ74" s="971"/>
      <c r="AK74" s="971">
        <v>8222</v>
      </c>
      <c r="AL74" s="971"/>
      <c r="AM74" s="971"/>
      <c r="AN74" s="971"/>
      <c r="AO74" s="971"/>
      <c r="AP74" s="971" t="s">
        <v>588</v>
      </c>
      <c r="AQ74" s="971"/>
      <c r="AR74" s="971"/>
      <c r="AS74" s="971"/>
      <c r="AT74" s="971"/>
      <c r="AU74" s="971" t="s">
        <v>578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t="s">
        <v>589</v>
      </c>
      <c r="D75" s="975" t="s">
        <v>589</v>
      </c>
      <c r="E75" s="975" t="s">
        <v>589</v>
      </c>
      <c r="F75" s="975" t="s">
        <v>589</v>
      </c>
      <c r="G75" s="975" t="s">
        <v>589</v>
      </c>
      <c r="H75" s="975" t="s">
        <v>589</v>
      </c>
      <c r="I75" s="975" t="s">
        <v>589</v>
      </c>
      <c r="J75" s="975" t="s">
        <v>589</v>
      </c>
      <c r="K75" s="975" t="s">
        <v>589</v>
      </c>
      <c r="L75" s="975" t="s">
        <v>589</v>
      </c>
      <c r="M75" s="975" t="s">
        <v>589</v>
      </c>
      <c r="N75" s="975" t="s">
        <v>589</v>
      </c>
      <c r="O75" s="975" t="s">
        <v>589</v>
      </c>
      <c r="P75" s="976" t="s">
        <v>589</v>
      </c>
      <c r="Q75" s="978">
        <v>6130</v>
      </c>
      <c r="R75" s="979"/>
      <c r="S75" s="979"/>
      <c r="T75" s="979"/>
      <c r="U75" s="980"/>
      <c r="V75" s="981">
        <v>5841</v>
      </c>
      <c r="W75" s="979"/>
      <c r="X75" s="979"/>
      <c r="Y75" s="979"/>
      <c r="Z75" s="980"/>
      <c r="AA75" s="981">
        <v>289</v>
      </c>
      <c r="AB75" s="979"/>
      <c r="AC75" s="979"/>
      <c r="AD75" s="979"/>
      <c r="AE75" s="980"/>
      <c r="AF75" s="981">
        <v>9212</v>
      </c>
      <c r="AG75" s="979"/>
      <c r="AH75" s="979"/>
      <c r="AI75" s="979"/>
      <c r="AJ75" s="980"/>
      <c r="AK75" s="971" t="s">
        <v>578</v>
      </c>
      <c r="AL75" s="971"/>
      <c r="AM75" s="971"/>
      <c r="AN75" s="971"/>
      <c r="AO75" s="971"/>
      <c r="AP75" s="981">
        <v>7535</v>
      </c>
      <c r="AQ75" s="979"/>
      <c r="AR75" s="979"/>
      <c r="AS75" s="979"/>
      <c r="AT75" s="980"/>
      <c r="AU75" s="981">
        <v>99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16813</v>
      </c>
      <c r="AG88" s="959"/>
      <c r="AH88" s="959"/>
      <c r="AI88" s="959"/>
      <c r="AJ88" s="959"/>
      <c r="AK88" s="963"/>
      <c r="AL88" s="963"/>
      <c r="AM88" s="963"/>
      <c r="AN88" s="963"/>
      <c r="AO88" s="963"/>
      <c r="AP88" s="959">
        <v>8148</v>
      </c>
      <c r="AQ88" s="959"/>
      <c r="AR88" s="959"/>
      <c r="AS88" s="959"/>
      <c r="AT88" s="959"/>
      <c r="AU88" s="959">
        <v>99541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34</v>
      </c>
      <c r="CS102" s="953"/>
      <c r="CT102" s="953"/>
      <c r="CU102" s="953"/>
      <c r="CV102" s="954"/>
      <c r="CW102" s="952">
        <v>1</v>
      </c>
      <c r="CX102" s="953"/>
      <c r="CY102" s="953"/>
      <c r="CZ102" s="953"/>
      <c r="DA102" s="954"/>
      <c r="DB102" s="952" t="s">
        <v>514</v>
      </c>
      <c r="DC102" s="953"/>
      <c r="DD102" s="953"/>
      <c r="DE102" s="953"/>
      <c r="DF102" s="954"/>
      <c r="DG102" s="952" t="s">
        <v>514</v>
      </c>
      <c r="DH102" s="953"/>
      <c r="DI102" s="953"/>
      <c r="DJ102" s="953"/>
      <c r="DK102" s="954"/>
      <c r="DL102" s="952" t="s">
        <v>514</v>
      </c>
      <c r="DM102" s="953"/>
      <c r="DN102" s="953"/>
      <c r="DO102" s="953"/>
      <c r="DP102" s="954"/>
      <c r="DQ102" s="952" t="s">
        <v>514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1545089</v>
      </c>
      <c r="AB110" s="889"/>
      <c r="AC110" s="889"/>
      <c r="AD110" s="889"/>
      <c r="AE110" s="890"/>
      <c r="AF110" s="891">
        <v>1726585</v>
      </c>
      <c r="AG110" s="889"/>
      <c r="AH110" s="889"/>
      <c r="AI110" s="889"/>
      <c r="AJ110" s="890"/>
      <c r="AK110" s="891">
        <v>1459304</v>
      </c>
      <c r="AL110" s="889"/>
      <c r="AM110" s="889"/>
      <c r="AN110" s="889"/>
      <c r="AO110" s="890"/>
      <c r="AP110" s="892">
        <v>16.100000000000001</v>
      </c>
      <c r="AQ110" s="893"/>
      <c r="AR110" s="893"/>
      <c r="AS110" s="893"/>
      <c r="AT110" s="894"/>
      <c r="AU110" s="930" t="s">
        <v>74</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15034342</v>
      </c>
      <c r="BR110" s="842"/>
      <c r="BS110" s="842"/>
      <c r="BT110" s="842"/>
      <c r="BU110" s="842"/>
      <c r="BV110" s="842">
        <v>15212492</v>
      </c>
      <c r="BW110" s="842"/>
      <c r="BX110" s="842"/>
      <c r="BY110" s="842"/>
      <c r="BZ110" s="842"/>
      <c r="CA110" s="842">
        <v>15586817</v>
      </c>
      <c r="CB110" s="842"/>
      <c r="CC110" s="842"/>
      <c r="CD110" s="842"/>
      <c r="CE110" s="842"/>
      <c r="CF110" s="866">
        <v>171.9</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v>147118</v>
      </c>
      <c r="DH110" s="842"/>
      <c r="DI110" s="842"/>
      <c r="DJ110" s="842"/>
      <c r="DK110" s="842"/>
      <c r="DL110" s="842">
        <v>117694</v>
      </c>
      <c r="DM110" s="842"/>
      <c r="DN110" s="842"/>
      <c r="DO110" s="842"/>
      <c r="DP110" s="842"/>
      <c r="DQ110" s="842">
        <v>88271</v>
      </c>
      <c r="DR110" s="842"/>
      <c r="DS110" s="842"/>
      <c r="DT110" s="842"/>
      <c r="DU110" s="842"/>
      <c r="DV110" s="843">
        <v>1</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438</v>
      </c>
      <c r="AL111" s="919"/>
      <c r="AM111" s="919"/>
      <c r="AN111" s="919"/>
      <c r="AO111" s="920"/>
      <c r="AP111" s="922" t="s">
        <v>130</v>
      </c>
      <c r="AQ111" s="923"/>
      <c r="AR111" s="923"/>
      <c r="AS111" s="923"/>
      <c r="AT111" s="924"/>
      <c r="AU111" s="932"/>
      <c r="AV111" s="933"/>
      <c r="AW111" s="933"/>
      <c r="AX111" s="933"/>
      <c r="AY111" s="933"/>
      <c r="AZ111" s="817" t="s">
        <v>439</v>
      </c>
      <c r="BA111" s="752"/>
      <c r="BB111" s="752"/>
      <c r="BC111" s="752"/>
      <c r="BD111" s="752"/>
      <c r="BE111" s="752"/>
      <c r="BF111" s="752"/>
      <c r="BG111" s="752"/>
      <c r="BH111" s="752"/>
      <c r="BI111" s="752"/>
      <c r="BJ111" s="752"/>
      <c r="BK111" s="752"/>
      <c r="BL111" s="752"/>
      <c r="BM111" s="752"/>
      <c r="BN111" s="752"/>
      <c r="BO111" s="752"/>
      <c r="BP111" s="753"/>
      <c r="BQ111" s="789">
        <v>268954</v>
      </c>
      <c r="BR111" s="790"/>
      <c r="BS111" s="790"/>
      <c r="BT111" s="790"/>
      <c r="BU111" s="790"/>
      <c r="BV111" s="790">
        <v>207789</v>
      </c>
      <c r="BW111" s="790"/>
      <c r="BX111" s="790"/>
      <c r="BY111" s="790"/>
      <c r="BZ111" s="790"/>
      <c r="CA111" s="790">
        <v>145499</v>
      </c>
      <c r="CB111" s="790"/>
      <c r="CC111" s="790"/>
      <c r="CD111" s="790"/>
      <c r="CE111" s="790"/>
      <c r="CF111" s="875">
        <v>1.6</v>
      </c>
      <c r="CG111" s="876"/>
      <c r="CH111" s="876"/>
      <c r="CI111" s="876"/>
      <c r="CJ111" s="876"/>
      <c r="CK111" s="927"/>
      <c r="CL111" s="821"/>
      <c r="CM111" s="817"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441</v>
      </c>
      <c r="DM111" s="790"/>
      <c r="DN111" s="790"/>
      <c r="DO111" s="790"/>
      <c r="DP111" s="790"/>
      <c r="DQ111" s="790" t="s">
        <v>130</v>
      </c>
      <c r="DR111" s="790"/>
      <c r="DS111" s="790"/>
      <c r="DT111" s="790"/>
      <c r="DU111" s="790"/>
      <c r="DV111" s="796" t="s">
        <v>130</v>
      </c>
      <c r="DW111" s="796"/>
      <c r="DX111" s="796"/>
      <c r="DY111" s="796"/>
      <c r="DZ111" s="797"/>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444</v>
      </c>
      <c r="BA112" s="752"/>
      <c r="BB112" s="752"/>
      <c r="BC112" s="752"/>
      <c r="BD112" s="752"/>
      <c r="BE112" s="752"/>
      <c r="BF112" s="752"/>
      <c r="BG112" s="752"/>
      <c r="BH112" s="752"/>
      <c r="BI112" s="752"/>
      <c r="BJ112" s="752"/>
      <c r="BK112" s="752"/>
      <c r="BL112" s="752"/>
      <c r="BM112" s="752"/>
      <c r="BN112" s="752"/>
      <c r="BO112" s="752"/>
      <c r="BP112" s="753"/>
      <c r="BQ112" s="789">
        <v>7525889</v>
      </c>
      <c r="BR112" s="790"/>
      <c r="BS112" s="790"/>
      <c r="BT112" s="790"/>
      <c r="BU112" s="790"/>
      <c r="BV112" s="790">
        <v>7358199</v>
      </c>
      <c r="BW112" s="790"/>
      <c r="BX112" s="790"/>
      <c r="BY112" s="790"/>
      <c r="BZ112" s="790"/>
      <c r="CA112" s="790">
        <v>6722744</v>
      </c>
      <c r="CB112" s="790"/>
      <c r="CC112" s="790"/>
      <c r="CD112" s="790"/>
      <c r="CE112" s="790"/>
      <c r="CF112" s="875">
        <v>74.099999999999994</v>
      </c>
      <c r="CG112" s="876"/>
      <c r="CH112" s="876"/>
      <c r="CI112" s="876"/>
      <c r="CJ112" s="876"/>
      <c r="CK112" s="927"/>
      <c r="CL112" s="821"/>
      <c r="CM112" s="817"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130</v>
      </c>
      <c r="DM112" s="790"/>
      <c r="DN112" s="790"/>
      <c r="DO112" s="790"/>
      <c r="DP112" s="790"/>
      <c r="DQ112" s="790" t="s">
        <v>446</v>
      </c>
      <c r="DR112" s="790"/>
      <c r="DS112" s="790"/>
      <c r="DT112" s="790"/>
      <c r="DU112" s="790"/>
      <c r="DV112" s="796" t="s">
        <v>409</v>
      </c>
      <c r="DW112" s="796"/>
      <c r="DX112" s="796"/>
      <c r="DY112" s="796"/>
      <c r="DZ112" s="797"/>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825894</v>
      </c>
      <c r="AB113" s="919"/>
      <c r="AC113" s="919"/>
      <c r="AD113" s="919"/>
      <c r="AE113" s="920"/>
      <c r="AF113" s="921">
        <v>684164</v>
      </c>
      <c r="AG113" s="919"/>
      <c r="AH113" s="919"/>
      <c r="AI113" s="919"/>
      <c r="AJ113" s="920"/>
      <c r="AK113" s="921">
        <v>738830</v>
      </c>
      <c r="AL113" s="919"/>
      <c r="AM113" s="919"/>
      <c r="AN113" s="919"/>
      <c r="AO113" s="920"/>
      <c r="AP113" s="922">
        <v>8.1</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v>233689</v>
      </c>
      <c r="BR113" s="790"/>
      <c r="BS113" s="790"/>
      <c r="BT113" s="790"/>
      <c r="BU113" s="790"/>
      <c r="BV113" s="790">
        <v>222887</v>
      </c>
      <c r="BW113" s="790"/>
      <c r="BX113" s="790"/>
      <c r="BY113" s="790"/>
      <c r="BZ113" s="790"/>
      <c r="CA113" s="790">
        <v>226461</v>
      </c>
      <c r="CB113" s="790"/>
      <c r="CC113" s="790"/>
      <c r="CD113" s="790"/>
      <c r="CE113" s="790"/>
      <c r="CF113" s="875">
        <v>2.5</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409</v>
      </c>
      <c r="DH113" s="780"/>
      <c r="DI113" s="780"/>
      <c r="DJ113" s="780"/>
      <c r="DK113" s="781"/>
      <c r="DL113" s="782" t="s">
        <v>441</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55329</v>
      </c>
      <c r="AB114" s="780"/>
      <c r="AC114" s="780"/>
      <c r="AD114" s="780"/>
      <c r="AE114" s="781"/>
      <c r="AF114" s="782">
        <v>50400</v>
      </c>
      <c r="AG114" s="780"/>
      <c r="AH114" s="780"/>
      <c r="AI114" s="780"/>
      <c r="AJ114" s="781"/>
      <c r="AK114" s="782">
        <v>54605</v>
      </c>
      <c r="AL114" s="780"/>
      <c r="AM114" s="780"/>
      <c r="AN114" s="780"/>
      <c r="AO114" s="781"/>
      <c r="AP114" s="824">
        <v>0.6</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1759082</v>
      </c>
      <c r="BR114" s="790"/>
      <c r="BS114" s="790"/>
      <c r="BT114" s="790"/>
      <c r="BU114" s="790"/>
      <c r="BV114" s="790">
        <v>1761372</v>
      </c>
      <c r="BW114" s="790"/>
      <c r="BX114" s="790"/>
      <c r="BY114" s="790"/>
      <c r="BZ114" s="790"/>
      <c r="CA114" s="790">
        <v>1680149</v>
      </c>
      <c r="CB114" s="790"/>
      <c r="CC114" s="790"/>
      <c r="CD114" s="790"/>
      <c r="CE114" s="790"/>
      <c r="CF114" s="875">
        <v>18.5</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441</v>
      </c>
      <c r="DM114" s="780"/>
      <c r="DN114" s="780"/>
      <c r="DO114" s="780"/>
      <c r="DP114" s="781"/>
      <c r="DQ114" s="782" t="s">
        <v>130</v>
      </c>
      <c r="DR114" s="780"/>
      <c r="DS114" s="780"/>
      <c r="DT114" s="780"/>
      <c r="DU114" s="781"/>
      <c r="DV114" s="824" t="s">
        <v>409</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29424</v>
      </c>
      <c r="AB115" s="919"/>
      <c r="AC115" s="919"/>
      <c r="AD115" s="919"/>
      <c r="AE115" s="920"/>
      <c r="AF115" s="921">
        <v>67962</v>
      </c>
      <c r="AG115" s="919"/>
      <c r="AH115" s="919"/>
      <c r="AI115" s="919"/>
      <c r="AJ115" s="920"/>
      <c r="AK115" s="921">
        <v>67640</v>
      </c>
      <c r="AL115" s="919"/>
      <c r="AM115" s="919"/>
      <c r="AN115" s="919"/>
      <c r="AO115" s="920"/>
      <c r="AP115" s="922">
        <v>0.7</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446</v>
      </c>
      <c r="BR115" s="790"/>
      <c r="BS115" s="790"/>
      <c r="BT115" s="790"/>
      <c r="BU115" s="790"/>
      <c r="BV115" s="790" t="s">
        <v>446</v>
      </c>
      <c r="BW115" s="790"/>
      <c r="BX115" s="790"/>
      <c r="BY115" s="790"/>
      <c r="BZ115" s="790"/>
      <c r="CA115" s="790" t="s">
        <v>130</v>
      </c>
      <c r="CB115" s="790"/>
      <c r="CC115" s="790"/>
      <c r="CD115" s="790"/>
      <c r="CE115" s="790"/>
      <c r="CF115" s="875" t="s">
        <v>441</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438</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441</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438</v>
      </c>
      <c r="CB116" s="790"/>
      <c r="CC116" s="790"/>
      <c r="CD116" s="790"/>
      <c r="CE116" s="790"/>
      <c r="CF116" s="875" t="s">
        <v>130</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2455736</v>
      </c>
      <c r="AB117" s="903"/>
      <c r="AC117" s="903"/>
      <c r="AD117" s="903"/>
      <c r="AE117" s="904"/>
      <c r="AF117" s="905">
        <v>2529111</v>
      </c>
      <c r="AG117" s="903"/>
      <c r="AH117" s="903"/>
      <c r="AI117" s="903"/>
      <c r="AJ117" s="904"/>
      <c r="AK117" s="905">
        <v>2320379</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438</v>
      </c>
      <c r="BW117" s="790"/>
      <c r="BX117" s="790"/>
      <c r="BY117" s="790"/>
      <c r="BZ117" s="790"/>
      <c r="CA117" s="790" t="s">
        <v>130</v>
      </c>
      <c r="CB117" s="790"/>
      <c r="CC117" s="790"/>
      <c r="CD117" s="790"/>
      <c r="CE117" s="790"/>
      <c r="CF117" s="875" t="s">
        <v>130</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446</v>
      </c>
      <c r="CB118" s="845"/>
      <c r="CC118" s="845"/>
      <c r="CD118" s="845"/>
      <c r="CE118" s="845"/>
      <c r="CF118" s="875" t="s">
        <v>441</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v>29424</v>
      </c>
      <c r="AB119" s="889"/>
      <c r="AC119" s="889"/>
      <c r="AD119" s="889"/>
      <c r="AE119" s="890"/>
      <c r="AF119" s="891">
        <v>32421</v>
      </c>
      <c r="AG119" s="889"/>
      <c r="AH119" s="889"/>
      <c r="AI119" s="889"/>
      <c r="AJ119" s="890"/>
      <c r="AK119" s="891">
        <v>32099</v>
      </c>
      <c r="AL119" s="889"/>
      <c r="AM119" s="889"/>
      <c r="AN119" s="889"/>
      <c r="AO119" s="890"/>
      <c r="AP119" s="892">
        <v>0.4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464</v>
      </c>
      <c r="BP119" s="878"/>
      <c r="BQ119" s="879">
        <v>24821956</v>
      </c>
      <c r="BR119" s="845"/>
      <c r="BS119" s="845"/>
      <c r="BT119" s="845"/>
      <c r="BU119" s="845"/>
      <c r="BV119" s="845">
        <v>24762739</v>
      </c>
      <c r="BW119" s="845"/>
      <c r="BX119" s="845"/>
      <c r="BY119" s="845"/>
      <c r="BZ119" s="845"/>
      <c r="CA119" s="845">
        <v>24361670</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121836</v>
      </c>
      <c r="DH119" s="764"/>
      <c r="DI119" s="764"/>
      <c r="DJ119" s="764"/>
      <c r="DK119" s="765"/>
      <c r="DL119" s="766">
        <v>90095</v>
      </c>
      <c r="DM119" s="764"/>
      <c r="DN119" s="764"/>
      <c r="DO119" s="764"/>
      <c r="DP119" s="765"/>
      <c r="DQ119" s="766">
        <v>57228</v>
      </c>
      <c r="DR119" s="764"/>
      <c r="DS119" s="764"/>
      <c r="DT119" s="764"/>
      <c r="DU119" s="765"/>
      <c r="DV119" s="848">
        <v>0.6</v>
      </c>
      <c r="DW119" s="849"/>
      <c r="DX119" s="849"/>
      <c r="DY119" s="849"/>
      <c r="DZ119" s="850"/>
    </row>
    <row r="120" spans="1:130" s="230" customFormat="1" ht="26.25" customHeight="1" x14ac:dyDescent="0.15">
      <c r="A120" s="820"/>
      <c r="B120" s="821"/>
      <c r="C120" s="817"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466</v>
      </c>
      <c r="AV120" s="881"/>
      <c r="AW120" s="881"/>
      <c r="AX120" s="881"/>
      <c r="AY120" s="882"/>
      <c r="AZ120" s="860" t="s">
        <v>467</v>
      </c>
      <c r="BA120" s="810"/>
      <c r="BB120" s="810"/>
      <c r="BC120" s="810"/>
      <c r="BD120" s="810"/>
      <c r="BE120" s="810"/>
      <c r="BF120" s="810"/>
      <c r="BG120" s="810"/>
      <c r="BH120" s="810"/>
      <c r="BI120" s="810"/>
      <c r="BJ120" s="810"/>
      <c r="BK120" s="810"/>
      <c r="BL120" s="810"/>
      <c r="BM120" s="810"/>
      <c r="BN120" s="810"/>
      <c r="BO120" s="810"/>
      <c r="BP120" s="811"/>
      <c r="BQ120" s="861">
        <v>12171699</v>
      </c>
      <c r="BR120" s="842"/>
      <c r="BS120" s="842"/>
      <c r="BT120" s="842"/>
      <c r="BU120" s="842"/>
      <c r="BV120" s="842">
        <v>11994182</v>
      </c>
      <c r="BW120" s="842"/>
      <c r="BX120" s="842"/>
      <c r="BY120" s="842"/>
      <c r="BZ120" s="842"/>
      <c r="CA120" s="842">
        <v>12110299</v>
      </c>
      <c r="CB120" s="842"/>
      <c r="CC120" s="842"/>
      <c r="CD120" s="842"/>
      <c r="CE120" s="842"/>
      <c r="CF120" s="866">
        <v>133.6</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7525889</v>
      </c>
      <c r="DH120" s="842"/>
      <c r="DI120" s="842"/>
      <c r="DJ120" s="842"/>
      <c r="DK120" s="842"/>
      <c r="DL120" s="842">
        <v>7102499</v>
      </c>
      <c r="DM120" s="842"/>
      <c r="DN120" s="842"/>
      <c r="DO120" s="842"/>
      <c r="DP120" s="842"/>
      <c r="DQ120" s="842">
        <v>6722744</v>
      </c>
      <c r="DR120" s="842"/>
      <c r="DS120" s="842"/>
      <c r="DT120" s="842"/>
      <c r="DU120" s="842"/>
      <c r="DV120" s="843">
        <v>74.099999999999994</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v>2846651</v>
      </c>
      <c r="BR121" s="790"/>
      <c r="BS121" s="790"/>
      <c r="BT121" s="790"/>
      <c r="BU121" s="790"/>
      <c r="BV121" s="790">
        <v>2651144</v>
      </c>
      <c r="BW121" s="790"/>
      <c r="BX121" s="790"/>
      <c r="BY121" s="790"/>
      <c r="BZ121" s="790"/>
      <c r="CA121" s="790">
        <v>1717051</v>
      </c>
      <c r="CB121" s="790"/>
      <c r="CC121" s="790"/>
      <c r="CD121" s="790"/>
      <c r="CE121" s="790"/>
      <c r="CF121" s="875">
        <v>18.899999999999999</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789" t="s">
        <v>130</v>
      </c>
      <c r="DH121" s="790"/>
      <c r="DI121" s="790"/>
      <c r="DJ121" s="790"/>
      <c r="DK121" s="790"/>
      <c r="DL121" s="790" t="s">
        <v>441</v>
      </c>
      <c r="DM121" s="790"/>
      <c r="DN121" s="790"/>
      <c r="DO121" s="790"/>
      <c r="DP121" s="790"/>
      <c r="DQ121" s="790" t="s">
        <v>130</v>
      </c>
      <c r="DR121" s="790"/>
      <c r="DS121" s="790"/>
      <c r="DT121" s="790"/>
      <c r="DU121" s="790"/>
      <c r="DV121" s="796" t="s">
        <v>130</v>
      </c>
      <c r="DW121" s="796"/>
      <c r="DX121" s="796"/>
      <c r="DY121" s="796"/>
      <c r="DZ121" s="797"/>
    </row>
    <row r="122" spans="1:130" s="230" customFormat="1" ht="26.25" customHeight="1" x14ac:dyDescent="0.15">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441</v>
      </c>
      <c r="AG122" s="780"/>
      <c r="AH122" s="780"/>
      <c r="AI122" s="780"/>
      <c r="AJ122" s="781"/>
      <c r="AK122" s="782" t="s">
        <v>438</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13718945</v>
      </c>
      <c r="BR122" s="845"/>
      <c r="BS122" s="845"/>
      <c r="BT122" s="845"/>
      <c r="BU122" s="845"/>
      <c r="BV122" s="845">
        <v>13266473</v>
      </c>
      <c r="BW122" s="845"/>
      <c r="BX122" s="845"/>
      <c r="BY122" s="845"/>
      <c r="BZ122" s="845"/>
      <c r="CA122" s="845">
        <v>12980664</v>
      </c>
      <c r="CB122" s="845"/>
      <c r="CC122" s="845"/>
      <c r="CD122" s="845"/>
      <c r="CE122" s="845"/>
      <c r="CF122" s="846">
        <v>143.19999999999999</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789" t="s">
        <v>441</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x14ac:dyDescent="0.15">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475</v>
      </c>
      <c r="BP123" s="878"/>
      <c r="BQ123" s="832">
        <v>28737295</v>
      </c>
      <c r="BR123" s="833"/>
      <c r="BS123" s="833"/>
      <c r="BT123" s="833"/>
      <c r="BU123" s="833"/>
      <c r="BV123" s="833">
        <v>27911799</v>
      </c>
      <c r="BW123" s="833"/>
      <c r="BX123" s="833"/>
      <c r="BY123" s="833"/>
      <c r="BZ123" s="833"/>
      <c r="CA123" s="833">
        <v>26808014</v>
      </c>
      <c r="CB123" s="833"/>
      <c r="CC123" s="833"/>
      <c r="CD123" s="833"/>
      <c r="CE123" s="833"/>
      <c r="CF123" s="748"/>
      <c r="CG123" s="749"/>
      <c r="CH123" s="749"/>
      <c r="CI123" s="749"/>
      <c r="CJ123" s="834"/>
      <c r="CK123" s="869"/>
      <c r="CL123" s="855"/>
      <c r="CM123" s="855"/>
      <c r="CN123" s="855"/>
      <c r="CO123" s="856"/>
      <c r="CP123" s="835" t="s">
        <v>403</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446</v>
      </c>
      <c r="DW123" s="825"/>
      <c r="DX123" s="825"/>
      <c r="DY123" s="825"/>
      <c r="DZ123" s="826"/>
    </row>
    <row r="124" spans="1:130" s="230" customFormat="1" ht="26.25" customHeight="1" thickBot="1" x14ac:dyDescent="0.2">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446</v>
      </c>
      <c r="AG124" s="780"/>
      <c r="AH124" s="780"/>
      <c r="AI124" s="780"/>
      <c r="AJ124" s="781"/>
      <c r="AK124" s="782" t="s">
        <v>130</v>
      </c>
      <c r="AL124" s="780"/>
      <c r="AM124" s="780"/>
      <c r="AN124" s="780"/>
      <c r="AO124" s="781"/>
      <c r="AP124" s="824" t="s">
        <v>446</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v>255700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441</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v>35541</v>
      </c>
      <c r="AG126" s="780"/>
      <c r="AH126" s="780"/>
      <c r="AI126" s="780"/>
      <c r="AJ126" s="781"/>
      <c r="AK126" s="782">
        <v>35541</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441</v>
      </c>
      <c r="DR126" s="790"/>
      <c r="DS126" s="790"/>
      <c r="DT126" s="790"/>
      <c r="DU126" s="790"/>
      <c r="DV126" s="796" t="s">
        <v>130</v>
      </c>
      <c r="DW126" s="796"/>
      <c r="DX126" s="796"/>
      <c r="DY126" s="796"/>
      <c r="DZ126" s="797"/>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441</v>
      </c>
      <c r="AL127" s="780"/>
      <c r="AM127" s="780"/>
      <c r="AN127" s="780"/>
      <c r="AO127" s="781"/>
      <c r="AP127" s="824" t="s">
        <v>441</v>
      </c>
      <c r="AQ127" s="825"/>
      <c r="AR127" s="825"/>
      <c r="AS127" s="825"/>
      <c r="AT127" s="826"/>
      <c r="AU127" s="232"/>
      <c r="AV127" s="232"/>
      <c r="AW127" s="232"/>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v>175416</v>
      </c>
      <c r="AB128" s="803"/>
      <c r="AC128" s="803"/>
      <c r="AD128" s="803"/>
      <c r="AE128" s="804"/>
      <c r="AF128" s="805">
        <v>187002</v>
      </c>
      <c r="AG128" s="803"/>
      <c r="AH128" s="803"/>
      <c r="AI128" s="803"/>
      <c r="AJ128" s="804"/>
      <c r="AK128" s="805">
        <v>216373</v>
      </c>
      <c r="AL128" s="803"/>
      <c r="AM128" s="803"/>
      <c r="AN128" s="803"/>
      <c r="AO128" s="804"/>
      <c r="AP128" s="806"/>
      <c r="AQ128" s="807"/>
      <c r="AR128" s="807"/>
      <c r="AS128" s="807"/>
      <c r="AT128" s="808"/>
      <c r="AU128" s="232"/>
      <c r="AV128" s="232"/>
      <c r="AW128" s="232"/>
      <c r="AX128" s="809" t="s">
        <v>489</v>
      </c>
      <c r="AY128" s="810"/>
      <c r="AZ128" s="810"/>
      <c r="BA128" s="810"/>
      <c r="BB128" s="810"/>
      <c r="BC128" s="810"/>
      <c r="BD128" s="810"/>
      <c r="BE128" s="811"/>
      <c r="BF128" s="786" t="s">
        <v>441</v>
      </c>
      <c r="BG128" s="787"/>
      <c r="BH128" s="787"/>
      <c r="BI128" s="787"/>
      <c r="BJ128" s="787"/>
      <c r="BK128" s="787"/>
      <c r="BL128" s="812"/>
      <c r="BM128" s="786">
        <v>13.26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438</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10117925</v>
      </c>
      <c r="AB129" s="780"/>
      <c r="AC129" s="780"/>
      <c r="AD129" s="780"/>
      <c r="AE129" s="781"/>
      <c r="AF129" s="782">
        <v>10252349</v>
      </c>
      <c r="AG129" s="780"/>
      <c r="AH129" s="780"/>
      <c r="AI129" s="780"/>
      <c r="AJ129" s="781"/>
      <c r="AK129" s="782">
        <v>10455412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130</v>
      </c>
      <c r="BG129" s="771"/>
      <c r="BH129" s="771"/>
      <c r="BI129" s="771"/>
      <c r="BJ129" s="771"/>
      <c r="BK129" s="771"/>
      <c r="BL129" s="772"/>
      <c r="BM129" s="770">
        <v>18.260000000000002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1490888</v>
      </c>
      <c r="AB130" s="780"/>
      <c r="AC130" s="780"/>
      <c r="AD130" s="780"/>
      <c r="AE130" s="781"/>
      <c r="AF130" s="782">
        <v>1293956</v>
      </c>
      <c r="AG130" s="780"/>
      <c r="AH130" s="780"/>
      <c r="AI130" s="780"/>
      <c r="AJ130" s="781"/>
      <c r="AK130" s="782">
        <v>1388959</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8627037</v>
      </c>
      <c r="AB131" s="764"/>
      <c r="AC131" s="764"/>
      <c r="AD131" s="764"/>
      <c r="AE131" s="765"/>
      <c r="AF131" s="766">
        <v>8958393</v>
      </c>
      <c r="AG131" s="764"/>
      <c r="AH131" s="764"/>
      <c r="AI131" s="764"/>
      <c r="AJ131" s="765"/>
      <c r="AK131" s="766">
        <v>9066453</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498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9.1506716089999998</v>
      </c>
      <c r="AB132" s="745"/>
      <c r="AC132" s="745"/>
      <c r="AD132" s="745"/>
      <c r="AE132" s="746"/>
      <c r="AF132" s="747">
        <v>11.700234630000001</v>
      </c>
      <c r="AG132" s="745"/>
      <c r="AH132" s="745"/>
      <c r="AI132" s="745"/>
      <c r="AJ132" s="746"/>
      <c r="AK132" s="747">
        <v>7.8867336540000004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7.5</v>
      </c>
      <c r="AB133" s="724"/>
      <c r="AC133" s="724"/>
      <c r="AD133" s="724"/>
      <c r="AE133" s="725"/>
      <c r="AF133" s="723">
        <v>9.5</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U+sPYhi+uUfa2cQ+mhzIdcDFEajgKpOhWQrqL1NoUCHWCTB8phQkyFrdNy+bsDQt6uyUj5TQgOc2xrLw5fF3A==" saltValue="X5on0p8ChvQZ01fJuBY5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pFVGb7an5dqgWf72N1JIMw0+U6+qJzkJZZkdeWA8OrYELoKgNEC51CQIMwsnUYIb9tb4NX74NHPVnreRTBdVQ==" saltValue="qvppGZDZgsQFmj0PcMff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avXo8fNomhoZSs9ISXRABaGezcA+iikP/v75pknTWg3fKr2L6ODT418OjGaj4wh6AYM71Tz7fuMJEI4g1dJA==" saltValue="3j4VQvSwhthX53dBXMbe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3146923</v>
      </c>
      <c r="AP9" s="281">
        <v>80858</v>
      </c>
      <c r="AQ9" s="282">
        <v>90021</v>
      </c>
      <c r="AR9" s="283">
        <v>-10.199999999999999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660771</v>
      </c>
      <c r="AP10" s="284">
        <v>16978</v>
      </c>
      <c r="AQ10" s="285">
        <v>11562</v>
      </c>
      <c r="AR10" s="286">
        <v>46.8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7224</v>
      </c>
      <c r="AP11" s="284">
        <v>186</v>
      </c>
      <c r="AQ11" s="285">
        <v>947</v>
      </c>
      <c r="AR11" s="286">
        <v>-80.400000000000006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v>11</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137434</v>
      </c>
      <c r="AP13" s="284">
        <v>3531</v>
      </c>
      <c r="AQ13" s="285">
        <v>3606</v>
      </c>
      <c r="AR13" s="286">
        <v>-2.1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51493</v>
      </c>
      <c r="AP14" s="284">
        <v>1323</v>
      </c>
      <c r="AQ14" s="285">
        <v>1599</v>
      </c>
      <c r="AR14" s="286">
        <v>-17.3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-214037</v>
      </c>
      <c r="AP15" s="284">
        <v>-5500</v>
      </c>
      <c r="AQ15" s="285">
        <v>-6463</v>
      </c>
      <c r="AR15" s="286">
        <v>-14.9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3789808</v>
      </c>
      <c r="AP16" s="284">
        <v>97377</v>
      </c>
      <c r="AQ16" s="285">
        <v>101283</v>
      </c>
      <c r="AR16" s="286">
        <v>-3.9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8.76</v>
      </c>
      <c r="AP21" s="298">
        <v>9.14</v>
      </c>
      <c r="AQ21" s="299">
        <v>-0.38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95.6</v>
      </c>
      <c r="AP22" s="303">
        <v>97.6</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1459304</v>
      </c>
      <c r="AP32" s="312">
        <v>37496</v>
      </c>
      <c r="AQ32" s="313">
        <v>58458</v>
      </c>
      <c r="AR32" s="314">
        <v>-35.9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738830</v>
      </c>
      <c r="AP35" s="312">
        <v>18984</v>
      </c>
      <c r="AQ35" s="313">
        <v>14034</v>
      </c>
      <c r="AR35" s="314">
        <v>35.299999999999997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54605</v>
      </c>
      <c r="AP36" s="312">
        <v>1403</v>
      </c>
      <c r="AQ36" s="313">
        <v>2546</v>
      </c>
      <c r="AR36" s="314">
        <v>-44.9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67640</v>
      </c>
      <c r="AP37" s="312">
        <v>1738</v>
      </c>
      <c r="AQ37" s="313">
        <v>290</v>
      </c>
      <c r="AR37" s="314">
        <v>499.3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514</v>
      </c>
      <c r="AP38" s="315" t="s">
        <v>514</v>
      </c>
      <c r="AQ38" s="316">
        <v>1</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-216373</v>
      </c>
      <c r="AP39" s="312">
        <v>-5560</v>
      </c>
      <c r="AQ39" s="313">
        <v>-4639</v>
      </c>
      <c r="AR39" s="314">
        <v>19.899999999999999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-1388959</v>
      </c>
      <c r="AP40" s="312">
        <v>-35688</v>
      </c>
      <c r="AQ40" s="313">
        <v>-48753</v>
      </c>
      <c r="AR40" s="314">
        <v>-26.8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715047</v>
      </c>
      <c r="AP41" s="312">
        <v>18373</v>
      </c>
      <c r="AQ41" s="313">
        <v>21939</v>
      </c>
      <c r="AR41" s="314">
        <v>-16.3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10793225</v>
      </c>
      <c r="AN51" s="334">
        <v>269050</v>
      </c>
      <c r="AO51" s="335">
        <v>-22.4</v>
      </c>
      <c r="AP51" s="336">
        <v>65080</v>
      </c>
      <c r="AQ51" s="337">
        <v>-10.4</v>
      </c>
      <c r="AR51" s="338">
        <v>-12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2706728</v>
      </c>
      <c r="AN52" s="342">
        <v>67473</v>
      </c>
      <c r="AO52" s="343">
        <v>30</v>
      </c>
      <c r="AP52" s="344">
        <v>38201</v>
      </c>
      <c r="AQ52" s="345">
        <v>4.8</v>
      </c>
      <c r="AR52" s="346">
        <v>25.2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5888658</v>
      </c>
      <c r="AN53" s="334">
        <v>148049</v>
      </c>
      <c r="AO53" s="335">
        <v>-45</v>
      </c>
      <c r="AP53" s="336">
        <v>79288</v>
      </c>
      <c r="AQ53" s="337">
        <v>21.8</v>
      </c>
      <c r="AR53" s="338">
        <v>-66.8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1774852</v>
      </c>
      <c r="AN54" s="342">
        <v>44622</v>
      </c>
      <c r="AO54" s="343">
        <v>-33.9</v>
      </c>
      <c r="AP54" s="344">
        <v>41870</v>
      </c>
      <c r="AQ54" s="345">
        <v>9.6</v>
      </c>
      <c r="AR54" s="346">
        <v>-43.5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7522295</v>
      </c>
      <c r="AN55" s="334">
        <v>190015</v>
      </c>
      <c r="AO55" s="335">
        <v>28.3</v>
      </c>
      <c r="AP55" s="336">
        <v>84962</v>
      </c>
      <c r="AQ55" s="337">
        <v>7.2</v>
      </c>
      <c r="AR55" s="338">
        <v>21.1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1815130</v>
      </c>
      <c r="AN56" s="342">
        <v>45851</v>
      </c>
      <c r="AO56" s="343">
        <v>2.8</v>
      </c>
      <c r="AP56" s="344">
        <v>42793</v>
      </c>
      <c r="AQ56" s="345">
        <v>2.2000000000000002</v>
      </c>
      <c r="AR56" s="346">
        <v>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4256288</v>
      </c>
      <c r="AN57" s="334">
        <v>108291</v>
      </c>
      <c r="AO57" s="335">
        <v>-43</v>
      </c>
      <c r="AP57" s="336">
        <v>71279</v>
      </c>
      <c r="AQ57" s="337">
        <v>-16.100000000000001</v>
      </c>
      <c r="AR57" s="338">
        <v>-26.9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1333927</v>
      </c>
      <c r="AN58" s="342">
        <v>33939</v>
      </c>
      <c r="AO58" s="343">
        <v>-26</v>
      </c>
      <c r="AP58" s="344">
        <v>36731</v>
      </c>
      <c r="AQ58" s="345">
        <v>-14.2</v>
      </c>
      <c r="AR58" s="346">
        <v>-11.8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3470944</v>
      </c>
      <c r="AN59" s="334">
        <v>89184</v>
      </c>
      <c r="AO59" s="335">
        <v>-17.600000000000001</v>
      </c>
      <c r="AP59" s="336">
        <v>74994</v>
      </c>
      <c r="AQ59" s="337">
        <v>5.2</v>
      </c>
      <c r="AR59" s="338">
        <v>-22.8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1874333</v>
      </c>
      <c r="AN60" s="342">
        <v>48160</v>
      </c>
      <c r="AO60" s="343">
        <v>41.9</v>
      </c>
      <c r="AP60" s="344">
        <v>36188</v>
      </c>
      <c r="AQ60" s="345">
        <v>-1.5</v>
      </c>
      <c r="AR60" s="346">
        <v>43.4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6386282</v>
      </c>
      <c r="AN61" s="349">
        <v>160918</v>
      </c>
      <c r="AO61" s="350">
        <v>-19.899999999999999</v>
      </c>
      <c r="AP61" s="351">
        <v>75121</v>
      </c>
      <c r="AQ61" s="352">
        <v>1.5</v>
      </c>
      <c r="AR61" s="338">
        <v>-21.4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1900994</v>
      </c>
      <c r="AN62" s="342">
        <v>48009</v>
      </c>
      <c r="AO62" s="343">
        <v>3</v>
      </c>
      <c r="AP62" s="344">
        <v>39157</v>
      </c>
      <c r="AQ62" s="345">
        <v>0.2</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pldihfHIMXWTzoHRKwYqT9SpPhNw/cbDnGcwNCjJnizOZlAQsWtvdtvQAfjmLsWVzCmbS5HeEyPtriKAlp9SA==" saltValue="8VUU7druoDa/eur0+XMN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E6NEkoY6nhIz/s4x6hftkOIL7I8Pwu+GHtxJMhs87EYH4aL5JHHYy6z3yS2LPWyfCpV5UgzJKWlZYjhP14WpGQ==" saltValue="E5g6WQyexOto8el9xzZl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t6v/NVNnvhtqfcJvsh50MDY710qsOiAAjfudDnN0Hdr1faAi1pkXlnkLRxTLWLpvUnfZdytZov1eCe3dupiH+A==" saltValue="u0S8zuJxotZ4Mut0zJ6s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15.06</v>
      </c>
      <c r="G47" s="12">
        <v>15.78</v>
      </c>
      <c r="H47" s="12">
        <v>14.97</v>
      </c>
      <c r="I47" s="12">
        <v>15.13</v>
      </c>
      <c r="J47" s="13">
        <v>16.41</v>
      </c>
    </row>
    <row r="48" spans="2:10" ht="57.75" customHeight="1" x14ac:dyDescent="0.15">
      <c r="B48" s="14"/>
      <c r="C48" s="1141" t="s">
        <v>4</v>
      </c>
      <c r="D48" s="1141"/>
      <c r="E48" s="1142"/>
      <c r="F48" s="15">
        <v>4.88</v>
      </c>
      <c r="G48" s="16">
        <v>9.0500000000000007</v>
      </c>
      <c r="H48" s="16">
        <v>7.93</v>
      </c>
      <c r="I48" s="16">
        <v>9.23</v>
      </c>
      <c r="J48" s="17">
        <v>7.44</v>
      </c>
    </row>
    <row r="49" spans="2:10" ht="57.75" customHeight="1" thickBot="1" x14ac:dyDescent="0.2">
      <c r="B49" s="18"/>
      <c r="C49" s="1143" t="s">
        <v>5</v>
      </c>
      <c r="D49" s="1143"/>
      <c r="E49" s="1144"/>
      <c r="F49" s="19" t="s">
        <v>560</v>
      </c>
      <c r="G49" s="20">
        <v>1.9</v>
      </c>
      <c r="H49" s="20" t="s">
        <v>561</v>
      </c>
      <c r="I49" s="20" t="s">
        <v>562</v>
      </c>
      <c r="J49" s="21" t="s">
        <v>563</v>
      </c>
    </row>
    <row r="50" spans="2:10" x14ac:dyDescent="0.15"/>
  </sheetData>
  <sheetProtection algorithmName="SHA-512" hashValue="tzndeh4KzfTl9CoLsTSZrnQAd5/yHjOmznByHDa9nHgAPse2prKOY+V4edXqStGxZkI6YxDUzskrZ5/dknCUNw==" saltValue="wAdq+9+mtL6WihtdcgV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2024-03-14T01:04:49Z</dcterms:created>
  <dcterms:modified xsi:type="dcterms:W3CDTF">2024-03-22T07:52:53Z</dcterms:modified>
  <cp:category/>
</cp:coreProperties>
</file>