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<sst xmlns="http://schemas.openxmlformats.org/spreadsheetml/2006/main" count="1096" uniqueCount="604">
  <si>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</si>
  <si>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</si>
  <si>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</si>
  <si>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</si>
  <si>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</si>
  <si>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</si>
  <si>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</si>
  <si>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</si>
  <si>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</si>
  <si>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</si>
  <si>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</si>
  <si>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</si>
  <si>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</si>
  <si>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</si>
  <si>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</si>
  <si>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</si>
  <si>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</si>
  <si>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</si>
  <si>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</si>
  <si>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</si>
  <si>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</si>
  <si>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</si>
  <si>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</si>
  <si>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</si>
  <si>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</si>
  <si>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</si>
  <si>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</si>
  <si>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</si>
  <si>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</si>
  <si>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</si>
  <si>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</si>
  <si>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</si>
  <si>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</si>
  <si>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</si>
  <si>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</si>
  <si>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</si>
  <si>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</si>
  <si>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</si>
  <si>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</si>
  <si>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</si>
  <si>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</si>
  <si>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</si>
  <si>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</si>
  <si>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</si>
  <si>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</si>
  <si>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</si>
  <si>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</si>
  <si>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</si>
  <si>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</si>
  <si>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</si>
  <si>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</si>
  <si>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</si>
  <si>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</si>
  <si>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</si>
  <si>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</si>
  <si>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</si>
  <si>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</si>
  <si>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</si>
  <si>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</si>
  <si>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</si>
  <si>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</si>
  <si>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</si>
  <si>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</si>
  <si>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</si>
  <si>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</si>
  <si>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</si>
  <si>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</si>
  <si>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</si>
  <si>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</si>
  <si>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</si>
  <si>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</si>
  <si>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</si>
  <si>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</si>
  <si>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</si>
  <si>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</si>
  <si>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</si>
  <si>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</si>
  <si>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</si>
  <si>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</si>
  <si>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</si>
  <si>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</si>
  <si>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</si>
  <si>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</si>
  <si>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</si>
  <si>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</si>
  <si>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</si>
  <si>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</si>
  <si>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</si>
  <si>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</si>
  <si>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</si>
  <si>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</si>
  <si>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</si>
  <si>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</si>
  <si>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</si>
  <si>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</si>
  <si>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</si>
  <si>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</si>
  <si>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</si>
  <si>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</si>
  <si>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</si>
  <si>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</si>
  <si>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</si>
  <si>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</si>
  <si>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</si>
  <si>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</si>
  <si>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</si>
  <si>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</si>
  <si>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</si>
  <si>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</si>
  <si>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</si>
  <si>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</si>
  <si>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</si>
  <si>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</si>
  <si>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</si>
  <si>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</si>
  <si>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</si>
  <si>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</si>
  <si>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</si>
  <si>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</si>
  <si>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</si>
  <si>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</si>
  <si>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</si>
  <si>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</si>
  <si>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</si>
  <si>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</si>
  <si>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</si>
  <si>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</si>
  <si>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</si>
  <si>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</si>
  <si>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</si>
  <si>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</si>
  <si>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</si>
  <si>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</si>
  <si>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</si>
  <si>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</si>
  <si>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</si>
  <si>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</si>
  <si>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</si>
  <si>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</si>
  <si>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</si>
  <si>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</si>
  <si>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</si>
  <si>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</si>
  <si>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</si>
  <si>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</si>
  <si>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</si>
  <si>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</si>
  <si>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</si>
  <si>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</si>
  <si>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</si>
  <si>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</si>
  <si>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</si>
  <si>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</si>
  <si>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</si>
  <si>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</si>
  <si>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</si>
  <si>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</si>
  <si>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</si>
  <si>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</si>
  <si>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</si>
  <si>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</si>
  <si>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</si>
  <si>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</si>
  <si>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</si>
  <si>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</si>
  <si>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</si>
  <si>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</si>
  <si>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</si>
  <si>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</si>
  <si>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</si>
  <si>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</si>
  <si>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</si>
  <si>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</si>
  <si>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</si>
  <si>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</si>
  <si>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</si>
  <si>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</si>
  <si>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</si>
  <si>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</si>
  <si>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</si>
  <si>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</si>
  <si>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</si>
  <si>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</si>
  <si>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</si>
  <si>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</si>
  <si>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</si>
  <si>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</si>
  <si>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</si>
  <si>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</si>
  <si>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</si>
  <si>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</si>
  <si>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</si>
  <si>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</si>
  <si>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</si>
  <si>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</si>
  <si>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</si>
  <si>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</si>
  <si>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</si>
  <si>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</si>
  <si>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</si>
  <si>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</si>
  <si>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</si>
  <si>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</si>
  <si>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</si>
  <si>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</si>
  <si>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</si>
  <si>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</si>
  <si>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</si>
  <si>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</si>
  <si>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</si>
  <si>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</si>
  <si>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</si>
  <si>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</si>
  <si>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</si>
  <si>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</si>
  <si>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</si>
  <si>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</si>
  <si>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</si>
  <si>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</si>
  <si>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</si>
  <si>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</si>
  <si>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</si>
  <si>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</si>
  <si>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</si>
  <si>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</si>
  <si>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</si>
  <si>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</si>
  <si>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</si>
  <si>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</si>
  <si>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</si>
  <si>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</si>
  <si>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</si>
  <si>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</si>
  <si>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</si>
  <si>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</si>
  <si>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</si>
  <si>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</si>
  <si>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</si>
  <si>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</si>
  <si>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</si>
  <si>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</si>
  <si>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</si>
  <si>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</si>
  <si>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</si>
  <si>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</si>
  <si>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</si>
  <si>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</si>
  <si>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</si>
  <si>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</si>
  <si>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</si>
  <si>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</si>
  <si>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</si>
  <si>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</si>
  <si>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</si>
  <si>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</si>
  <si>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</si>
  <si>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</si>
  <si>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</si>
  <si>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</si>
  <si>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</si>
  <si>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</si>
  <si>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</si>
  <si>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</si>
  <si>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</si>
  <si>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</si>
  <si>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</si>
  <si>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</si>
  <si>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</si>
  <si>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</si>
  <si>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</si>
  <si>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</si>
  <si>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</si>
  <si>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</si>
  <si>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</si>
  <si>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</si>
  <si>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</si>
  <si>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</si>
  <si>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</si>
  <si>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</si>
  <si>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</si>
  <si>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</si>
  <si>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</si>
  <si>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</si>
  <si>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</si>
  <si>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</si>
  <si>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</si>
  <si>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</si>
  <si>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</si>
  <si>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</si>
  <si>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</si>
  <si>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</si>
  <si>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</si>
  <si>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</si>
  <si>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</si>
  <si>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</si>
  <si>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</si>
  <si>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</si>
  <si>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</si>
  <si>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</si>
  <si>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</si>
  <si>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</si>
  <si>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</si>
  <si>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</si>
  <si>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</si>
  <si>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</si>
  <si>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</si>
  <si>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</si>
  <si>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</si>
  <si>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</si>
  <si>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</si>
  <si>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</si>
  <si>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</si>
  <si>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</si>
  <si>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</si>
  <si>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</si>
  <si>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</si>
  <si>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</si>
  <si>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</si>
  <si>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</si>
  <si>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</si>
  <si>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</si>
  <si>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</si>
  <si>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</si>
  <si>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</si>
  <si>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</si>
  <si>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</si>
  <si>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</si>
  <si>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</si>
  <si>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</si>
  <si>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</si>
  <si>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</si>
  <si>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</si>
  <si>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</si>
  <si>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</si>
  <si>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</si>
  <si>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</si>
  <si>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</si>
  <si>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</si>
  <si>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</si>
  <si>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</si>
  <si>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</si>
  <si>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</si>
  <si>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</si>
  <si>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</si>
  <si>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</si>
  <si>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</si>
  <si>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</si>
  <si>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</si>
  <si>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</si>
  <si>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</si>
  <si>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</si>
  <si>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</si>
  <si>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</si>
  <si>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</si>
  <si>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</si>
  <si>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</si>
  <si>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</si>
  <si>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</si>
  <si>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</si>
  <si>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</si>
  <si>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</si>
  <si>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</si>
  <si>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</si>
  <si>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</si>
  <si>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</si>
  <si>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</si>
  <si>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</si>
  <si>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</si>
  <si>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</si>
  <si>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</si>
  <si>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</si>
  <si>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</si>
  <si>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</si>
  <si>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</si>
  <si>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</si>
  <si>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</si>
  <si>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</si>
  <si>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</si>
  <si>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</si>
  <si>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</si>
  <si>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</si>
  <si>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</si>
  <si>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</si>
  <si>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</si>
  <si>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</si>
  <si>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</si>
  <si>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</si>
  <si>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</si>
  <si>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</si>
  <si>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</si>
  <si>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</si>
  <si>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</si>
  <si>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</si>
  <si>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</si>
  <si>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</si>
  <si>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</si>
  <si>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</si>
  <si>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</si>
  <si>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</si>
  <si>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</si>
  <si>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</si>
  <si>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</si>
  <si>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</si>
  <si>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</si>
  <si>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</si>
  <si>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</si>
  <si>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</si>
  <si>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</si>
  <si>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</si>
  <si>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</si>
  <si>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</si>
  <si>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</si>
  <si>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</si>
  <si>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</si>
  <si>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</si>
  <si>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</si>
  <si>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</si>
  <si>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</si>
  <si>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</si>
  <si>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</si>
  <si>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</si>
  <si>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</si>
  <si>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</si>
  <si>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</si>
  <si>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</si>
  <si>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</si>
  <si>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</si>
  <si>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</si>
  <si>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</si>
  <si>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</si>
  <si>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</si>
  <si>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</si>
  <si>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</si>
  <si>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</si>
  <si>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</si>
  <si>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</si>
  <si>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</si>
  <si>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</si>
  <si>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</si>
  <si>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</si>
  <si>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</si>
  <si>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</si>
  <si>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</si>
  <si>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</si>
  <si>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</si>
  <si>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</si>
  <si>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</si>
  <si>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</si>
  <si>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</si>
  <si>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</si>
  <si>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</si>
  <si>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</si>
  <si>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</si>
  <si>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</si>
  <si>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</si>
  <si>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</si>
  <si>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</si>
  <si>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</si>
  <si>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</si>
  <si>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</si>
  <si>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</si>
  <si>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</si>
  <si>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</si>
  <si>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</si>
  <si>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</si>
  <si>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</si>
  <si>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</si>
  <si>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</si>
  <si>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</si>
  <si>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</si>
  <si>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</si>
  <si>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</si>
  <si>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</si>
  <si>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</si>
  <si>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</si>
  <si>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</si>
  <si>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</si>
  <si>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</si>
  <si>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</si>
  <si>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</si>
  <si>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</si>
  <si>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</si>
  <si>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</si>
  <si>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</si>
  <si>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</si>
  <si>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</si>
  <si>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</si>
  <si>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</si>
  <si>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</si>
  <si>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</si>
  <si>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</si>
  <si>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</si>
  <si>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</si>
  <si>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</si>
  <si>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</si>
  <si>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</si>
  <si>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</si>
  <si>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</si>
  <si>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</si>
  <si>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</si>
  <si>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</si>
  <si>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</si>
  <si>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</si>
  <si>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</si>
  <si>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</si>
  <si>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</si>
  <si>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</si>
  <si>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</si>
  <si>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</si>
  <si>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</si>
  <si>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</si>
  <si>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</si>
  <si>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</si>
  <si>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</si>
  <si>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</si>
  <si>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</si>
  <si>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</si>
  <si>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</si>
  <si>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</si>
  <si>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</si>
  <si>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</si>
  <si>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</si>
  <si>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</si>
  <si>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</si>
  <si>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</si>
  <si>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</si>
  <si>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</si>
  <si>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</si>
  <si>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</si>
  <si>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</si>
  <si>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</si>
  <si>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</si>
  <si>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</si>
  <si>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</si>
  <si>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</si>
  <si>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</si>
  <si>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</si>
  <si>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</si>
  <si>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</si>
  <si>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</si>
  <si>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</si>
  <si>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</si>
  <si>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</si>
  <si>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</si>
  <si>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</si>
  <si>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</si>
  <si>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</si>
  <si>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</si>
  <si>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</si>
  <si>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</si>
  <si>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</si>
  <si>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</si>
  <si>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</si>
  <si>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</si>
  <si>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</si>
  <si>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</si>
  <si>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</si>
  <si>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</si>
  <si>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</si>
  <si>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</si>
  <si>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</si>
  <si>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22.71</t>
  </si>
  <si>
    <t>▲ 20.83</t>
  </si>
  <si>
    <t>▲ 11.83</t>
  </si>
  <si>
    <t>▲ 4.89</t>
  </si>
  <si>
    <t>名取市水道事業会計</t>
  </si>
  <si>
    <t>名取市下水道事業等会計</t>
  </si>
  <si>
    <t>一般会計</t>
  </si>
  <si>
    <t>名取市介護保険特別会計</t>
  </si>
  <si>
    <t>名取市国民健康保険特別会計</t>
  </si>
  <si>
    <t>名取市休日夜間急患センター特別会計</t>
  </si>
  <si>
    <t>名取市後期高齢者医療特別会計</t>
  </si>
  <si>
    <t>名取市被災市街地復興土地区画整理事業特別会計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</si>
  <si>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</si>
  <si>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</si>
  <si>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</si>
  <si>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</si>
  <si>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</si>
  <si>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</si>
  <si>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</si>
  <si>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</si>
  <si>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</si>
  <si>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</si>
  <si>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エフエムなとり</t>
  </si>
  <si>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</si>
  <si>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</si>
  <si>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</si>
  <si>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</si>
  <si>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</si>
  <si>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(市営住宅建設基金(R04年度末現在))</t>
    <rPh sb="1" eb="3">
      <t>シエイ</t>
    </rPh>
    <rPh sb="3" eb="5">
      <t>ジュウタク</t>
    </rPh>
    <rPh sb="5" eb="7">
      <t>ケンセツ</t>
    </rPh>
    <rPh sb="7" eb="9">
      <t>キキン</t>
    </rPh>
    <phoneticPr fontId="5"/>
  </si>
  <si>
    <t>(ふるさと振興基金(R04年度末現在))</t>
    <rPh sb="5" eb="7">
      <t>シンコウ</t>
    </rPh>
    <rPh sb="7" eb="9">
      <t>キキン</t>
    </rPh>
    <phoneticPr fontId="5"/>
  </si>
  <si>
    <t>(ふるさと寄附基金(R04年度末現在))</t>
    <rPh sb="5" eb="7">
      <t>キフ</t>
    </rPh>
    <rPh sb="7" eb="9">
      <t>キキン</t>
    </rPh>
    <phoneticPr fontId="5"/>
  </si>
  <si>
    <t>(仙台空港周辺環境整備基金(R04年度末現在))</t>
    <rPh sb="1" eb="3">
      <t>センダイ</t>
    </rPh>
    <rPh sb="3" eb="5">
      <t>クウコウ</t>
    </rPh>
    <rPh sb="5" eb="7">
      <t>シュウヘン</t>
    </rPh>
    <rPh sb="7" eb="9">
      <t>カンキョウ</t>
    </rPh>
    <rPh sb="9" eb="11">
      <t>セイビ</t>
    </rPh>
    <rPh sb="11" eb="13">
      <t>キキン</t>
    </rPh>
    <phoneticPr fontId="5"/>
  </si>
  <si>
    <t>(ふるさと水と土保全基金(R04年度末現在))</t>
    <rPh sb="5" eb="6">
      <t>ミズ</t>
    </rPh>
    <rPh sb="7" eb="8">
      <t>ツチ</t>
    </rPh>
    <rPh sb="8" eb="10">
      <t>ホゼン</t>
    </rPh>
    <rPh sb="10" eb="12">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</si>
  <si>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</si>
  <si>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</si>
  <si>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</si>
  <si>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</si>
  <si>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</si>
  <si>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本市では、地方債現在高をはじめとする将来負担額が基金等の充当可能財源を下回っており、将来負担比率にかかる指標は生じていない。</t>
    <rPh sb="1" eb="3">
      <t>ホンシ</t>
    </rPh>
    <rPh sb="6" eb="9">
      <t>チホウサイ</t>
    </rPh>
    <rPh sb="9" eb="11">
      <t>ゲンザイ</t>
    </rPh>
    <rPh sb="11" eb="12">
      <t>ダカ</t>
    </rPh>
    <rPh sb="19" eb="21">
      <t>ショウライ</t>
    </rPh>
    <rPh sb="21" eb="23">
      <t>フタン</t>
    </rPh>
    <rPh sb="23" eb="24">
      <t>ガク</t>
    </rPh>
    <rPh sb="25" eb="27">
      <t>キキン</t>
    </rPh>
    <rPh sb="27" eb="28">
      <t>トウ</t>
    </rPh>
    <rPh sb="29" eb="31">
      <t>ジュウトウ</t>
    </rPh>
    <rPh sb="31" eb="33">
      <t>カノウ</t>
    </rPh>
    <rPh sb="33" eb="35">
      <t>ザイゲン</t>
    </rPh>
    <rPh sb="36" eb="38">
      <t>シタマワ</t>
    </rPh>
    <rPh sb="43" eb="45">
      <t>ショウライ</t>
    </rPh>
    <rPh sb="45" eb="47">
      <t>フタン</t>
    </rPh>
    <rPh sb="47" eb="49">
      <t>ヒリツ</t>
    </rPh>
    <rPh sb="53" eb="55">
      <t>シヒョウ</t>
    </rPh>
    <rPh sb="56" eb="57">
      <t>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</si>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</sst>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C061-43E4-92D7-CC8CA3F53C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245298</c:v>
                </c:pt>
                <c:pt idx="1">
                  <c:v>171725</c:v>
                </c:pt>
                <c:pt idx="2">
                  <c:v>100252</c:v>
                </c:pt>
                <c:pt idx="3">
                  <c:v>59926</c:v>
                </c:pt>
                <c:pt idx="4">
                  <c:v>57467</c:v>
                </c:pt>
              </c:numCache>
            </c:numRef>
          </c:val>
          <c:smooth val="0"/>
          <c:extLst>
            <c:ext xmlns:c16="http://schemas.microsoft.com/office/drawing/2014/chart" uri="{C3380CC4-5D6E-409C-BE32-E72D297353CC}">
              <c16:uniqueId val="{00000001-C061-43E4-92D7-CC8CA3F53C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c:v>
                </c:pt>
                <c:pt idx="1">
                  <c:v>11.17</c:v>
                </c:pt>
                <c:pt idx="2">
                  <c:v>9.1300000000000008</c:v>
                </c:pt>
                <c:pt idx="3">
                  <c:v>5.98</c:v>
                </c:pt>
                <c:pt idx="4">
                  <c:v>7.9</c:v>
                </c:pt>
              </c:numCache>
            </c:numRef>
          </c:val>
          <c:extLst>
            <c:ext xmlns:c16="http://schemas.microsoft.com/office/drawing/2014/chart" uri="{C3380CC4-5D6E-409C-BE32-E72D297353CC}">
              <c16:uniqueId val="{00000000-6004-431C-AA34-24EE57A2A3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37.4</c:v>
                </c:pt>
                <c:pt idx="1">
                  <c:v>26.69</c:v>
                </c:pt>
                <c:pt idx="2">
                  <c:v>20.84</c:v>
                </c:pt>
                <c:pt idx="3">
                  <c:v>23.74</c:v>
                </c:pt>
                <c:pt idx="4">
                  <c:v>26.5</c:v>
                </c:pt>
              </c:numCache>
            </c:numRef>
          </c:val>
          <c:extLst>
            <c:ext xmlns:c16="http://schemas.microsoft.com/office/drawing/2014/chart" uri="{C3380CC4-5D6E-409C-BE32-E72D297353CC}">
              <c16:uniqueId val="{00000001-6004-431C-AA34-24EE57A2A3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-22.71</c:v>
                </c:pt>
                <c:pt idx="1">
                  <c:v>-20.83</c:v>
                </c:pt>
                <c:pt idx="2">
                  <c:v>-11.83</c:v>
                </c:pt>
                <c:pt idx="3">
                  <c:v>-4.8899999999999997</c:v>
                </c:pt>
                <c:pt idx="4">
                  <c:v>0.36</c:v>
                </c:pt>
              </c:numCache>
            </c:numRef>
          </c:val>
          <c:smooth val="0"/>
          <c:extLst>
            <c:ext xmlns:c16="http://schemas.microsoft.com/office/drawing/2014/chart" uri="{C3380CC4-5D6E-409C-BE32-E72D297353CC}">
              <c16:uniqueId val="{00000002-6004-431C-AA34-24EE57A2A3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FC-4557-BE66-35F447A2FA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FC-4557-BE66-35F447A2FADB}"/>
            </c:ext>
          </c:extLst>
        </c:ser>
        <c:ser>
          <c:idx val="2"/>
          <c:order val="2"/>
          <c:tx>
            <c:strRef>
              <c:f>データシート!$A$29</c:f>
              <c:strCache>
                <c:ptCount val="1"/>
                <c:pt idx="0">
                  <c:v>名取市被災市街地復興土地区画整理事業特別会計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1.21</c:v>
                </c:pt>
                <c:pt idx="2">
                  <c:v>#N/A</c:v>
                </c:pt>
                <c:pt idx="3">
                  <c:v>1.25</c:v>
                </c:pt>
                <c:pt idx="4">
                  <c:v>#N/A</c:v>
                </c:pt>
                <c:pt idx="5">
                  <c:v>0.48</c:v>
                </c:pt>
                <c:pt idx="6">
                  <c:v>#N/A</c:v>
                </c:pt>
                <c:pt idx="7">
                  <c:v>0</c:v>
                </c:pt>
                <c:pt idx="8">
                  <c:v>#N/A</c:v>
                </c:pt>
                <c:pt idx="9">
                  <c:v>0</c:v>
                </c:pt>
              </c:numCache>
            </c:numRef>
          </c:val>
          <c:extLst>
            <c:ext xmlns:c16="http://schemas.microsoft.com/office/drawing/2014/chart" uri="{C3380CC4-5D6E-409C-BE32-E72D297353CC}">
              <c16:uniqueId val="{00000002-80FC-4557-BE66-35F447A2FADB}"/>
            </c:ext>
          </c:extLst>
        </c:ser>
        <c:ser>
          <c:idx val="3"/>
          <c:order val="3"/>
          <c:tx>
            <c:strRef>
              <c:f>データシート!$A$30</c:f>
              <c:strCache>
                <c:ptCount val="1"/>
                <c:pt idx="0">
                  <c:v>名取市後期高齢者医療特別会計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3-80FC-4557-BE66-35F447A2FADB}"/>
            </c:ext>
          </c:extLst>
        </c:ser>
        <c:ser>
          <c:idx val="4"/>
          <c:order val="4"/>
          <c:tx>
            <c:strRef>
              <c:f>データシート!$A$31</c:f>
              <c:strCache>
                <c:ptCount val="1"/>
                <c:pt idx="0">
                  <c:v>名取市休日夜間急患センター特別会計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c:v>
                </c:pt>
                <c:pt idx="4">
                  <c:v>#N/A</c:v>
                </c:pt>
                <c:pt idx="5">
                  <c:v>0.02</c:v>
                </c:pt>
                <c:pt idx="6">
                  <c:v>#N/A</c:v>
                </c:pt>
                <c:pt idx="7">
                  <c:v>0</c:v>
                </c:pt>
                <c:pt idx="8">
                  <c:v>#N/A</c:v>
                </c:pt>
                <c:pt idx="9">
                  <c:v>0.1</c:v>
                </c:pt>
              </c:numCache>
            </c:numRef>
          </c:val>
          <c:extLst>
            <c:ext xmlns:c16="http://schemas.microsoft.com/office/drawing/2014/chart" uri="{C3380CC4-5D6E-409C-BE32-E72D297353CC}">
              <c16:uniqueId val="{00000004-80FC-4557-BE66-35F447A2FADB}"/>
            </c:ext>
          </c:extLst>
        </c:ser>
        <c:ser>
          <c:idx val="5"/>
          <c:order val="5"/>
          <c:tx>
            <c:strRef>
              <c:f>データシート!$A$32</c:f>
              <c:strCache>
                <c:ptCount val="1"/>
                <c:pt idx="0">
                  <c:v>名取市国民健康保険特別会計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1.42</c:v>
                </c:pt>
                <c:pt idx="2">
                  <c:v>#N/A</c:v>
                </c:pt>
                <c:pt idx="3">
                  <c:v>1.41</c:v>
                </c:pt>
                <c:pt idx="4">
                  <c:v>#N/A</c:v>
                </c:pt>
                <c:pt idx="5">
                  <c:v>1.3</c:v>
                </c:pt>
                <c:pt idx="6">
                  <c:v>#N/A</c:v>
                </c:pt>
                <c:pt idx="7">
                  <c:v>0.97</c:v>
                </c:pt>
                <c:pt idx="8">
                  <c:v>#N/A</c:v>
                </c:pt>
                <c:pt idx="9">
                  <c:v>0.91</c:v>
                </c:pt>
              </c:numCache>
            </c:numRef>
          </c:val>
          <c:extLst>
            <c:ext xmlns:c16="http://schemas.microsoft.com/office/drawing/2014/chart" uri="{C3380CC4-5D6E-409C-BE32-E72D297353CC}">
              <c16:uniqueId val="{00000005-80FC-4557-BE66-35F447A2FADB}"/>
            </c:ext>
          </c:extLst>
        </c:ser>
        <c:ser>
          <c:idx val="6"/>
          <c:order val="6"/>
          <c:tx>
            <c:strRef>
              <c:f>データシート!$A$33</c:f>
              <c:strCache>
                <c:ptCount val="1"/>
                <c:pt idx="0">
                  <c:v>名取市介護保険特別会計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1.82</c:v>
                </c:pt>
                <c:pt idx="4">
                  <c:v>#N/A</c:v>
                </c:pt>
                <c:pt idx="5">
                  <c:v>1.05</c:v>
                </c:pt>
                <c:pt idx="6">
                  <c:v>#N/A</c:v>
                </c:pt>
                <c:pt idx="7">
                  <c:v>0.66</c:v>
                </c:pt>
                <c:pt idx="8">
                  <c:v>#N/A</c:v>
                </c:pt>
                <c:pt idx="9">
                  <c:v>1.22</c:v>
                </c:pt>
              </c:numCache>
            </c:numRef>
          </c:val>
          <c:extLst>
            <c:ext xmlns:c16="http://schemas.microsoft.com/office/drawing/2014/chart" uri="{C3380CC4-5D6E-409C-BE32-E72D297353CC}">
              <c16:uniqueId val="{00000006-80FC-4557-BE66-35F447A2FAD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10.55</c:v>
                </c:pt>
                <c:pt idx="2">
                  <c:v>#N/A</c:v>
                </c:pt>
                <c:pt idx="3">
                  <c:v>9.8000000000000007</c:v>
                </c:pt>
                <c:pt idx="4">
                  <c:v>#N/A</c:v>
                </c:pt>
                <c:pt idx="5">
                  <c:v>8.6</c:v>
                </c:pt>
                <c:pt idx="6">
                  <c:v>#N/A</c:v>
                </c:pt>
                <c:pt idx="7">
                  <c:v>5.95</c:v>
                </c:pt>
                <c:pt idx="8">
                  <c:v>#N/A</c:v>
                </c:pt>
                <c:pt idx="9">
                  <c:v>7.79</c:v>
                </c:pt>
              </c:numCache>
            </c:numRef>
          </c:val>
          <c:extLst>
            <c:ext xmlns:c16="http://schemas.microsoft.com/office/drawing/2014/chart" uri="{C3380CC4-5D6E-409C-BE32-E72D297353CC}">
              <c16:uniqueId val="{00000007-80FC-4557-BE66-35F447A2FADB}"/>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6.24</c:v>
                </c:pt>
                <c:pt idx="2">
                  <c:v>#N/A</c:v>
                </c:pt>
                <c:pt idx="3">
                  <c:v>7.31</c:v>
                </c:pt>
                <c:pt idx="4">
                  <c:v>#N/A</c:v>
                </c:pt>
                <c:pt idx="5">
                  <c:v>9.01</c:v>
                </c:pt>
                <c:pt idx="6">
                  <c:v>#N/A</c:v>
                </c:pt>
                <c:pt idx="7">
                  <c:v>11.49</c:v>
                </c:pt>
                <c:pt idx="8">
                  <c:v>#N/A</c:v>
                </c:pt>
                <c:pt idx="9">
                  <c:v>9.07</c:v>
                </c:pt>
              </c:numCache>
            </c:numRef>
          </c:val>
          <c:extLst>
            <c:ext xmlns:c16="http://schemas.microsoft.com/office/drawing/2014/chart" uri="{C3380CC4-5D6E-409C-BE32-E72D297353CC}">
              <c16:uniqueId val="{00000008-80FC-4557-BE66-35F447A2FADB}"/>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25.93</c:v>
                </c:pt>
                <c:pt idx="2">
                  <c:v>#N/A</c:v>
                </c:pt>
                <c:pt idx="3">
                  <c:v>27.04</c:v>
                </c:pt>
                <c:pt idx="4">
                  <c:v>#N/A</c:v>
                </c:pt>
                <c:pt idx="5">
                  <c:v>26.58</c:v>
                </c:pt>
                <c:pt idx="6">
                  <c:v>#N/A</c:v>
                </c:pt>
                <c:pt idx="7">
                  <c:v>27.1</c:v>
                </c:pt>
                <c:pt idx="8">
                  <c:v>#N/A</c:v>
                </c:pt>
                <c:pt idx="9">
                  <c:v>29.79</c:v>
                </c:pt>
              </c:numCache>
            </c:numRef>
          </c:val>
          <c:extLst>
            <c:ext xmlns:c16="http://schemas.microsoft.com/office/drawing/2014/chart" uri="{C3380CC4-5D6E-409C-BE32-E72D297353CC}">
              <c16:uniqueId val="{00000009-80FC-4557-BE66-35F447A2FA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3294</c:v>
                </c:pt>
                <c:pt idx="5">
                  <c:v>3372</c:v>
                </c:pt>
                <c:pt idx="8">
                  <c:v>3279</c:v>
                </c:pt>
                <c:pt idx="11">
                  <c:v>3225</c:v>
                </c:pt>
                <c:pt idx="14">
                  <c:v>3067</c:v>
                </c:pt>
              </c:numCache>
            </c:numRef>
          </c:val>
          <c:extLst>
            <c:ext xmlns:c16="http://schemas.microsoft.com/office/drawing/2014/chart" uri="{C3380CC4-5D6E-409C-BE32-E72D297353CC}">
              <c16:uniqueId val="{00000000-3DD4-4EAC-8239-1F0522A616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D4-4EAC-8239-1F0522A616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138</c:v>
                </c:pt>
                <c:pt idx="3">
                  <c:v>135</c:v>
                </c:pt>
                <c:pt idx="6">
                  <c:v>128</c:v>
                </c:pt>
                <c:pt idx="9">
                  <c:v>130</c:v>
                </c:pt>
                <c:pt idx="12">
                  <c:v>124</c:v>
                </c:pt>
              </c:numCache>
            </c:numRef>
          </c:val>
          <c:extLst>
            <c:ext xmlns:c16="http://schemas.microsoft.com/office/drawing/2014/chart" uri="{C3380CC4-5D6E-409C-BE32-E72D297353CC}">
              <c16:uniqueId val="{00000002-3DD4-4EAC-8239-1F0522A616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15</c:v>
                </c:pt>
                <c:pt idx="6">
                  <c:v>14</c:v>
                </c:pt>
                <c:pt idx="9">
                  <c:v>14</c:v>
                </c:pt>
                <c:pt idx="12">
                  <c:v>16</c:v>
                </c:pt>
              </c:numCache>
            </c:numRef>
          </c:val>
          <c:extLst>
            <c:ext xmlns:c16="http://schemas.microsoft.com/office/drawing/2014/chart" uri="{C3380CC4-5D6E-409C-BE32-E72D297353CC}">
              <c16:uniqueId val="{00000003-3DD4-4EAC-8239-1F0522A616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548</c:v>
                </c:pt>
                <c:pt idx="3">
                  <c:v>667</c:v>
                </c:pt>
                <c:pt idx="6">
                  <c:v>918</c:v>
                </c:pt>
                <c:pt idx="9">
                  <c:v>810</c:v>
                </c:pt>
                <c:pt idx="12">
                  <c:v>410</c:v>
                </c:pt>
              </c:numCache>
            </c:numRef>
          </c:val>
          <c:extLst>
            <c:ext xmlns:c16="http://schemas.microsoft.com/office/drawing/2014/chart" uri="{C3380CC4-5D6E-409C-BE32-E72D297353CC}">
              <c16:uniqueId val="{00000004-3DD4-4EAC-8239-1F0522A616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D4-4EAC-8239-1F0522A616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D4-4EAC-8239-1F0522A616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2994</c:v>
                </c:pt>
                <c:pt idx="3">
                  <c:v>3022</c:v>
                </c:pt>
                <c:pt idx="6">
                  <c:v>2987</c:v>
                </c:pt>
                <c:pt idx="9">
                  <c:v>2893</c:v>
                </c:pt>
                <c:pt idx="12">
                  <c:v>2855</c:v>
                </c:pt>
              </c:numCache>
            </c:numRef>
          </c:val>
          <c:extLst>
            <c:ext xmlns:c16="http://schemas.microsoft.com/office/drawing/2014/chart" uri="{C3380CC4-5D6E-409C-BE32-E72D297353CC}">
              <c16:uniqueId val="{00000007-3DD4-4EAC-8239-1F0522A616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408</c:v>
                </c:pt>
                <c:pt idx="2">
                  <c:v>#N/A</c:v>
                </c:pt>
                <c:pt idx="3">
                  <c:v>#N/A</c:v>
                </c:pt>
                <c:pt idx="4">
                  <c:v>467</c:v>
                </c:pt>
                <c:pt idx="5">
                  <c:v>#N/A</c:v>
                </c:pt>
                <c:pt idx="6">
                  <c:v>#N/A</c:v>
                </c:pt>
                <c:pt idx="7">
                  <c:v>768</c:v>
                </c:pt>
                <c:pt idx="8">
                  <c:v>#N/A</c:v>
                </c:pt>
                <c:pt idx="9">
                  <c:v>#N/A</c:v>
                </c:pt>
                <c:pt idx="10">
                  <c:v>622</c:v>
                </c:pt>
                <c:pt idx="11">
                  <c:v>#N/A</c:v>
                </c:pt>
                <c:pt idx="12">
                  <c:v>#N/A</c:v>
                </c:pt>
                <c:pt idx="13">
                  <c:v>338</c:v>
                </c:pt>
                <c:pt idx="14">
                  <c:v>#N/A</c:v>
                </c:pt>
              </c:numCache>
            </c:numRef>
          </c:val>
          <c:smooth val="0"/>
          <c:extLst>
            <c:ext xmlns:c16="http://schemas.microsoft.com/office/drawing/2014/chart" uri="{C3380CC4-5D6E-409C-BE32-E72D297353CC}">
              <c16:uniqueId val="{00000008-3DD4-4EAC-8239-1F0522A616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24972</c:v>
                </c:pt>
                <c:pt idx="5">
                  <c:v>24225</c:v>
                </c:pt>
                <c:pt idx="8">
                  <c:v>23693</c:v>
                </c:pt>
                <c:pt idx="11">
                  <c:v>23333</c:v>
                </c:pt>
                <c:pt idx="14">
                  <c:v>22426</c:v>
                </c:pt>
              </c:numCache>
            </c:numRef>
          </c:val>
          <c:extLst>
            <c:ext xmlns:c16="http://schemas.microsoft.com/office/drawing/2014/chart" uri="{C3380CC4-5D6E-409C-BE32-E72D297353CC}">
              <c16:uniqueId val="{00000000-5C6E-43FE-9252-4A3A67057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5409</c:v>
                </c:pt>
                <c:pt idx="5">
                  <c:v>5250</c:v>
                </c:pt>
                <c:pt idx="8">
                  <c:v>4871</c:v>
                </c:pt>
                <c:pt idx="11">
                  <c:v>4239</c:v>
                </c:pt>
                <c:pt idx="14">
                  <c:v>4643</c:v>
                </c:pt>
              </c:numCache>
            </c:numRef>
          </c:val>
          <c:extLst>
            <c:ext xmlns:c16="http://schemas.microsoft.com/office/drawing/2014/chart" uri="{C3380CC4-5D6E-409C-BE32-E72D297353CC}">
              <c16:uniqueId val="{00000001-5C6E-43FE-9252-4A3A67057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12860</c:v>
                </c:pt>
                <c:pt idx="5">
                  <c:v>11745</c:v>
                </c:pt>
                <c:pt idx="8">
                  <c:v>11133</c:v>
                </c:pt>
                <c:pt idx="11">
                  <c:v>14742</c:v>
                </c:pt>
                <c:pt idx="14">
                  <c:v>14739</c:v>
                </c:pt>
              </c:numCache>
            </c:numRef>
          </c:val>
          <c:extLst>
            <c:ext xmlns:c16="http://schemas.microsoft.com/office/drawing/2014/chart" uri="{C3380CC4-5D6E-409C-BE32-E72D297353CC}">
              <c16:uniqueId val="{00000002-5C6E-43FE-9252-4A3A67057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6E-43FE-9252-4A3A67057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6E-43FE-9252-4A3A67057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c:v>
                </c:pt>
                <c:pt idx="3">
                  <c:v>11</c:v>
                </c:pt>
                <c:pt idx="6">
                  <c:v>11</c:v>
                </c:pt>
                <c:pt idx="9">
                  <c:v>1</c:v>
                </c:pt>
                <c:pt idx="12">
                  <c:v>7</c:v>
                </c:pt>
              </c:numCache>
            </c:numRef>
          </c:val>
          <c:extLst>
            <c:ext xmlns:c16="http://schemas.microsoft.com/office/drawing/2014/chart" uri="{C3380CC4-5D6E-409C-BE32-E72D297353CC}">
              <c16:uniqueId val="{00000005-5C6E-43FE-9252-4A3A67057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2481</c:v>
                </c:pt>
                <c:pt idx="3">
                  <c:v>2752</c:v>
                </c:pt>
                <c:pt idx="6">
                  <c:v>3102</c:v>
                </c:pt>
                <c:pt idx="9">
                  <c:v>3154</c:v>
                </c:pt>
                <c:pt idx="12">
                  <c:v>3097</c:v>
                </c:pt>
              </c:numCache>
            </c:numRef>
          </c:val>
          <c:extLst>
            <c:ext xmlns:c16="http://schemas.microsoft.com/office/drawing/2014/chart" uri="{C3380CC4-5D6E-409C-BE32-E72D297353CC}">
              <c16:uniqueId val="{00000006-5C6E-43FE-9252-4A3A67057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166</c:v>
                </c:pt>
                <c:pt idx="3">
                  <c:v>152</c:v>
                </c:pt>
                <c:pt idx="6">
                  <c:v>138</c:v>
                </c:pt>
                <c:pt idx="9">
                  <c:v>124</c:v>
                </c:pt>
                <c:pt idx="12">
                  <c:v>107</c:v>
                </c:pt>
              </c:numCache>
            </c:numRef>
          </c:val>
          <c:extLst>
            <c:ext xmlns:c16="http://schemas.microsoft.com/office/drawing/2014/chart" uri="{C3380CC4-5D6E-409C-BE32-E72D297353CC}">
              <c16:uniqueId val="{00000007-5C6E-43FE-9252-4A3A67057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7569</c:v>
                </c:pt>
                <c:pt idx="3">
                  <c:v>6623</c:v>
                </c:pt>
                <c:pt idx="6">
                  <c:v>6013</c:v>
                </c:pt>
                <c:pt idx="9">
                  <c:v>5123</c:v>
                </c:pt>
                <c:pt idx="12">
                  <c:v>4945</c:v>
                </c:pt>
              </c:numCache>
            </c:numRef>
          </c:val>
          <c:extLst>
            <c:ext xmlns:c16="http://schemas.microsoft.com/office/drawing/2014/chart" uri="{C3380CC4-5D6E-409C-BE32-E72D297353CC}">
              <c16:uniqueId val="{00000008-5C6E-43FE-9252-4A3A67057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722</c:v>
                </c:pt>
                <c:pt idx="3">
                  <c:v>602</c:v>
                </c:pt>
                <c:pt idx="6">
                  <c:v>481</c:v>
                </c:pt>
                <c:pt idx="9">
                  <c:v>361</c:v>
                </c:pt>
                <c:pt idx="12">
                  <c:v>307</c:v>
                </c:pt>
              </c:numCache>
            </c:numRef>
          </c:val>
          <c:extLst>
            <c:ext xmlns:c16="http://schemas.microsoft.com/office/drawing/2014/chart" uri="{C3380CC4-5D6E-409C-BE32-E72D297353CC}">
              <c16:uniqueId val="{00000009-5C6E-43FE-9252-4A3A67057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30341</c:v>
                </c:pt>
                <c:pt idx="3">
                  <c:v>29550</c:v>
                </c:pt>
                <c:pt idx="6">
                  <c:v>29094</c:v>
                </c:pt>
                <c:pt idx="9">
                  <c:v>29606</c:v>
                </c:pt>
                <c:pt idx="12">
                  <c:v>28890</c:v>
                </c:pt>
              </c:numCache>
            </c:numRef>
          </c:val>
          <c:extLst>
            <c:ext xmlns:c16="http://schemas.microsoft.com/office/drawing/2014/chart" uri="{C3380CC4-5D6E-409C-BE32-E72D297353CC}">
              <c16:uniqueId val="{0000000A-5C6E-43FE-9252-4A3A67057E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6E-43FE-9252-4A3A67057E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3384</c:v>
                </c:pt>
                <c:pt idx="1">
                  <c:v>4092</c:v>
                </c:pt>
                <c:pt idx="2">
                  <c:v>4512</c:v>
                </c:pt>
              </c:numCache>
            </c:numRef>
          </c:val>
          <c:extLst>
            <c:ext xmlns:c16="http://schemas.microsoft.com/office/drawing/2014/chart" uri="{C3380CC4-5D6E-409C-BE32-E72D297353CC}">
              <c16:uniqueId val="{00000000-5EE9-4866-812C-EE0844E174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954</c:v>
                </c:pt>
                <c:pt idx="1">
                  <c:v>854</c:v>
                </c:pt>
                <c:pt idx="2">
                  <c:v>454</c:v>
                </c:pt>
              </c:numCache>
            </c:numRef>
          </c:val>
          <c:extLst>
            <c:ext xmlns:c16="http://schemas.microsoft.com/office/drawing/2014/chart" uri="{C3380CC4-5D6E-409C-BE32-E72D297353CC}">
              <c16:uniqueId val="{00000001-5EE9-4866-812C-EE0844E174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5519</c:v>
                </c:pt>
                <c:pt idx="1">
                  <c:v>7530</c:v>
                </c:pt>
                <c:pt idx="2">
                  <c:v>7723</c:v>
                </c:pt>
              </c:numCache>
            </c:numRef>
          </c:val>
          <c:extLst>
            <c:ext xmlns:c16="http://schemas.microsoft.com/office/drawing/2014/chart" uri="{C3380CC4-5D6E-409C-BE32-E72D297353CC}">
              <c16:uniqueId val="{00000002-5EE9-4866-812C-EE0844E174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{167E06D5-3F56-409F-B569-EE227685AD91}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09-4ACB-990E-3254CD82F4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{3BC0B952-5262-4732-A00F-BA6B8011262C}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9-4ACB-990E-3254CD82F4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{34D50D8F-2CAA-4914-9A87-6DD497C72817}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9-4ACB-990E-3254CD82F4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{4F4084C2-451B-410D-8B7D-F4E852B8CCF2}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9-4ACB-990E-3254CD82F4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{FF86A83D-E714-4744-94CD-9CAE18D3C84B}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9-4ACB-990E-3254CD82F40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{26FDE382-7422-4986-B7D9-D6953BE0AB50}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09-4ACB-990E-3254CD82F4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{18B88D40-EC0E-4B17-935A-8F788208E89E}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09-4ACB-990E-3254CD82F4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{646F0322-FDCB-4744-981F-0A14196D595C}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09-4ACB-990E-3254CD82F4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{059EEC95-D99C-40B7-B6AB-2D9C5862C43C}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09-4ACB-990E-3254CD82F4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35.4</c:v>
                </c:pt>
                <c:pt idx="8">
                  <c:v>35.6</c:v>
                </c:pt>
                <c:pt idx="16">
                  <c:v>31.5</c:v>
                </c:pt>
                <c:pt idx="24">
                  <c:v>33.4</c:v>
                </c:pt>
                <c:pt idx="32">
                  <c:v>35.4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09-4ACB-990E-3254CD82F4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{68FAD781-626D-4E7D-9934-DCFD949C3F7B}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09-4ACB-990E-3254CD82F4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{6E53C949-02CA-479C-BE8C-DB32BE829AD6}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9-4ACB-990E-3254CD82F4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{21F4443C-D9A9-4CE2-AFCC-45AD4B641074}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9-4ACB-990E-3254CD82F4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{39C44524-5720-43E7-A9FD-CA1962C0A1C6}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9-4ACB-990E-3254CD82F4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{338A4501-A541-472D-8894-91C750EB2C31}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9-4ACB-990E-3254CD82F40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{8F3D3818-2781-49DE-8C11-B517366250ED}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09-4ACB-990E-3254CD82F4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{C7799689-D373-444F-92BB-854007EFA489}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09-4ACB-990E-3254CD82F4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{471F3752-0899-4568-9751-B4E141DBDBA4}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09-4ACB-990E-3254CD82F4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{9C69F571-87EA-4413-83D0-F4031C44B92F}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09-4ACB-990E-3254CD82F4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D09-4ACB-990E-3254CD82F40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{61AFC18A-F1B3-4F50-BC9C-0B7A7FB4383E}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F42-45E8-A3A3-61EB1AD468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{8ECEE30C-E208-467A-AB9E-3007951AF40C}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42-45E8-A3A3-61EB1AD468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{A4B74BC3-6A09-4C4A-9747-03194BA5266A}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42-45E8-A3A3-61EB1AD468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{57DF9E42-F32C-468B-8CBC-FADE7381972A}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42-45E8-A3A3-61EB1AD468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{AC394A8E-8D98-4A08-9E91-62F4ACA303DB}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42-45E8-A3A3-61EB1AD4686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{28FCD70A-A96B-440D-8154-563B741DFBF8}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F42-45E8-A3A3-61EB1AD4686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{C4F9A264-84A6-44FA-87E0-2BB4CF6E4053}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F42-45E8-A3A3-61EB1AD4686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{D7D2E932-3839-431E-9B09-493DCE289ACB}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F42-45E8-A3A3-61EB1AD4686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{6740A8DA-A795-4263-A0EA-95B9A75A0BAA}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F42-45E8-A3A3-61EB1AD468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c:v>
                </c:pt>
                <c:pt idx="16">
                  <c:v>3.9</c:v>
                </c:pt>
                <c:pt idx="24">
                  <c:v>4.3</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42-45E8-A3A3-61EB1AD468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{1485E70F-1F90-4887-A08A-3B9301D67247}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F42-45E8-A3A3-61EB1AD468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{A6975240-98F1-4269-AC46-3310B7B1008B}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42-45E8-A3A3-61EB1AD468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{32FB1E64-AE44-4430-AE31-90637694D9DB}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42-45E8-A3A3-61EB1AD468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{B36AACBB-B672-42F0-B1C2-32F7D4BAD417}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42-45E8-A3A3-61EB1AD468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{DC5D7C20-DD9D-4662-BE48-5E7AAC5983B4}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42-45E8-A3A3-61EB1AD4686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{2E3C150C-094C-427D-A92B-23C443AFEDDA}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F42-45E8-A3A3-61EB1AD4686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{DC36B5EB-E9C2-4066-8999-253387751618}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F42-45E8-A3A3-61EB1AD4686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{48124616-A614-45BE-9795-2CF7763940FD}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F42-45E8-A3A3-61EB1AD4686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{22F53598-2EE2-4A5D-A07F-3B8B6392E12C}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F42-45E8-A3A3-61EB1AD468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DF42-45E8-A3A3-61EB1AD46865}"/>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同指数については、人口増加による税収の伸び等により、類似団体平均（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）を上回る水準を維持してきている。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しかし、これまで続いてきた人口増加に陰りが見え始め、上昇傾向であった同指数が昨年度に引き続き減少となった。全国平均、類似団体平均、宮城県平均いずれも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ポイント減少となり、名取市も同様の傾向にある。税収をはじめとした歳入の確保に努めるとともに、効果的な財政運営による歳出削減を行い、財政基盤の強化を行っていく。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8" name="直線コネクタ 77"/>
        <xdr:cNvCxnSpPr/>
      </xdr:nvCxnSpPr>
      <xdr:spPr>
        <a:xfrm flipV="1">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年度は新型コロナウイルス感染症の流行拡大による影響を受けて発行した減収補填債により、経常収支比率が大きく上昇したが、税収への影響が落ち着いたことにより、令和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ポイントの低下となったものの、</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年度は臨時財政対策債の減少、公債費の満期一括償還等により上昇に転じた。類似団体平均（</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％）を大きく上回る水準となっており、今後は既存の経常経費の更なる圧縮を図るとともに、事務事業の選択と集中によって限られた財源の有効かつ効率的な執行に努め、改善していく。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67</xdr:row>
      <xdr:rowOff>63923</xdr:rowOff>
    </xdr:to>
    <xdr:cxnSp macro="">
      <xdr:nvCxnSpPr>
        <xdr:cNvPr id="132" name="直線コネクタ 131"/>
        <xdr:cNvCxnSpPr/>
      </xdr:nvCxnSpPr>
      <xdr:spPr>
        <a:xfrm>
          <a:off x="4114800" y="1125347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67</xdr:row>
      <xdr:rowOff>80010</xdr:rowOff>
    </xdr:to>
    <xdr:cxnSp macro="">
      <xdr:nvCxnSpPr>
        <xdr:cNvPr id="135" name="直線コネクタ 134"/>
        <xdr:cNvCxnSpPr/>
      </xdr:nvCxnSpPr>
      <xdr:spPr>
        <a:xfrm flipV="1">
          <a:off x="3225800" y="1125347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67</xdr:row>
      <xdr:rowOff>80010</xdr:rowOff>
    </xdr:to>
    <xdr:cxnSp macro="">
      <xdr:nvCxnSpPr>
        <xdr:cNvPr id="138" name="直線コネクタ 137"/>
        <xdr:cNvCxnSpPr/>
      </xdr:nvCxnSpPr>
      <xdr:spPr>
        <a:xfrm>
          <a:off x="2336800" y="1120521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60960</xdr:rowOff>
    </xdr:to>
    <xdr:cxnSp macro="">
      <xdr:nvCxnSpPr>
        <xdr:cNvPr id="141" name="直線コネクタ 140"/>
        <xdr:cNvCxnSpPr/>
      </xdr:nvCxnSpPr>
      <xdr:spPr>
        <a:xfrm>
          <a:off x="1447800" y="110363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13123</xdr:rowOff>
    </xdr:from>
    <xdr:to>
      <xdr:col>23</xdr:col>
      <xdr:colOff>184150</xdr:colOff>
      <xdr:row>67</xdr:row>
      <xdr:rowOff>114723</xdr:rowOff>
    </xdr:to>
    <xdr:sp macro="" textlink="">
      <xdr:nvSpPr>
        <xdr:cNvPr id="151" name="楕円 150"/>
        <xdr:cNvSpPr/>
      </xdr:nvSpPr>
      <xdr:spPr>
        <a:xfrm>
          <a:off x="49022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80450</xdr:rowOff>
    </xdr:from>
    <xdr:ext cx="762000" cy="259045"/>
    <xdr:sp macro="" textlink="">
      <xdr:nvSpPr>
        <xdr:cNvPr id="152" name="財政構造の弾力性該当値テキスト"/>
        <xdr:cNvSpPr txBox="1"/>
      </xdr:nvSpPr>
      <xdr:spPr>
        <a:xfrm>
          <a:off x="5041900" y="113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5" name="楕円 154"/>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6" name="テキスト ボックス 155"/>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145,011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1,516</a:t>
          </a:r>
          <a:r>
            <a:rPr kumimoji="1" lang="ja-JP" altLang="en-US" sz="1300">
              <a:latin typeface="ＭＳ Ｐゴシック" panose="020B0600070205080204" pitchFamily="50" charset="-128"/>
              <a:ea typeface="ＭＳ Ｐゴシック" panose="020B0600070205080204" pitchFamily="50" charset="-128"/>
            </a:rPr>
            <a:t>円増加した。引き続き宮城県平均（</a:t>
          </a:r>
          <a:r>
            <a:rPr kumimoji="1" lang="en-US" altLang="ja-JP" sz="1300">
              <a:latin typeface="ＭＳ Ｐゴシック" panose="020B0600070205080204" pitchFamily="50" charset="-128"/>
              <a:ea typeface="ＭＳ Ｐゴシック" panose="020B0600070205080204" pitchFamily="50" charset="-128"/>
            </a:rPr>
            <a:t>190,906</a:t>
          </a:r>
          <a:r>
            <a:rPr kumimoji="1" lang="ja-JP" altLang="en-US" sz="1300">
              <a:latin typeface="ＭＳ Ｐゴシック" panose="020B0600070205080204" pitchFamily="50" charset="-128"/>
              <a:ea typeface="ＭＳ Ｐゴシック" panose="020B0600070205080204" pitchFamily="50" charset="-128"/>
            </a:rPr>
            <a:t>円）を下回っているものの、類似団体平均（</a:t>
          </a:r>
          <a:r>
            <a:rPr kumimoji="1" lang="en-US" altLang="ja-JP" sz="1300">
              <a:latin typeface="ＭＳ Ｐゴシック" panose="020B0600070205080204" pitchFamily="50" charset="-128"/>
              <a:ea typeface="ＭＳ Ｐゴシック" panose="020B0600070205080204" pitchFamily="50" charset="-128"/>
            </a:rPr>
            <a:t>136,588</a:t>
          </a:r>
          <a:r>
            <a:rPr kumimoji="1" lang="ja-JP" altLang="en-US" sz="1300">
              <a:latin typeface="ＭＳ Ｐゴシック" panose="020B0600070205080204" pitchFamily="50" charset="-128"/>
              <a:ea typeface="ＭＳ Ｐゴシック" panose="020B0600070205080204" pitchFamily="50" charset="-128"/>
            </a:rPr>
            <a:t>円）は上回っている。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引き続き行った新型コロナウイルス感染症対策や指定管理料の増等により、水準は高い状態で保たれている。引き続き、必要な質と量を維持しながら、継続的な見直しに取り組んでいく。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127547</xdr:rowOff>
    </xdr:from>
    <xdr:to>
      <xdr:col>23</xdr:col>
      <xdr:colOff>133350</xdr:colOff>
      <xdr:row>83</xdr:row>
      <xdr:rowOff>144966</xdr:rowOff>
    </xdr:to>
    <xdr:cxnSp macro="">
      <xdr:nvCxnSpPr>
        <xdr:cNvPr id="197" name="直線コネクタ 196"/>
        <xdr:cNvCxnSpPr/>
      </xdr:nvCxnSpPr>
      <xdr:spPr>
        <a:xfrm>
          <a:off x="4114800" y="14357897"/>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127547</xdr:rowOff>
    </xdr:from>
    <xdr:to>
      <xdr:col>19</xdr:col>
      <xdr:colOff>133350</xdr:colOff>
      <xdr:row>84</xdr:row>
      <xdr:rowOff>48791</xdr:rowOff>
    </xdr:to>
    <xdr:cxnSp macro="">
      <xdr:nvCxnSpPr>
        <xdr:cNvPr id="200" name="直線コネクタ 199"/>
        <xdr:cNvCxnSpPr/>
      </xdr:nvCxnSpPr>
      <xdr:spPr>
        <a:xfrm flipV="1">
          <a:off x="3225800" y="14357897"/>
          <a:ext cx="889000" cy="9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167098</xdr:rowOff>
    </xdr:from>
    <xdr:to>
      <xdr:col>15</xdr:col>
      <xdr:colOff>82550</xdr:colOff>
      <xdr:row>84</xdr:row>
      <xdr:rowOff>48791</xdr:rowOff>
    </xdr:to>
    <xdr:cxnSp macro="">
      <xdr:nvCxnSpPr>
        <xdr:cNvPr id="203" name="直線コネクタ 202"/>
        <xdr:cNvCxnSpPr/>
      </xdr:nvCxnSpPr>
      <xdr:spPr>
        <a:xfrm>
          <a:off x="2336800" y="14225998"/>
          <a:ext cx="889000" cy="2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101614</xdr:rowOff>
    </xdr:from>
    <xdr:to>
      <xdr:col>11</xdr:col>
      <xdr:colOff>31750</xdr:colOff>
      <xdr:row>82</xdr:row>
      <xdr:rowOff>167098</xdr:rowOff>
    </xdr:to>
    <xdr:cxnSp macro="">
      <xdr:nvCxnSpPr>
        <xdr:cNvPr id="206" name="直線コネクタ 205"/>
        <xdr:cNvCxnSpPr/>
      </xdr:nvCxnSpPr>
      <xdr:spPr>
        <a:xfrm>
          <a:off x="1447800" y="14160514"/>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94166</xdr:rowOff>
    </xdr:from>
    <xdr:to>
      <xdr:col>23</xdr:col>
      <xdr:colOff>184150</xdr:colOff>
      <xdr:row>84</xdr:row>
      <xdr:rowOff>24316</xdr:rowOff>
    </xdr:to>
    <xdr:sp macro="" textlink="">
      <xdr:nvSpPr>
        <xdr:cNvPr id="216" name="楕円 215"/>
        <xdr:cNvSpPr/>
      </xdr:nvSpPr>
      <xdr:spPr>
        <a:xfrm>
          <a:off x="4902200" y="143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66243</xdr:rowOff>
    </xdr:from>
    <xdr:ext cx="762000" cy="259045"/>
    <xdr:sp macro="" textlink="">
      <xdr:nvSpPr>
        <xdr:cNvPr id="217" name="人件費・物件費等の状況該当値テキスト"/>
        <xdr:cNvSpPr txBox="1"/>
      </xdr:nvSpPr>
      <xdr:spPr>
        <a:xfrm>
          <a:off x="5041900" y="1429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76747</xdr:rowOff>
    </xdr:from>
    <xdr:to>
      <xdr:col>19</xdr:col>
      <xdr:colOff>184150</xdr:colOff>
      <xdr:row>84</xdr:row>
      <xdr:rowOff>6897</xdr:rowOff>
    </xdr:to>
    <xdr:sp macro="" textlink="">
      <xdr:nvSpPr>
        <xdr:cNvPr id="218" name="楕円 217"/>
        <xdr:cNvSpPr/>
      </xdr:nvSpPr>
      <xdr:spPr>
        <a:xfrm>
          <a:off x="4064000" y="143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163124</xdr:rowOff>
    </xdr:from>
    <xdr:ext cx="736600" cy="259045"/>
    <xdr:sp macro="" textlink="">
      <xdr:nvSpPr>
        <xdr:cNvPr id="219" name="テキスト ボックス 218"/>
        <xdr:cNvSpPr txBox="1"/>
      </xdr:nvSpPr>
      <xdr:spPr>
        <a:xfrm>
          <a:off x="3733800" y="1439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169441</xdr:rowOff>
    </xdr:from>
    <xdr:to>
      <xdr:col>15</xdr:col>
      <xdr:colOff>133350</xdr:colOff>
      <xdr:row>84</xdr:row>
      <xdr:rowOff>99591</xdr:rowOff>
    </xdr:to>
    <xdr:sp macro="" textlink="">
      <xdr:nvSpPr>
        <xdr:cNvPr id="220" name="楕円 219"/>
        <xdr:cNvSpPr/>
      </xdr:nvSpPr>
      <xdr:spPr>
        <a:xfrm>
          <a:off x="3175000" y="143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84368</xdr:rowOff>
    </xdr:from>
    <xdr:ext cx="762000" cy="259045"/>
    <xdr:sp macro="" textlink="">
      <xdr:nvSpPr>
        <xdr:cNvPr id="221" name="テキスト ボックス 220"/>
        <xdr:cNvSpPr txBox="1"/>
      </xdr:nvSpPr>
      <xdr:spPr>
        <a:xfrm>
          <a:off x="2844800" y="144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116298</xdr:rowOff>
    </xdr:from>
    <xdr:to>
      <xdr:col>11</xdr:col>
      <xdr:colOff>82550</xdr:colOff>
      <xdr:row>83</xdr:row>
      <xdr:rowOff>46448</xdr:rowOff>
    </xdr:to>
    <xdr:sp macro="" textlink="">
      <xdr:nvSpPr>
        <xdr:cNvPr id="222" name="楕円 221"/>
        <xdr:cNvSpPr/>
      </xdr:nvSpPr>
      <xdr:spPr>
        <a:xfrm>
          <a:off x="2286000" y="141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31225</xdr:rowOff>
    </xdr:from>
    <xdr:ext cx="762000" cy="259045"/>
    <xdr:sp macro="" textlink="">
      <xdr:nvSpPr>
        <xdr:cNvPr id="223" name="テキスト ボックス 222"/>
        <xdr:cNvSpPr txBox="1"/>
      </xdr:nvSpPr>
      <xdr:spPr>
        <a:xfrm>
          <a:off x="1955800" y="14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50814</xdr:rowOff>
    </xdr:from>
    <xdr:to>
      <xdr:col>7</xdr:col>
      <xdr:colOff>31750</xdr:colOff>
      <xdr:row>82</xdr:row>
      <xdr:rowOff>152414</xdr:rowOff>
    </xdr:to>
    <xdr:sp macro="" textlink="">
      <xdr:nvSpPr>
        <xdr:cNvPr id="224" name="楕円 223"/>
        <xdr:cNvSpPr/>
      </xdr:nvSpPr>
      <xdr:spPr>
        <a:xfrm>
          <a:off x="1397000" y="14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137191</xdr:rowOff>
    </xdr:from>
    <xdr:ext cx="762000" cy="259045"/>
    <xdr:sp macro="" textlink="">
      <xdr:nvSpPr>
        <xdr:cNvPr id="225" name="テキスト ボックス 224"/>
        <xdr:cNvSpPr txBox="1"/>
      </xdr:nvSpPr>
      <xdr:spPr>
        <a:xfrm>
          <a:off x="1066800" y="141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専門的な業務に対応するため、定年退職後の方を市任期付職員として採用しており、経験年数が多いにも関わらず、給料の低い職員が多く、全国市平均よりラスパイレス指数が低い状況となっている。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61" name="直線コネクタ 260"/>
        <xdr:cNvCxnSpPr/>
      </xdr:nvCxnSpPr>
      <xdr:spPr>
        <a:xfrm>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30843</xdr:rowOff>
    </xdr:to>
    <xdr:cxnSp macro="">
      <xdr:nvCxnSpPr>
        <xdr:cNvPr id="264" name="直線コネクタ 263"/>
        <xdr:cNvCxnSpPr/>
      </xdr:nvCxnSpPr>
      <xdr:spPr>
        <a:xfrm>
          <a:off x="15290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150586</xdr:rowOff>
    </xdr:to>
    <xdr:cxnSp macro="">
      <xdr:nvCxnSpPr>
        <xdr:cNvPr id="267" name="直線コネクタ 266"/>
        <xdr:cNvCxnSpPr/>
      </xdr:nvCxnSpPr>
      <xdr:spPr>
        <a:xfrm>
          <a:off x="14401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81643</xdr:rowOff>
    </xdr:to>
    <xdr:cxnSp macro="">
      <xdr:nvCxnSpPr>
        <xdr:cNvPr id="270" name="直線コネクタ 269"/>
        <xdr:cNvCxnSpPr/>
      </xdr:nvCxnSpPr>
      <xdr:spPr>
        <a:xfrm flipV="1">
          <a:off x="13512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4" name="楕円 283"/>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5" name="テキスト ボックス 284"/>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6" name="楕円 285"/>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7" name="テキスト ボックス 286"/>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人口千人当たりの職員数が</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人減少しているが、職員数については横ばいで推移している。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類似団体平均を上回っているが、類似団体分類が</a:t>
          </a:r>
          <a:r>
            <a:rPr kumimoji="1" lang="en-US" altLang="ja-JP" sz="1300">
              <a:latin typeface="ＭＳ Ｐゴシック" panose="020B0600070205080204" pitchFamily="50" charset="-128"/>
              <a:ea typeface="ＭＳ Ｐゴシック" panose="020B0600070205080204" pitchFamily="50" charset="-128"/>
            </a:rPr>
            <a:t>H24.4.1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Ⅱ-3</a:t>
          </a:r>
          <a:r>
            <a:rPr kumimoji="1" lang="ja-JP" altLang="en-US" sz="1300">
              <a:latin typeface="ＭＳ Ｐゴシック" panose="020B0600070205080204" pitchFamily="50" charset="-128"/>
              <a:ea typeface="ＭＳ Ｐゴシック" panose="020B0600070205080204" pitchFamily="50" charset="-128"/>
            </a:rPr>
            <a:t>に変更となったことによる影響と捉えている。</a:t>
          </a:r>
        </a:p>
        <a:p>
          <a:r>
            <a:rPr kumimoji="1" lang="ja-JP" altLang="en-US" sz="1300">
              <a:latin typeface="ＭＳ Ｐゴシック" panose="020B0600070205080204" pitchFamily="50" charset="-128"/>
              <a:ea typeface="ＭＳ Ｐゴシック" panose="020B0600070205080204" pitchFamily="50" charset="-128"/>
            </a:rPr>
            <a:t>　全国平均及び宮城県平均と比較すると大きく下回っている状況ではあるが、「定員管理計画」に基づき、適正な定員管理を進めていく。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169651</xdr:rowOff>
    </xdr:to>
    <xdr:cxnSp macro="">
      <xdr:nvCxnSpPr>
        <xdr:cNvPr id="324" name="直線コネクタ 323"/>
        <xdr:cNvCxnSpPr/>
      </xdr:nvCxnSpPr>
      <xdr:spPr>
        <a:xfrm flipV="1">
          <a:off x="16179800" y="1061804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61</xdr:row>
      <xdr:rowOff>169651</xdr:rowOff>
    </xdr:to>
    <xdr:cxnSp macro="">
      <xdr:nvCxnSpPr>
        <xdr:cNvPr id="327" name="直線コネクタ 326"/>
        <xdr:cNvCxnSpPr/>
      </xdr:nvCxnSpPr>
      <xdr:spPr>
        <a:xfrm>
          <a:off x="15290800" y="1062609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167640</xdr:rowOff>
    </xdr:to>
    <xdr:cxnSp macro="">
      <xdr:nvCxnSpPr>
        <xdr:cNvPr id="330" name="直線コネクタ 329"/>
        <xdr:cNvCxnSpPr/>
      </xdr:nvCxnSpPr>
      <xdr:spPr>
        <a:xfrm>
          <a:off x="14401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155575</xdr:rowOff>
    </xdr:to>
    <xdr:cxnSp macro="">
      <xdr:nvCxnSpPr>
        <xdr:cNvPr id="333" name="直線コネクタ 332"/>
        <xdr:cNvCxnSpPr/>
      </xdr:nvCxnSpPr>
      <xdr:spPr>
        <a:xfrm>
          <a:off x="13512800" y="106100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43" name="楕円 342"/>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44" name="定員管理の状況該当値テキスト"/>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5" name="楕円 344"/>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33778</xdr:rowOff>
    </xdr:from>
    <xdr:ext cx="736600" cy="259045"/>
    <xdr:sp macro="" textlink="">
      <xdr:nvSpPr>
        <xdr:cNvPr id="346" name="テキスト ボックス 345"/>
        <xdr:cNvSpPr txBox="1"/>
      </xdr:nvSpPr>
      <xdr:spPr>
        <a:xfrm>
          <a:off x="15798800" y="1066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7" name="楕円 346"/>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8" name="テキスト ボックス 34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9" name="楕円 348"/>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50" name="テキスト ボックス 349"/>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51" name="楕円 350"/>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52" name="テキスト ボックス 351"/>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ポイント減少した。これは、公営企業に要する経費の財源とする地方債の償還に充てた繰入金の減少等により、単年度の実質公債費比率が減少したことによるものであり、、同比率（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85" name="直線コネクタ 384"/>
        <xdr:cNvCxnSpPr/>
      </xdr:nvCxnSpPr>
      <xdr:spPr>
        <a:xfrm flipV="1">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8" name="直線コネクタ 387"/>
        <xdr:cNvCxnSpPr/>
      </xdr:nvCxnSpPr>
      <xdr:spPr>
        <a:xfrm>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91" name="直線コネクタ 390"/>
        <xdr:cNvCxnSpPr/>
      </xdr:nvCxnSpPr>
      <xdr:spPr>
        <a:xfrm>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137583</xdr:rowOff>
    </xdr:to>
    <xdr:cxnSp macro="">
      <xdr:nvCxnSpPr>
        <xdr:cNvPr id="394" name="直線コネクタ 393"/>
        <xdr:cNvCxnSpPr/>
      </xdr:nvCxnSpPr>
      <xdr:spPr>
        <a:xfrm>
          <a:off x="13512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5"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8" name="楕円 407"/>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9" name="テキスト ボックス 408"/>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将来負担率算定における分子（将来負担額から充当可能財源を控除した額）が負数となることから、令和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も前年度と同様、将来負担比率は算定されていない。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歳入面で経常一般財源総額が減少し、、経常的な人件費支出へ充当した一般財源等額が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百万円増加したことで、比率が上昇した。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8890</xdr:rowOff>
    </xdr:to>
    <xdr:cxnSp macro="">
      <xdr:nvCxnSpPr>
        <xdr:cNvPr id="66" name="直線コネクタ 65"/>
        <xdr:cNvCxnSpPr/>
      </xdr:nvCxnSpPr>
      <xdr:spPr>
        <a:xfrm>
          <a:off x="3987800" y="6680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38</xdr:row>
      <xdr:rowOff>165100</xdr:rowOff>
    </xdr:to>
    <xdr:cxnSp macro="">
      <xdr:nvCxnSpPr>
        <xdr:cNvPr id="69" name="直線コネクタ 68"/>
        <xdr:cNvCxnSpPr/>
      </xdr:nvCxnSpPr>
      <xdr:spPr>
        <a:xfrm>
          <a:off x="3098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157480</xdr:rowOff>
    </xdr:to>
    <xdr:cxnSp macro="">
      <xdr:nvCxnSpPr>
        <xdr:cNvPr id="72" name="直線コネクタ 71"/>
        <xdr:cNvCxnSpPr/>
      </xdr:nvCxnSpPr>
      <xdr:spPr>
        <a:xfrm>
          <a:off x="2209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168910</xdr:rowOff>
    </xdr:to>
    <xdr:cxnSp macro="">
      <xdr:nvCxnSpPr>
        <xdr:cNvPr id="75" name="直線コネクタ 74"/>
        <xdr:cNvCxnSpPr/>
      </xdr:nvCxnSpPr>
      <xdr:spPr>
        <a:xfrm>
          <a:off x="1320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歳入面で経常一般財源総額が減少し、経常的な物件費支出に充当した一般財源等額が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百万円増加したことで、比率が上昇した。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72136</xdr:rowOff>
    </xdr:to>
    <xdr:cxnSp macro="">
      <xdr:nvCxnSpPr>
        <xdr:cNvPr id="125" name="直線コネクタ 124"/>
        <xdr:cNvCxnSpPr/>
      </xdr:nvCxnSpPr>
      <xdr:spPr>
        <a:xfrm>
          <a:off x="15671800" y="30942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81280</xdr:rowOff>
    </xdr:to>
    <xdr:cxnSp macro="">
      <xdr:nvCxnSpPr>
        <xdr:cNvPr id="128" name="直線コネクタ 127"/>
        <xdr:cNvCxnSpPr/>
      </xdr:nvCxnSpPr>
      <xdr:spPr>
        <a:xfrm flipV="1">
          <a:off x="14782800" y="3094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18</xdr:row>
      <xdr:rowOff>81280</xdr:rowOff>
    </xdr:to>
    <xdr:cxnSp macro="">
      <xdr:nvCxnSpPr>
        <xdr:cNvPr id="131" name="直線コネクタ 130"/>
        <xdr:cNvCxnSpPr/>
      </xdr:nvCxnSpPr>
      <xdr:spPr>
        <a:xfrm>
          <a:off x="13893800" y="30119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97282</xdr:rowOff>
    </xdr:to>
    <xdr:cxnSp macro="">
      <xdr:nvCxnSpPr>
        <xdr:cNvPr id="134" name="直線コネクタ 133"/>
        <xdr:cNvCxnSpPr/>
      </xdr:nvCxnSpPr>
      <xdr:spPr>
        <a:xfrm>
          <a:off x="13004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0" name="楕円 149"/>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1" name="テキスト ボックス 150"/>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ポイント低下した。類似団体平均（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ポイント上回っており、全国平均（</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％）についても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歳入面で経常一般財源総額が減少したが、経常的な扶助費支出へ充当した一般財源等額が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百万円減少したことで、比率が減少した。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149860</xdr:rowOff>
    </xdr:to>
    <xdr:cxnSp macro="">
      <xdr:nvCxnSpPr>
        <xdr:cNvPr id="186" name="直線コネクタ 185"/>
        <xdr:cNvCxnSpPr/>
      </xdr:nvCxnSpPr>
      <xdr:spPr>
        <a:xfrm flipV="1">
          <a:off x="3987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157480</xdr:rowOff>
    </xdr:to>
    <xdr:cxnSp macro="">
      <xdr:nvCxnSpPr>
        <xdr:cNvPr id="189" name="直線コネクタ 188"/>
        <xdr:cNvCxnSpPr/>
      </xdr:nvCxnSpPr>
      <xdr:spPr>
        <a:xfrm flipV="1">
          <a:off x="3098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56</xdr:row>
      <xdr:rowOff>157480</xdr:rowOff>
    </xdr:to>
    <xdr:cxnSp macro="">
      <xdr:nvCxnSpPr>
        <xdr:cNvPr id="192" name="直線コネクタ 191"/>
        <xdr:cNvCxnSpPr/>
      </xdr:nvCxnSpPr>
      <xdr:spPr>
        <a:xfrm>
          <a:off x="2209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142240</xdr:rowOff>
    </xdr:to>
    <xdr:cxnSp macro="">
      <xdr:nvCxnSpPr>
        <xdr:cNvPr id="195" name="直線コネクタ 194"/>
        <xdr:cNvCxnSpPr/>
      </xdr:nvCxnSpPr>
      <xdr:spPr>
        <a:xfrm>
          <a:off x="1320800" y="962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5" name="楕円 204"/>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33037</xdr:rowOff>
    </xdr:from>
    <xdr:ext cx="762000" cy="259045"/>
    <xdr:sp macro="" textlink="">
      <xdr:nvSpPr>
        <xdr:cNvPr id="206" name="扶助費該当値テキスト"/>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09" name="楕円 208"/>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0" name="テキスト ボックス 209"/>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2" name="テキスト ボックス 211"/>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3" name="楕円 212"/>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4" name="テキスト ボックス 213"/>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その他に計上される主な経費は繰出金及び維持補修費であり、それらの経常的な支出が増加し、歳入面で一般財源総額も減少したことで比率が上昇した。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44450</xdr:rowOff>
    </xdr:to>
    <xdr:cxnSp macro="">
      <xdr:nvCxnSpPr>
        <xdr:cNvPr id="247" name="直線コネクタ 246"/>
        <xdr:cNvCxnSpPr/>
      </xdr:nvCxnSpPr>
      <xdr:spPr>
        <a:xfrm>
          <a:off x="15671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0" name="直線コネクタ 249"/>
        <xdr:cNvCxnSpPr/>
      </xdr:nvCxnSpPr>
      <xdr:spPr>
        <a:xfrm flipV="1">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57150</xdr:rowOff>
    </xdr:to>
    <xdr:cxnSp macro="">
      <xdr:nvCxnSpPr>
        <xdr:cNvPr id="253" name="直線コネクタ 252"/>
        <xdr:cNvCxnSpPr/>
      </xdr:nvCxnSpPr>
      <xdr:spPr>
        <a:xfrm>
          <a:off x="13893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57150</xdr:rowOff>
    </xdr:to>
    <xdr:cxnSp macro="">
      <xdr:nvCxnSpPr>
        <xdr:cNvPr id="256" name="直線コネクタ 255"/>
        <xdr:cNvCxnSpPr/>
      </xdr:nvCxnSpPr>
      <xdr:spPr>
        <a:xfrm flipV="1">
          <a:off x="13004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66" name="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7"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68" name="楕円 267"/>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9" name="テキスト ボックス 268"/>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2" name="楕円 271"/>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3" name="テキスト ボックス 272"/>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4" name="楕円 273"/>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5" name="テキスト ボックス 274"/>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ポイント上昇した。また、類似団体平均（</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歳入面で経常一般財源総額が減少し、経常的な補助費等支出に充当した一般財源等額が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百万円増加したことで、比率が上昇した。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3556</xdr:rowOff>
    </xdr:to>
    <xdr:cxnSp macro="">
      <xdr:nvCxnSpPr>
        <xdr:cNvPr id="305" name="直線コネクタ 304"/>
        <xdr:cNvCxnSpPr/>
      </xdr:nvCxnSpPr>
      <xdr:spPr>
        <a:xfrm>
          <a:off x="15671800" y="6171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44704</xdr:rowOff>
    </xdr:to>
    <xdr:cxnSp macro="">
      <xdr:nvCxnSpPr>
        <xdr:cNvPr id="308" name="直線コネクタ 307"/>
        <xdr:cNvCxnSpPr/>
      </xdr:nvCxnSpPr>
      <xdr:spPr>
        <a:xfrm flipV="1">
          <a:off x="14782800" y="6171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44704</xdr:rowOff>
    </xdr:to>
    <xdr:cxnSp macro="">
      <xdr:nvCxnSpPr>
        <xdr:cNvPr id="311" name="直線コネクタ 310"/>
        <xdr:cNvCxnSpPr/>
      </xdr:nvCxnSpPr>
      <xdr:spPr>
        <a:xfrm>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4" name="直線コネクタ 313"/>
        <xdr:cNvCxnSpPr/>
      </xdr:nvCxnSpPr>
      <xdr:spPr>
        <a:xfrm flipV="1">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6" name="楕円 325"/>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7" name="テキスト ボックス 326"/>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8" name="楕円 327"/>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9" name="テキスト ボックス 328"/>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ポイント上昇した。類似団体平均（</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満期一括償還等により元利償還金に充当した一般財源等額が昨年度と比較して</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百万円増加したことで、大幅に上昇した。</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133858</xdr:rowOff>
    </xdr:to>
    <xdr:cxnSp macro="">
      <xdr:nvCxnSpPr>
        <xdr:cNvPr id="363" name="直線コネクタ 362"/>
        <xdr:cNvCxnSpPr/>
      </xdr:nvCxnSpPr>
      <xdr:spPr>
        <a:xfrm>
          <a:off x="3987800" y="132029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78994</xdr:rowOff>
    </xdr:to>
    <xdr:cxnSp macro="">
      <xdr:nvCxnSpPr>
        <xdr:cNvPr id="366" name="直線コネクタ 365"/>
        <xdr:cNvCxnSpPr/>
      </xdr:nvCxnSpPr>
      <xdr:spPr>
        <a:xfrm flipV="1">
          <a:off x="3098800" y="13202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92711</xdr:rowOff>
    </xdr:to>
    <xdr:cxnSp macro="">
      <xdr:nvCxnSpPr>
        <xdr:cNvPr id="369" name="直線コネクタ 368"/>
        <xdr:cNvCxnSpPr/>
      </xdr:nvCxnSpPr>
      <xdr:spPr>
        <a:xfrm flipV="1">
          <a:off x="2209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2" name="直線コネクタ 371"/>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2" name="楕円 381"/>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3"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5" name="テキスト ボックス 38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6" name="楕円 38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87" name="テキスト ボックス 38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0" name="楕円 38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1" name="テキスト ボックス 390"/>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扶助費以外の項目では、経常一般財源総額が減少し、経常的な支出が増加充当した一般財源等額が増加していることから、令和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ポイント上昇した。類似団体（</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％）に対しては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69850</xdr:rowOff>
    </xdr:to>
    <xdr:cxnSp macro="">
      <xdr:nvCxnSpPr>
        <xdr:cNvPr id="420" name="直線コネクタ 419"/>
        <xdr:cNvCxnSpPr/>
      </xdr:nvCxnSpPr>
      <xdr:spPr>
        <a:xfrm>
          <a:off x="15671800" y="13397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149861</xdr:rowOff>
    </xdr:to>
    <xdr:cxnSp macro="">
      <xdr:nvCxnSpPr>
        <xdr:cNvPr id="423" name="直線コネクタ 422"/>
        <xdr:cNvCxnSpPr/>
      </xdr:nvCxnSpPr>
      <xdr:spPr>
        <a:xfrm flipV="1">
          <a:off x="14782800" y="133972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149861</xdr:rowOff>
    </xdr:to>
    <xdr:cxnSp macro="">
      <xdr:nvCxnSpPr>
        <xdr:cNvPr id="426" name="直線コネクタ 425"/>
        <xdr:cNvCxnSpPr/>
      </xdr:nvCxnSpPr>
      <xdr:spPr>
        <a:xfrm>
          <a:off x="13893800" y="132486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46989</xdr:rowOff>
    </xdr:to>
    <xdr:cxnSp macro="">
      <xdr:nvCxnSpPr>
        <xdr:cNvPr id="429" name="直線コネクタ 428"/>
        <xdr:cNvCxnSpPr/>
      </xdr:nvCxnSpPr>
      <xdr:spPr>
        <a:xfrm>
          <a:off x="13004800" y="131000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9" name="楕円 43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1" name="楕円 440"/>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2" name="テキスト ボックス 441"/>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3" name="楕円 44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4" name="テキスト ボックス 44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5" name="楕円 44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6" name="テキスト ボックス 44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7" name="楕円 446"/>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8" name="テキスト ボックス 447"/>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104445</xdr:rowOff>
    </xdr:from>
    <xdr:to>
      <xdr:col>29</xdr:col>
      <xdr:colOff>127000</xdr:colOff>
      <xdr:row>18</xdr:row>
      <xdr:rowOff>107031</xdr:rowOff>
    </xdr:to>
    <xdr:cxnSp macro="">
      <xdr:nvCxnSpPr>
        <xdr:cNvPr id="54" name="直線コネクタ 53"/>
        <xdr:cNvCxnSpPr/>
      </xdr:nvCxnSpPr>
      <xdr:spPr bwMode="auto">
        <a:xfrm>
          <a:off x="5003800" y="3238170"/>
          <a:ext cx="647700" cy="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104445</xdr:rowOff>
    </xdr:from>
    <xdr:to>
      <xdr:col>26</xdr:col>
      <xdr:colOff>50800</xdr:colOff>
      <xdr:row>18</xdr:row>
      <xdr:rowOff>125919</xdr:rowOff>
    </xdr:to>
    <xdr:cxnSp macro="">
      <xdr:nvCxnSpPr>
        <xdr:cNvPr id="57" name="直線コネクタ 56"/>
        <xdr:cNvCxnSpPr/>
      </xdr:nvCxnSpPr>
      <xdr:spPr bwMode="auto">
        <a:xfrm flipV="1">
          <a:off x="4305300" y="3238170"/>
          <a:ext cx="698500" cy="2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120390</xdr:rowOff>
    </xdr:from>
    <xdr:to>
      <xdr:col>22</xdr:col>
      <xdr:colOff>114300</xdr:colOff>
      <xdr:row>18</xdr:row>
      <xdr:rowOff>125919</xdr:rowOff>
    </xdr:to>
    <xdr:cxnSp macro="">
      <xdr:nvCxnSpPr>
        <xdr:cNvPr id="60" name="直線コネクタ 59"/>
        <xdr:cNvCxnSpPr/>
      </xdr:nvCxnSpPr>
      <xdr:spPr bwMode="auto">
        <a:xfrm>
          <a:off x="3606800" y="3254115"/>
          <a:ext cx="698500" cy="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120390</xdr:rowOff>
    </xdr:from>
    <xdr:to>
      <xdr:col>18</xdr:col>
      <xdr:colOff>177800</xdr:colOff>
      <xdr:row>18</xdr:row>
      <xdr:rowOff>125376</xdr:rowOff>
    </xdr:to>
    <xdr:cxnSp macro="">
      <xdr:nvCxnSpPr>
        <xdr:cNvPr id="63" name="直線コネクタ 62"/>
        <xdr:cNvCxnSpPr/>
      </xdr:nvCxnSpPr>
      <xdr:spPr bwMode="auto">
        <a:xfrm flipV="1">
          <a:off x="2908300" y="3254115"/>
          <a:ext cx="698500" cy="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56231</xdr:rowOff>
    </xdr:from>
    <xdr:to>
      <xdr:col>29</xdr:col>
      <xdr:colOff>177800</xdr:colOff>
      <xdr:row>18</xdr:row>
      <xdr:rowOff>157831</xdr:rowOff>
    </xdr:to>
    <xdr:sp macro="" textlink="">
      <xdr:nvSpPr>
        <xdr:cNvPr id="73" name="楕円 72"/>
        <xdr:cNvSpPr/>
      </xdr:nvSpPr>
      <xdr:spPr bwMode="auto">
        <a:xfrm>
          <a:off x="5600700" y="318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28308</xdr:rowOff>
    </xdr:from>
    <xdr:ext cx="762000" cy="259045"/>
    <xdr:sp macro="" textlink="">
      <xdr:nvSpPr>
        <xdr:cNvPr id="74" name="人口1人当たり決算額の推移該当値テキスト130"/>
        <xdr:cNvSpPr txBox="1"/>
      </xdr:nvSpPr>
      <xdr:spPr>
        <a:xfrm>
          <a:off x="5740400" y="31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53645</xdr:rowOff>
    </xdr:from>
    <xdr:to>
      <xdr:col>26</xdr:col>
      <xdr:colOff>101600</xdr:colOff>
      <xdr:row>18</xdr:row>
      <xdr:rowOff>155245</xdr:rowOff>
    </xdr:to>
    <xdr:sp macro="" textlink="">
      <xdr:nvSpPr>
        <xdr:cNvPr id="75" name="楕円 74"/>
        <xdr:cNvSpPr/>
      </xdr:nvSpPr>
      <xdr:spPr bwMode="auto">
        <a:xfrm>
          <a:off x="4953000" y="31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140022</xdr:rowOff>
    </xdr:from>
    <xdr:ext cx="736600" cy="259045"/>
    <xdr:sp macro="" textlink="">
      <xdr:nvSpPr>
        <xdr:cNvPr id="76" name="テキスト ボックス 75"/>
        <xdr:cNvSpPr txBox="1"/>
      </xdr:nvSpPr>
      <xdr:spPr>
        <a:xfrm>
          <a:off x="4622800" y="327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75119</xdr:rowOff>
    </xdr:from>
    <xdr:to>
      <xdr:col>22</xdr:col>
      <xdr:colOff>165100</xdr:colOff>
      <xdr:row>19</xdr:row>
      <xdr:rowOff>5269</xdr:rowOff>
    </xdr:to>
    <xdr:sp macro="" textlink="">
      <xdr:nvSpPr>
        <xdr:cNvPr id="77" name="楕円 76"/>
        <xdr:cNvSpPr/>
      </xdr:nvSpPr>
      <xdr:spPr bwMode="auto">
        <a:xfrm>
          <a:off x="4254500" y="320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161496</xdr:rowOff>
    </xdr:from>
    <xdr:ext cx="762000" cy="259045"/>
    <xdr:sp macro="" textlink="">
      <xdr:nvSpPr>
        <xdr:cNvPr id="78" name="テキスト ボックス 77"/>
        <xdr:cNvSpPr txBox="1"/>
      </xdr:nvSpPr>
      <xdr:spPr>
        <a:xfrm>
          <a:off x="3924300" y="329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69590</xdr:rowOff>
    </xdr:from>
    <xdr:to>
      <xdr:col>19</xdr:col>
      <xdr:colOff>38100</xdr:colOff>
      <xdr:row>18</xdr:row>
      <xdr:rowOff>171190</xdr:rowOff>
    </xdr:to>
    <xdr:sp macro="" textlink="">
      <xdr:nvSpPr>
        <xdr:cNvPr id="79" name="楕円 78"/>
        <xdr:cNvSpPr/>
      </xdr:nvSpPr>
      <xdr:spPr bwMode="auto">
        <a:xfrm>
          <a:off x="3556000" y="320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155967</xdr:rowOff>
    </xdr:from>
    <xdr:ext cx="762000" cy="259045"/>
    <xdr:sp macro="" textlink="">
      <xdr:nvSpPr>
        <xdr:cNvPr id="80" name="テキスト ボックス 79"/>
        <xdr:cNvSpPr txBox="1"/>
      </xdr:nvSpPr>
      <xdr:spPr>
        <a:xfrm>
          <a:off x="3225800" y="328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74576</xdr:rowOff>
    </xdr:from>
    <xdr:to>
      <xdr:col>15</xdr:col>
      <xdr:colOff>101600</xdr:colOff>
      <xdr:row>19</xdr:row>
      <xdr:rowOff>4726</xdr:rowOff>
    </xdr:to>
    <xdr:sp macro="" textlink="">
      <xdr:nvSpPr>
        <xdr:cNvPr id="81" name="楕円 80"/>
        <xdr:cNvSpPr/>
      </xdr:nvSpPr>
      <xdr:spPr bwMode="auto">
        <a:xfrm>
          <a:off x="2857500" y="320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160953</xdr:rowOff>
    </xdr:from>
    <xdr:ext cx="762000" cy="259045"/>
    <xdr:sp macro="" textlink="">
      <xdr:nvSpPr>
        <xdr:cNvPr id="82" name="テキスト ボックス 81"/>
        <xdr:cNvSpPr txBox="1"/>
      </xdr:nvSpPr>
      <xdr:spPr>
        <a:xfrm>
          <a:off x="2527300" y="32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75598</xdr:rowOff>
    </xdr:from>
    <xdr:to>
      <xdr:col>29</xdr:col>
      <xdr:colOff>127000</xdr:colOff>
      <xdr:row>37</xdr:row>
      <xdr:rowOff>21517</xdr:rowOff>
    </xdr:to>
    <xdr:cxnSp macro="">
      <xdr:nvCxnSpPr>
        <xdr:cNvPr id="117" name="直線コネクタ 116"/>
        <xdr:cNvCxnSpPr/>
      </xdr:nvCxnSpPr>
      <xdr:spPr bwMode="auto">
        <a:xfrm>
          <a:off x="5003800" y="7028848"/>
          <a:ext cx="647700" cy="11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16390</xdr:rowOff>
    </xdr:from>
    <xdr:to>
      <xdr:col>26</xdr:col>
      <xdr:colOff>50800</xdr:colOff>
      <xdr:row>36</xdr:row>
      <xdr:rowOff>75598</xdr:rowOff>
    </xdr:to>
    <xdr:cxnSp macro="">
      <xdr:nvCxnSpPr>
        <xdr:cNvPr id="120" name="直線コネクタ 119"/>
        <xdr:cNvCxnSpPr/>
      </xdr:nvCxnSpPr>
      <xdr:spPr bwMode="auto">
        <a:xfrm>
          <a:off x="4305300" y="6969640"/>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16390</xdr:rowOff>
    </xdr:from>
    <xdr:to>
      <xdr:col>22</xdr:col>
      <xdr:colOff>114300</xdr:colOff>
      <xdr:row>36</xdr:row>
      <xdr:rowOff>138561</xdr:rowOff>
    </xdr:to>
    <xdr:cxnSp macro="">
      <xdr:nvCxnSpPr>
        <xdr:cNvPr id="123" name="直線コネクタ 122"/>
        <xdr:cNvCxnSpPr/>
      </xdr:nvCxnSpPr>
      <xdr:spPr bwMode="auto">
        <a:xfrm flipV="1">
          <a:off x="3606800" y="6969640"/>
          <a:ext cx="6985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138561</xdr:rowOff>
    </xdr:from>
    <xdr:to>
      <xdr:col>18</xdr:col>
      <xdr:colOff>177800</xdr:colOff>
      <xdr:row>36</xdr:row>
      <xdr:rowOff>162270</xdr:rowOff>
    </xdr:to>
    <xdr:cxnSp macro="">
      <xdr:nvCxnSpPr>
        <xdr:cNvPr id="126" name="直線コネクタ 125"/>
        <xdr:cNvCxnSpPr/>
      </xdr:nvCxnSpPr>
      <xdr:spPr bwMode="auto">
        <a:xfrm flipV="1">
          <a:off x="2908300" y="7091811"/>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142167</xdr:rowOff>
    </xdr:from>
    <xdr:to>
      <xdr:col>29</xdr:col>
      <xdr:colOff>177800</xdr:colOff>
      <xdr:row>37</xdr:row>
      <xdr:rowOff>72317</xdr:rowOff>
    </xdr:to>
    <xdr:sp macro="" textlink="">
      <xdr:nvSpPr>
        <xdr:cNvPr id="136" name="楕円 135"/>
        <xdr:cNvSpPr/>
      </xdr:nvSpPr>
      <xdr:spPr bwMode="auto">
        <a:xfrm>
          <a:off x="5600700" y="709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114244</xdr:rowOff>
    </xdr:from>
    <xdr:ext cx="762000" cy="259045"/>
    <xdr:sp macro="" textlink="">
      <xdr:nvSpPr>
        <xdr:cNvPr id="137" name="人口1人当たり決算額の推移該当値テキスト445"/>
        <xdr:cNvSpPr txBox="1"/>
      </xdr:nvSpPr>
      <xdr:spPr>
        <a:xfrm>
          <a:off x="5740400" y="70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24798</xdr:rowOff>
    </xdr:from>
    <xdr:to>
      <xdr:col>26</xdr:col>
      <xdr:colOff>101600</xdr:colOff>
      <xdr:row>36</xdr:row>
      <xdr:rowOff>126398</xdr:rowOff>
    </xdr:to>
    <xdr:sp macro="" textlink="">
      <xdr:nvSpPr>
        <xdr:cNvPr id="138" name="楕円 137"/>
        <xdr:cNvSpPr/>
      </xdr:nvSpPr>
      <xdr:spPr bwMode="auto">
        <a:xfrm>
          <a:off x="4953000" y="697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111175</xdr:rowOff>
    </xdr:from>
    <xdr:ext cx="736600" cy="259045"/>
    <xdr:sp macro="" textlink="">
      <xdr:nvSpPr>
        <xdr:cNvPr id="139" name="テキスト ボックス 138"/>
        <xdr:cNvSpPr txBox="1"/>
      </xdr:nvSpPr>
      <xdr:spPr>
        <a:xfrm>
          <a:off x="4622800" y="706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308490</xdr:rowOff>
    </xdr:from>
    <xdr:to>
      <xdr:col>22</xdr:col>
      <xdr:colOff>165100</xdr:colOff>
      <xdr:row>36</xdr:row>
      <xdr:rowOff>67190</xdr:rowOff>
    </xdr:to>
    <xdr:sp macro="" textlink="">
      <xdr:nvSpPr>
        <xdr:cNvPr id="140" name="楕円 139"/>
        <xdr:cNvSpPr/>
      </xdr:nvSpPr>
      <xdr:spPr bwMode="auto">
        <a:xfrm>
          <a:off x="42545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51967</xdr:rowOff>
    </xdr:from>
    <xdr:ext cx="762000" cy="259045"/>
    <xdr:sp macro="" textlink="">
      <xdr:nvSpPr>
        <xdr:cNvPr id="141" name="テキスト ボックス 140"/>
        <xdr:cNvSpPr txBox="1"/>
      </xdr:nvSpPr>
      <xdr:spPr>
        <a:xfrm>
          <a:off x="3924300" y="70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87761</xdr:rowOff>
    </xdr:from>
    <xdr:to>
      <xdr:col>19</xdr:col>
      <xdr:colOff>38100</xdr:colOff>
      <xdr:row>37</xdr:row>
      <xdr:rowOff>17911</xdr:rowOff>
    </xdr:to>
    <xdr:sp macro="" textlink="">
      <xdr:nvSpPr>
        <xdr:cNvPr id="142" name="楕円 141"/>
        <xdr:cNvSpPr/>
      </xdr:nvSpPr>
      <xdr:spPr bwMode="auto">
        <a:xfrm>
          <a:off x="35560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2688</xdr:rowOff>
    </xdr:from>
    <xdr:ext cx="762000" cy="259045"/>
    <xdr:sp macro="" textlink="">
      <xdr:nvSpPr>
        <xdr:cNvPr id="143" name="テキスト ボックス 142"/>
        <xdr:cNvSpPr txBox="1"/>
      </xdr:nvSpPr>
      <xdr:spPr>
        <a:xfrm>
          <a:off x="3225800" y="71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111470</xdr:rowOff>
    </xdr:from>
    <xdr:to>
      <xdr:col>15</xdr:col>
      <xdr:colOff>101600</xdr:colOff>
      <xdr:row>37</xdr:row>
      <xdr:rowOff>41620</xdr:rowOff>
    </xdr:to>
    <xdr:sp macro="" textlink="">
      <xdr:nvSpPr>
        <xdr:cNvPr id="144" name="楕円 143"/>
        <xdr:cNvSpPr/>
      </xdr:nvSpPr>
      <xdr:spPr bwMode="auto">
        <a:xfrm>
          <a:off x="28575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26397</xdr:rowOff>
    </xdr:from>
    <xdr:ext cx="762000" cy="259045"/>
    <xdr:sp macro="" textlink="">
      <xdr:nvSpPr>
        <xdr:cNvPr id="145" name="テキスト ボックス 144"/>
        <xdr:cNvSpPr txBox="1"/>
      </xdr:nvSpPr>
      <xdr:spPr>
        <a:xfrm>
          <a:off x="2527300" y="71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32582</xdr:rowOff>
    </xdr:from>
    <xdr:to>
      <xdr:col>24</xdr:col>
      <xdr:colOff>63500</xdr:colOff>
      <xdr:row>36</xdr:row>
      <xdr:rowOff>32906</xdr:rowOff>
    </xdr:to>
    <xdr:cxnSp macro="">
      <xdr:nvCxnSpPr>
        <xdr:cNvPr id="61" name="直線コネクタ 60"/>
        <xdr:cNvCxnSpPr/>
      </xdr:nvCxnSpPr>
      <xdr:spPr>
        <a:xfrm>
          <a:off x="3797300" y="620478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32582</xdr:rowOff>
    </xdr:from>
    <xdr:to>
      <xdr:col>19</xdr:col>
      <xdr:colOff>177800</xdr:colOff>
      <xdr:row>36</xdr:row>
      <xdr:rowOff>114973</xdr:rowOff>
    </xdr:to>
    <xdr:cxnSp macro="">
      <xdr:nvCxnSpPr>
        <xdr:cNvPr id="64" name="直線コネクタ 63"/>
        <xdr:cNvCxnSpPr/>
      </xdr:nvCxnSpPr>
      <xdr:spPr>
        <a:xfrm flipV="1">
          <a:off x="2908300" y="6204782"/>
          <a:ext cx="8890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114973</xdr:rowOff>
    </xdr:from>
    <xdr:to>
      <xdr:col>15</xdr:col>
      <xdr:colOff>50800</xdr:colOff>
      <xdr:row>37</xdr:row>
      <xdr:rowOff>9150</xdr:rowOff>
    </xdr:to>
    <xdr:cxnSp macro="">
      <xdr:nvCxnSpPr>
        <xdr:cNvPr id="67" name="直線コネクタ 66"/>
        <xdr:cNvCxnSpPr/>
      </xdr:nvCxnSpPr>
      <xdr:spPr>
        <a:xfrm flipV="1">
          <a:off x="2019300" y="6287173"/>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9150</xdr:rowOff>
    </xdr:from>
    <xdr:to>
      <xdr:col>10</xdr:col>
      <xdr:colOff>114300</xdr:colOff>
      <xdr:row>37</xdr:row>
      <xdr:rowOff>35039</xdr:rowOff>
    </xdr:to>
    <xdr:cxnSp macro="">
      <xdr:nvCxnSpPr>
        <xdr:cNvPr id="70" name="直線コネクタ 69"/>
        <xdr:cNvCxnSpPr/>
      </xdr:nvCxnSpPr>
      <xdr:spPr>
        <a:xfrm flipV="1">
          <a:off x="1130300" y="635280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153556</xdr:rowOff>
    </xdr:from>
    <xdr:to>
      <xdr:col>24</xdr:col>
      <xdr:colOff>114300</xdr:colOff>
      <xdr:row>36</xdr:row>
      <xdr:rowOff>83706</xdr:rowOff>
    </xdr:to>
    <xdr:sp macro="" textlink="">
      <xdr:nvSpPr>
        <xdr:cNvPr id="80" name="楕円 79"/>
        <xdr:cNvSpPr/>
      </xdr:nvSpPr>
      <xdr:spPr>
        <a:xfrm>
          <a:off x="45847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4983</xdr:rowOff>
    </xdr:from>
    <xdr:ext cx="534377" cy="259045"/>
    <xdr:sp macro="" textlink="">
      <xdr:nvSpPr>
        <xdr:cNvPr id="81" name="人件費該当値テキスト"/>
        <xdr:cNvSpPr txBox="1"/>
      </xdr:nvSpPr>
      <xdr:spPr>
        <a:xfrm>
          <a:off x="4686300" y="6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153232</xdr:rowOff>
    </xdr:from>
    <xdr:to>
      <xdr:col>20</xdr:col>
      <xdr:colOff>38100</xdr:colOff>
      <xdr:row>36</xdr:row>
      <xdr:rowOff>83382</xdr:rowOff>
    </xdr:to>
    <xdr:sp macro="" textlink="">
      <xdr:nvSpPr>
        <xdr:cNvPr id="82" name="楕円 81"/>
        <xdr:cNvSpPr/>
      </xdr:nvSpPr>
      <xdr:spPr>
        <a:xfrm>
          <a:off x="3746500" y="61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99909</xdr:rowOff>
    </xdr:from>
    <xdr:ext cx="534377" cy="259045"/>
    <xdr:sp macro="" textlink="">
      <xdr:nvSpPr>
        <xdr:cNvPr id="83" name="テキスト ボックス 82"/>
        <xdr:cNvSpPr txBox="1"/>
      </xdr:nvSpPr>
      <xdr:spPr>
        <a:xfrm>
          <a:off x="3530111" y="59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64173</xdr:rowOff>
    </xdr:from>
    <xdr:to>
      <xdr:col>15</xdr:col>
      <xdr:colOff>101600</xdr:colOff>
      <xdr:row>36</xdr:row>
      <xdr:rowOff>165773</xdr:rowOff>
    </xdr:to>
    <xdr:sp macro="" textlink="">
      <xdr:nvSpPr>
        <xdr:cNvPr id="84" name="楕円 83"/>
        <xdr:cNvSpPr/>
      </xdr:nvSpPr>
      <xdr:spPr>
        <a:xfrm>
          <a:off x="2857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156900</xdr:rowOff>
    </xdr:from>
    <xdr:ext cx="534377" cy="259045"/>
    <xdr:sp macro="" textlink="">
      <xdr:nvSpPr>
        <xdr:cNvPr id="85" name="テキスト ボックス 84"/>
        <xdr:cNvSpPr txBox="1"/>
      </xdr:nvSpPr>
      <xdr:spPr>
        <a:xfrm>
          <a:off x="2641111" y="63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129800</xdr:rowOff>
    </xdr:from>
    <xdr:to>
      <xdr:col>10</xdr:col>
      <xdr:colOff>165100</xdr:colOff>
      <xdr:row>37</xdr:row>
      <xdr:rowOff>59950</xdr:rowOff>
    </xdr:to>
    <xdr:sp macro="" textlink="">
      <xdr:nvSpPr>
        <xdr:cNvPr id="86" name="楕円 85"/>
        <xdr:cNvSpPr/>
      </xdr:nvSpPr>
      <xdr:spPr>
        <a:xfrm>
          <a:off x="1968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76477</xdr:rowOff>
    </xdr:from>
    <xdr:ext cx="534377" cy="259045"/>
    <xdr:sp macro="" textlink="">
      <xdr:nvSpPr>
        <xdr:cNvPr id="87" name="テキスト ボックス 86"/>
        <xdr:cNvSpPr txBox="1"/>
      </xdr:nvSpPr>
      <xdr:spPr>
        <a:xfrm>
          <a:off x="1752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155689</xdr:rowOff>
    </xdr:from>
    <xdr:to>
      <xdr:col>6</xdr:col>
      <xdr:colOff>38100</xdr:colOff>
      <xdr:row>37</xdr:row>
      <xdr:rowOff>85839</xdr:rowOff>
    </xdr:to>
    <xdr:sp macro="" textlink="">
      <xdr:nvSpPr>
        <xdr:cNvPr id="88" name="楕円 87"/>
        <xdr:cNvSpPr/>
      </xdr:nvSpPr>
      <xdr:spPr>
        <a:xfrm>
          <a:off x="1079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102366</xdr:rowOff>
    </xdr:from>
    <xdr:ext cx="534377" cy="259045"/>
    <xdr:sp macro="" textlink="">
      <xdr:nvSpPr>
        <xdr:cNvPr id="89" name="テキスト ボックス 88"/>
        <xdr:cNvSpPr txBox="1"/>
      </xdr:nvSpPr>
      <xdr:spPr>
        <a:xfrm>
          <a:off x="863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154798</xdr:rowOff>
    </xdr:from>
    <xdr:to>
      <xdr:col>24</xdr:col>
      <xdr:colOff>63500</xdr:colOff>
      <xdr:row>56</xdr:row>
      <xdr:rowOff>168590</xdr:rowOff>
    </xdr:to>
    <xdr:cxnSp macro="">
      <xdr:nvCxnSpPr>
        <xdr:cNvPr id="121" name="直線コネクタ 120"/>
        <xdr:cNvCxnSpPr/>
      </xdr:nvCxnSpPr>
      <xdr:spPr>
        <a:xfrm flipV="1">
          <a:off x="3797300" y="9755998"/>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63478</xdr:rowOff>
    </xdr:from>
    <xdr:to>
      <xdr:col>19</xdr:col>
      <xdr:colOff>177800</xdr:colOff>
      <xdr:row>56</xdr:row>
      <xdr:rowOff>168590</xdr:rowOff>
    </xdr:to>
    <xdr:cxnSp macro="">
      <xdr:nvCxnSpPr>
        <xdr:cNvPr id="124" name="直線コネクタ 123"/>
        <xdr:cNvCxnSpPr/>
      </xdr:nvCxnSpPr>
      <xdr:spPr>
        <a:xfrm>
          <a:off x="2908300" y="9664678"/>
          <a:ext cx="889000" cy="10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63478</xdr:rowOff>
    </xdr:from>
    <xdr:to>
      <xdr:col>15</xdr:col>
      <xdr:colOff>50800</xdr:colOff>
      <xdr:row>57</xdr:row>
      <xdr:rowOff>81331</xdr:rowOff>
    </xdr:to>
    <xdr:cxnSp macro="">
      <xdr:nvCxnSpPr>
        <xdr:cNvPr id="127" name="直線コネクタ 126"/>
        <xdr:cNvCxnSpPr/>
      </xdr:nvCxnSpPr>
      <xdr:spPr>
        <a:xfrm flipV="1">
          <a:off x="2019300" y="9664678"/>
          <a:ext cx="889000" cy="1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81331</xdr:rowOff>
    </xdr:from>
    <xdr:to>
      <xdr:col>10</xdr:col>
      <xdr:colOff>114300</xdr:colOff>
      <xdr:row>57</xdr:row>
      <xdr:rowOff>145545</xdr:rowOff>
    </xdr:to>
    <xdr:cxnSp macro="">
      <xdr:nvCxnSpPr>
        <xdr:cNvPr id="130" name="直線コネクタ 129"/>
        <xdr:cNvCxnSpPr/>
      </xdr:nvCxnSpPr>
      <xdr:spPr>
        <a:xfrm flipV="1">
          <a:off x="1130300" y="9853981"/>
          <a:ext cx="889000" cy="6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103998</xdr:rowOff>
    </xdr:from>
    <xdr:to>
      <xdr:col>24</xdr:col>
      <xdr:colOff>114300</xdr:colOff>
      <xdr:row>57</xdr:row>
      <xdr:rowOff>34148</xdr:rowOff>
    </xdr:to>
    <xdr:sp macro="" textlink="">
      <xdr:nvSpPr>
        <xdr:cNvPr id="140" name="楕円 139"/>
        <xdr:cNvSpPr/>
      </xdr:nvSpPr>
      <xdr:spPr>
        <a:xfrm>
          <a:off x="4584700" y="97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126875</xdr:rowOff>
    </xdr:from>
    <xdr:ext cx="534377" cy="259045"/>
    <xdr:sp macro="" textlink="">
      <xdr:nvSpPr>
        <xdr:cNvPr id="141" name="物件費該当値テキスト"/>
        <xdr:cNvSpPr txBox="1"/>
      </xdr:nvSpPr>
      <xdr:spPr>
        <a:xfrm>
          <a:off x="4686300" y="95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117790</xdr:rowOff>
    </xdr:from>
    <xdr:to>
      <xdr:col>20</xdr:col>
      <xdr:colOff>38100</xdr:colOff>
      <xdr:row>57</xdr:row>
      <xdr:rowOff>47940</xdr:rowOff>
    </xdr:to>
    <xdr:sp macro="" textlink="">
      <xdr:nvSpPr>
        <xdr:cNvPr id="142" name="楕円 141"/>
        <xdr:cNvSpPr/>
      </xdr:nvSpPr>
      <xdr:spPr>
        <a:xfrm>
          <a:off x="3746500" y="97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64467</xdr:rowOff>
    </xdr:from>
    <xdr:ext cx="534377" cy="259045"/>
    <xdr:sp macro="" textlink="">
      <xdr:nvSpPr>
        <xdr:cNvPr id="143" name="テキスト ボックス 142"/>
        <xdr:cNvSpPr txBox="1"/>
      </xdr:nvSpPr>
      <xdr:spPr>
        <a:xfrm>
          <a:off x="3530111" y="94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12678</xdr:rowOff>
    </xdr:from>
    <xdr:to>
      <xdr:col>15</xdr:col>
      <xdr:colOff>101600</xdr:colOff>
      <xdr:row>56</xdr:row>
      <xdr:rowOff>114278</xdr:rowOff>
    </xdr:to>
    <xdr:sp macro="" textlink="">
      <xdr:nvSpPr>
        <xdr:cNvPr id="144" name="楕円 143"/>
        <xdr:cNvSpPr/>
      </xdr:nvSpPr>
      <xdr:spPr>
        <a:xfrm>
          <a:off x="2857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130805</xdr:rowOff>
    </xdr:from>
    <xdr:ext cx="534377" cy="259045"/>
    <xdr:sp macro="" textlink="">
      <xdr:nvSpPr>
        <xdr:cNvPr id="145" name="テキスト ボックス 144"/>
        <xdr:cNvSpPr txBox="1"/>
      </xdr:nvSpPr>
      <xdr:spPr>
        <a:xfrm>
          <a:off x="2641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30531</xdr:rowOff>
    </xdr:from>
    <xdr:to>
      <xdr:col>10</xdr:col>
      <xdr:colOff>165100</xdr:colOff>
      <xdr:row>57</xdr:row>
      <xdr:rowOff>132131</xdr:rowOff>
    </xdr:to>
    <xdr:sp macro="" textlink="">
      <xdr:nvSpPr>
        <xdr:cNvPr id="146" name="楕円 145"/>
        <xdr:cNvSpPr/>
      </xdr:nvSpPr>
      <xdr:spPr>
        <a:xfrm>
          <a:off x="1968500" y="98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47" name="テキスト ボックス 146"/>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94745</xdr:rowOff>
    </xdr:from>
    <xdr:to>
      <xdr:col>6</xdr:col>
      <xdr:colOff>38100</xdr:colOff>
      <xdr:row>58</xdr:row>
      <xdr:rowOff>24895</xdr:rowOff>
    </xdr:to>
    <xdr:sp macro="" textlink="">
      <xdr:nvSpPr>
        <xdr:cNvPr id="148" name="楕円 147"/>
        <xdr:cNvSpPr/>
      </xdr:nvSpPr>
      <xdr:spPr>
        <a:xfrm>
          <a:off x="1079500" y="98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41422</xdr:rowOff>
    </xdr:from>
    <xdr:ext cx="534377" cy="259045"/>
    <xdr:sp macro="" textlink="">
      <xdr:nvSpPr>
        <xdr:cNvPr id="149" name="テキスト ボックス 148"/>
        <xdr:cNvSpPr txBox="1"/>
      </xdr:nvSpPr>
      <xdr:spPr>
        <a:xfrm>
          <a:off x="863111" y="96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144805</xdr:rowOff>
    </xdr:from>
    <xdr:to>
      <xdr:col>24</xdr:col>
      <xdr:colOff>63500</xdr:colOff>
      <xdr:row>77</xdr:row>
      <xdr:rowOff>162407</xdr:rowOff>
    </xdr:to>
    <xdr:cxnSp macro="">
      <xdr:nvCxnSpPr>
        <xdr:cNvPr id="178" name="直線コネクタ 177"/>
        <xdr:cNvCxnSpPr/>
      </xdr:nvCxnSpPr>
      <xdr:spPr>
        <a:xfrm flipV="1">
          <a:off x="3797300" y="13346455"/>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162407</xdr:rowOff>
    </xdr:from>
    <xdr:to>
      <xdr:col>19</xdr:col>
      <xdr:colOff>177800</xdr:colOff>
      <xdr:row>77</xdr:row>
      <xdr:rowOff>169304</xdr:rowOff>
    </xdr:to>
    <xdr:cxnSp macro="">
      <xdr:nvCxnSpPr>
        <xdr:cNvPr id="181" name="直線コネクタ 180"/>
        <xdr:cNvCxnSpPr/>
      </xdr:nvCxnSpPr>
      <xdr:spPr>
        <a:xfrm flipV="1">
          <a:off x="2908300" y="13364057"/>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168770</xdr:rowOff>
    </xdr:from>
    <xdr:to>
      <xdr:col>15</xdr:col>
      <xdr:colOff>50800</xdr:colOff>
      <xdr:row>77</xdr:row>
      <xdr:rowOff>169304</xdr:rowOff>
    </xdr:to>
    <xdr:cxnSp macro="">
      <xdr:nvCxnSpPr>
        <xdr:cNvPr id="184" name="直線コネクタ 183"/>
        <xdr:cNvCxnSpPr/>
      </xdr:nvCxnSpPr>
      <xdr:spPr>
        <a:xfrm>
          <a:off x="2019300" y="1337042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151168</xdr:rowOff>
    </xdr:from>
    <xdr:to>
      <xdr:col>10</xdr:col>
      <xdr:colOff>114300</xdr:colOff>
      <xdr:row>77</xdr:row>
      <xdr:rowOff>168770</xdr:rowOff>
    </xdr:to>
    <xdr:cxnSp macro="">
      <xdr:nvCxnSpPr>
        <xdr:cNvPr id="187" name="直線コネクタ 186"/>
        <xdr:cNvCxnSpPr/>
      </xdr:nvCxnSpPr>
      <xdr:spPr>
        <a:xfrm>
          <a:off x="1130300" y="1335281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7" name="楕円 196"/>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116882</xdr:rowOff>
    </xdr:from>
    <xdr:ext cx="469744" cy="259045"/>
    <xdr:sp macro="" textlink="">
      <xdr:nvSpPr>
        <xdr:cNvPr id="198" name="維持補修費該当値テキスト"/>
        <xdr:cNvSpPr txBox="1"/>
      </xdr:nvSpPr>
      <xdr:spPr>
        <a:xfrm>
          <a:off x="4686300" y="131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111607</xdr:rowOff>
    </xdr:from>
    <xdr:to>
      <xdr:col>20</xdr:col>
      <xdr:colOff>38100</xdr:colOff>
      <xdr:row>78</xdr:row>
      <xdr:rowOff>41757</xdr:rowOff>
    </xdr:to>
    <xdr:sp macro="" textlink="">
      <xdr:nvSpPr>
        <xdr:cNvPr id="199" name="楕円 198"/>
        <xdr:cNvSpPr/>
      </xdr:nvSpPr>
      <xdr:spPr>
        <a:xfrm>
          <a:off x="3746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58284</xdr:rowOff>
    </xdr:from>
    <xdr:ext cx="469744" cy="259045"/>
    <xdr:sp macro="" textlink="">
      <xdr:nvSpPr>
        <xdr:cNvPr id="200" name="テキスト ボックス 199"/>
        <xdr:cNvSpPr txBox="1"/>
      </xdr:nvSpPr>
      <xdr:spPr>
        <a:xfrm>
          <a:off x="3562428" y="130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118504</xdr:rowOff>
    </xdr:from>
    <xdr:to>
      <xdr:col>15</xdr:col>
      <xdr:colOff>101600</xdr:colOff>
      <xdr:row>78</xdr:row>
      <xdr:rowOff>48654</xdr:rowOff>
    </xdr:to>
    <xdr:sp macro="" textlink="">
      <xdr:nvSpPr>
        <xdr:cNvPr id="201" name="楕円 200"/>
        <xdr:cNvSpPr/>
      </xdr:nvSpPr>
      <xdr:spPr>
        <a:xfrm>
          <a:off x="28575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65181</xdr:rowOff>
    </xdr:from>
    <xdr:ext cx="469744" cy="259045"/>
    <xdr:sp macro="" textlink="">
      <xdr:nvSpPr>
        <xdr:cNvPr id="202" name="テキスト ボックス 201"/>
        <xdr:cNvSpPr txBox="1"/>
      </xdr:nvSpPr>
      <xdr:spPr>
        <a:xfrm>
          <a:off x="2673428" y="130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117970</xdr:rowOff>
    </xdr:from>
    <xdr:to>
      <xdr:col>10</xdr:col>
      <xdr:colOff>165100</xdr:colOff>
      <xdr:row>78</xdr:row>
      <xdr:rowOff>48120</xdr:rowOff>
    </xdr:to>
    <xdr:sp macro="" textlink="">
      <xdr:nvSpPr>
        <xdr:cNvPr id="203" name="楕円 202"/>
        <xdr:cNvSpPr/>
      </xdr:nvSpPr>
      <xdr:spPr>
        <a:xfrm>
          <a:off x="1968500" y="133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64647</xdr:rowOff>
    </xdr:from>
    <xdr:ext cx="469744" cy="259045"/>
    <xdr:sp macro="" textlink="">
      <xdr:nvSpPr>
        <xdr:cNvPr id="204" name="テキスト ボックス 203"/>
        <xdr:cNvSpPr txBox="1"/>
      </xdr:nvSpPr>
      <xdr:spPr>
        <a:xfrm>
          <a:off x="1784428" y="130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100368</xdr:rowOff>
    </xdr:from>
    <xdr:to>
      <xdr:col>6</xdr:col>
      <xdr:colOff>38100</xdr:colOff>
      <xdr:row>78</xdr:row>
      <xdr:rowOff>30518</xdr:rowOff>
    </xdr:to>
    <xdr:sp macro="" textlink="">
      <xdr:nvSpPr>
        <xdr:cNvPr id="205" name="楕円 204"/>
        <xdr:cNvSpPr/>
      </xdr:nvSpPr>
      <xdr:spPr>
        <a:xfrm>
          <a:off x="1079500" y="13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47045</xdr:rowOff>
    </xdr:from>
    <xdr:ext cx="469744" cy="259045"/>
    <xdr:sp macro="" textlink="">
      <xdr:nvSpPr>
        <xdr:cNvPr id="206" name="テキスト ボックス 205"/>
        <xdr:cNvSpPr txBox="1"/>
      </xdr:nvSpPr>
      <xdr:spPr>
        <a:xfrm>
          <a:off x="895428" y="130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115751</xdr:rowOff>
    </xdr:from>
    <xdr:to>
      <xdr:col>24</xdr:col>
      <xdr:colOff>63500</xdr:colOff>
      <xdr:row>96</xdr:row>
      <xdr:rowOff>138306</xdr:rowOff>
    </xdr:to>
    <xdr:cxnSp macro="">
      <xdr:nvCxnSpPr>
        <xdr:cNvPr id="238" name="直線コネクタ 237"/>
        <xdr:cNvCxnSpPr/>
      </xdr:nvCxnSpPr>
      <xdr:spPr>
        <a:xfrm>
          <a:off x="3797300" y="16403501"/>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115751</xdr:rowOff>
    </xdr:from>
    <xdr:to>
      <xdr:col>19</xdr:col>
      <xdr:colOff>177800</xdr:colOff>
      <xdr:row>97</xdr:row>
      <xdr:rowOff>79513</xdr:rowOff>
    </xdr:to>
    <xdr:cxnSp macro="">
      <xdr:nvCxnSpPr>
        <xdr:cNvPr id="241" name="直線コネクタ 240"/>
        <xdr:cNvCxnSpPr/>
      </xdr:nvCxnSpPr>
      <xdr:spPr>
        <a:xfrm flipV="1">
          <a:off x="2908300" y="16403501"/>
          <a:ext cx="8890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79513</xdr:rowOff>
    </xdr:from>
    <xdr:to>
      <xdr:col>15</xdr:col>
      <xdr:colOff>50800</xdr:colOff>
      <xdr:row>97</xdr:row>
      <xdr:rowOff>129925</xdr:rowOff>
    </xdr:to>
    <xdr:cxnSp macro="">
      <xdr:nvCxnSpPr>
        <xdr:cNvPr id="244" name="直線コネクタ 243"/>
        <xdr:cNvCxnSpPr/>
      </xdr:nvCxnSpPr>
      <xdr:spPr>
        <a:xfrm flipV="1">
          <a:off x="2019300" y="16710163"/>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129925</xdr:rowOff>
    </xdr:from>
    <xdr:to>
      <xdr:col>10</xdr:col>
      <xdr:colOff>114300</xdr:colOff>
      <xdr:row>98</xdr:row>
      <xdr:rowOff>85500</xdr:rowOff>
    </xdr:to>
    <xdr:cxnSp macro="">
      <xdr:nvCxnSpPr>
        <xdr:cNvPr id="247" name="直線コネクタ 246"/>
        <xdr:cNvCxnSpPr/>
      </xdr:nvCxnSpPr>
      <xdr:spPr>
        <a:xfrm flipV="1">
          <a:off x="1130300" y="16760575"/>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87506</xdr:rowOff>
    </xdr:from>
    <xdr:to>
      <xdr:col>24</xdr:col>
      <xdr:colOff>114300</xdr:colOff>
      <xdr:row>97</xdr:row>
      <xdr:rowOff>17656</xdr:rowOff>
    </xdr:to>
    <xdr:sp macro="" textlink="">
      <xdr:nvSpPr>
        <xdr:cNvPr id="257" name="楕円 256"/>
        <xdr:cNvSpPr/>
      </xdr:nvSpPr>
      <xdr:spPr>
        <a:xfrm>
          <a:off x="4584700" y="165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65933</xdr:rowOff>
    </xdr:from>
    <xdr:ext cx="599010" cy="259045"/>
    <xdr:sp macro="" textlink="">
      <xdr:nvSpPr>
        <xdr:cNvPr id="258" name="扶助費該当値テキスト"/>
        <xdr:cNvSpPr txBox="1"/>
      </xdr:nvSpPr>
      <xdr:spPr>
        <a:xfrm>
          <a:off x="4686300" y="16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64951</xdr:rowOff>
    </xdr:from>
    <xdr:to>
      <xdr:col>20</xdr:col>
      <xdr:colOff>38100</xdr:colOff>
      <xdr:row>95</xdr:row>
      <xdr:rowOff>166551</xdr:rowOff>
    </xdr:to>
    <xdr:sp macro="" textlink="">
      <xdr:nvSpPr>
        <xdr:cNvPr id="259" name="楕円 258"/>
        <xdr:cNvSpPr/>
      </xdr:nvSpPr>
      <xdr:spPr>
        <a:xfrm>
          <a:off x="3746500" y="163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157678</xdr:rowOff>
    </xdr:from>
    <xdr:ext cx="599010" cy="259045"/>
    <xdr:sp macro="" textlink="">
      <xdr:nvSpPr>
        <xdr:cNvPr id="260" name="テキスト ボックス 259"/>
        <xdr:cNvSpPr txBox="1"/>
      </xdr:nvSpPr>
      <xdr:spPr>
        <a:xfrm>
          <a:off x="3497795" y="1644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28713</xdr:rowOff>
    </xdr:from>
    <xdr:to>
      <xdr:col>15</xdr:col>
      <xdr:colOff>101600</xdr:colOff>
      <xdr:row>97</xdr:row>
      <xdr:rowOff>130313</xdr:rowOff>
    </xdr:to>
    <xdr:sp macro="" textlink="">
      <xdr:nvSpPr>
        <xdr:cNvPr id="261" name="楕円 260"/>
        <xdr:cNvSpPr/>
      </xdr:nvSpPr>
      <xdr:spPr>
        <a:xfrm>
          <a:off x="2857500" y="16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121440</xdr:rowOff>
    </xdr:from>
    <xdr:ext cx="534377" cy="259045"/>
    <xdr:sp macro="" textlink="">
      <xdr:nvSpPr>
        <xdr:cNvPr id="262" name="テキスト ボックス 261"/>
        <xdr:cNvSpPr txBox="1"/>
      </xdr:nvSpPr>
      <xdr:spPr>
        <a:xfrm>
          <a:off x="2641111" y="167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79125</xdr:rowOff>
    </xdr:from>
    <xdr:to>
      <xdr:col>10</xdr:col>
      <xdr:colOff>165100</xdr:colOff>
      <xdr:row>98</xdr:row>
      <xdr:rowOff>9275</xdr:rowOff>
    </xdr:to>
    <xdr:sp macro="" textlink="">
      <xdr:nvSpPr>
        <xdr:cNvPr id="263" name="楕円 262"/>
        <xdr:cNvSpPr/>
      </xdr:nvSpPr>
      <xdr:spPr>
        <a:xfrm>
          <a:off x="1968500" y="16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402</xdr:rowOff>
    </xdr:from>
    <xdr:ext cx="534377" cy="259045"/>
    <xdr:sp macro="" textlink="">
      <xdr:nvSpPr>
        <xdr:cNvPr id="264" name="テキスト ボックス 263"/>
        <xdr:cNvSpPr txBox="1"/>
      </xdr:nvSpPr>
      <xdr:spPr>
        <a:xfrm>
          <a:off x="1752111" y="16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34700</xdr:rowOff>
    </xdr:from>
    <xdr:to>
      <xdr:col>6</xdr:col>
      <xdr:colOff>38100</xdr:colOff>
      <xdr:row>98</xdr:row>
      <xdr:rowOff>136300</xdr:rowOff>
    </xdr:to>
    <xdr:sp macro="" textlink="">
      <xdr:nvSpPr>
        <xdr:cNvPr id="265" name="楕円 264"/>
        <xdr:cNvSpPr/>
      </xdr:nvSpPr>
      <xdr:spPr>
        <a:xfrm>
          <a:off x="1079500" y="168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127427</xdr:rowOff>
    </xdr:from>
    <xdr:ext cx="534377" cy="259045"/>
    <xdr:sp macro="" textlink="">
      <xdr:nvSpPr>
        <xdr:cNvPr id="266" name="テキスト ボックス 265"/>
        <xdr:cNvSpPr txBox="1"/>
      </xdr:nvSpPr>
      <xdr:spPr>
        <a:xfrm>
          <a:off x="863111" y="16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85575</xdr:rowOff>
    </xdr:from>
    <xdr:to>
      <xdr:col>55</xdr:col>
      <xdr:colOff>0</xdr:colOff>
      <xdr:row>37</xdr:row>
      <xdr:rowOff>30353</xdr:rowOff>
    </xdr:to>
    <xdr:cxnSp macro="">
      <xdr:nvCxnSpPr>
        <xdr:cNvPr id="295" name="直線コネクタ 294"/>
        <xdr:cNvCxnSpPr/>
      </xdr:nvCxnSpPr>
      <xdr:spPr>
        <a:xfrm>
          <a:off x="9639300" y="6086325"/>
          <a:ext cx="838200" cy="2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96507</xdr:rowOff>
    </xdr:from>
    <xdr:ext cx="534377" cy="259045"/>
    <xdr:sp macro="" textlink="">
      <xdr:nvSpPr>
        <xdr:cNvPr id="296" name="補助費等平均値テキスト"/>
        <xdr:cNvSpPr txBox="1"/>
      </xdr:nvSpPr>
      <xdr:spPr>
        <a:xfrm>
          <a:off x="10528300" y="609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71127</xdr:rowOff>
    </xdr:from>
    <xdr:to>
      <xdr:col>50</xdr:col>
      <xdr:colOff>114300</xdr:colOff>
      <xdr:row>35</xdr:row>
      <xdr:rowOff>85575</xdr:rowOff>
    </xdr:to>
    <xdr:cxnSp macro="">
      <xdr:nvCxnSpPr>
        <xdr:cNvPr id="298" name="直線コネクタ 297"/>
        <xdr:cNvCxnSpPr/>
      </xdr:nvCxnSpPr>
      <xdr:spPr>
        <a:xfrm>
          <a:off x="8750300" y="5386077"/>
          <a:ext cx="889000" cy="7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71127</xdr:rowOff>
    </xdr:from>
    <xdr:to>
      <xdr:col>45</xdr:col>
      <xdr:colOff>177800</xdr:colOff>
      <xdr:row>37</xdr:row>
      <xdr:rowOff>35809</xdr:rowOff>
    </xdr:to>
    <xdr:cxnSp macro="">
      <xdr:nvCxnSpPr>
        <xdr:cNvPr id="301" name="直線コネクタ 300"/>
        <xdr:cNvCxnSpPr/>
      </xdr:nvCxnSpPr>
      <xdr:spPr>
        <a:xfrm flipV="1">
          <a:off x="7861300" y="5386077"/>
          <a:ext cx="889000" cy="9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35809</xdr:rowOff>
    </xdr:from>
    <xdr:to>
      <xdr:col>41</xdr:col>
      <xdr:colOff>50800</xdr:colOff>
      <xdr:row>37</xdr:row>
      <xdr:rowOff>76683</xdr:rowOff>
    </xdr:to>
    <xdr:cxnSp macro="">
      <xdr:nvCxnSpPr>
        <xdr:cNvPr id="304" name="直線コネクタ 303"/>
        <xdr:cNvCxnSpPr/>
      </xdr:nvCxnSpPr>
      <xdr:spPr>
        <a:xfrm flipV="1">
          <a:off x="6972300" y="6379459"/>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93265</xdr:rowOff>
    </xdr:from>
    <xdr:ext cx="534377" cy="259045"/>
    <xdr:sp macro="" textlink="">
      <xdr:nvSpPr>
        <xdr:cNvPr id="306" name="テキスト ボックス 305"/>
        <xdr:cNvSpPr txBox="1"/>
      </xdr:nvSpPr>
      <xdr:spPr>
        <a:xfrm>
          <a:off x="7594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151003</xdr:rowOff>
    </xdr:from>
    <xdr:to>
      <xdr:col>55</xdr:col>
      <xdr:colOff>50800</xdr:colOff>
      <xdr:row>37</xdr:row>
      <xdr:rowOff>81153</xdr:rowOff>
    </xdr:to>
    <xdr:sp macro="" textlink="">
      <xdr:nvSpPr>
        <xdr:cNvPr id="314" name="楕円 313"/>
        <xdr:cNvSpPr/>
      </xdr:nvSpPr>
      <xdr:spPr>
        <a:xfrm>
          <a:off x="104267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129430</xdr:rowOff>
    </xdr:from>
    <xdr:ext cx="534377" cy="259045"/>
    <xdr:sp macro="" textlink="">
      <xdr:nvSpPr>
        <xdr:cNvPr id="315" name="補助費等該当値テキスト"/>
        <xdr:cNvSpPr txBox="1"/>
      </xdr:nvSpPr>
      <xdr:spPr>
        <a:xfrm>
          <a:off x="10528300" y="63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34775</xdr:rowOff>
    </xdr:from>
    <xdr:to>
      <xdr:col>50</xdr:col>
      <xdr:colOff>165100</xdr:colOff>
      <xdr:row>35</xdr:row>
      <xdr:rowOff>136375</xdr:rowOff>
    </xdr:to>
    <xdr:sp macro="" textlink="">
      <xdr:nvSpPr>
        <xdr:cNvPr id="316" name="楕円 315"/>
        <xdr:cNvSpPr/>
      </xdr:nvSpPr>
      <xdr:spPr>
        <a:xfrm>
          <a:off x="9588500" y="6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152902</xdr:rowOff>
    </xdr:from>
    <xdr:ext cx="534377" cy="259045"/>
    <xdr:sp macro="" textlink="">
      <xdr:nvSpPr>
        <xdr:cNvPr id="317" name="テキスト ボックス 316"/>
        <xdr:cNvSpPr txBox="1"/>
      </xdr:nvSpPr>
      <xdr:spPr>
        <a:xfrm>
          <a:off x="9372111" y="5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20327</xdr:rowOff>
    </xdr:from>
    <xdr:to>
      <xdr:col>46</xdr:col>
      <xdr:colOff>38100</xdr:colOff>
      <xdr:row>31</xdr:row>
      <xdr:rowOff>121927</xdr:rowOff>
    </xdr:to>
    <xdr:sp macro="" textlink="">
      <xdr:nvSpPr>
        <xdr:cNvPr id="318" name="楕円 317"/>
        <xdr:cNvSpPr/>
      </xdr:nvSpPr>
      <xdr:spPr>
        <a:xfrm>
          <a:off x="8699500" y="53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138454</xdr:rowOff>
    </xdr:from>
    <xdr:ext cx="599010" cy="259045"/>
    <xdr:sp macro="" textlink="">
      <xdr:nvSpPr>
        <xdr:cNvPr id="319" name="テキスト ボックス 318"/>
        <xdr:cNvSpPr txBox="1"/>
      </xdr:nvSpPr>
      <xdr:spPr>
        <a:xfrm>
          <a:off x="8450795" y="51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156459</xdr:rowOff>
    </xdr:from>
    <xdr:to>
      <xdr:col>41</xdr:col>
      <xdr:colOff>101600</xdr:colOff>
      <xdr:row>37</xdr:row>
      <xdr:rowOff>86609</xdr:rowOff>
    </xdr:to>
    <xdr:sp macro="" textlink="">
      <xdr:nvSpPr>
        <xdr:cNvPr id="320" name="楕円 319"/>
        <xdr:cNvSpPr/>
      </xdr:nvSpPr>
      <xdr:spPr>
        <a:xfrm>
          <a:off x="7810500" y="6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103136</xdr:rowOff>
    </xdr:from>
    <xdr:ext cx="534377" cy="259045"/>
    <xdr:sp macro="" textlink="">
      <xdr:nvSpPr>
        <xdr:cNvPr id="321" name="テキスト ボックス 320"/>
        <xdr:cNvSpPr txBox="1"/>
      </xdr:nvSpPr>
      <xdr:spPr>
        <a:xfrm>
          <a:off x="7594111" y="61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25883</xdr:rowOff>
    </xdr:from>
    <xdr:to>
      <xdr:col>36</xdr:col>
      <xdr:colOff>165100</xdr:colOff>
      <xdr:row>37</xdr:row>
      <xdr:rowOff>127483</xdr:rowOff>
    </xdr:to>
    <xdr:sp macro="" textlink="">
      <xdr:nvSpPr>
        <xdr:cNvPr id="322" name="楕円 321"/>
        <xdr:cNvSpPr/>
      </xdr:nvSpPr>
      <xdr:spPr>
        <a:xfrm>
          <a:off x="6921500" y="63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144010</xdr:rowOff>
    </xdr:from>
    <xdr:ext cx="534377" cy="259045"/>
    <xdr:sp macro="" textlink="">
      <xdr:nvSpPr>
        <xdr:cNvPr id="323" name="テキスト ボックス 322"/>
        <xdr:cNvSpPr txBox="1"/>
      </xdr:nvSpPr>
      <xdr:spPr>
        <a:xfrm>
          <a:off x="6705111" y="61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58218</xdr:rowOff>
    </xdr:from>
    <xdr:to>
      <xdr:col>54</xdr:col>
      <xdr:colOff>189865</xdr:colOff>
      <xdr:row>58</xdr:row>
      <xdr:rowOff>121988</xdr:rowOff>
    </xdr:to>
    <xdr:cxnSp macro="">
      <xdr:nvCxnSpPr>
        <xdr:cNvPr id="345" name="直線コネクタ 344"/>
        <xdr:cNvCxnSpPr/>
      </xdr:nvCxnSpPr>
      <xdr:spPr>
        <a:xfrm flipV="1">
          <a:off x="10475595" y="9316518"/>
          <a:ext cx="1270" cy="74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125815</xdr:rowOff>
    </xdr:from>
    <xdr:ext cx="469744" cy="259045"/>
    <xdr:sp macro="" textlink="">
      <xdr:nvSpPr>
        <xdr:cNvPr id="346" name="普通建設事業費最小値テキスト"/>
        <xdr:cNvSpPr txBox="1"/>
      </xdr:nvSpPr>
      <xdr:spPr>
        <a:xfrm>
          <a:off x="10528300" y="1006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121988</xdr:rowOff>
    </xdr:from>
    <xdr:to>
      <xdr:col>55</xdr:col>
      <xdr:colOff>88900</xdr:colOff>
      <xdr:row>58</xdr:row>
      <xdr:rowOff>121988</xdr:rowOff>
    </xdr:to>
    <xdr:cxnSp macro="">
      <xdr:nvCxnSpPr>
        <xdr:cNvPr id="347" name="直線コネクタ 346"/>
        <xdr:cNvCxnSpPr/>
      </xdr:nvCxnSpPr>
      <xdr:spPr>
        <a:xfrm>
          <a:off x="10388600" y="1006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4895</xdr:rowOff>
    </xdr:from>
    <xdr:ext cx="599010" cy="259045"/>
    <xdr:sp macro="" textlink="">
      <xdr:nvSpPr>
        <xdr:cNvPr id="348" name="普通建設事業費最大値テキスト"/>
        <xdr:cNvSpPr txBox="1"/>
      </xdr:nvSpPr>
      <xdr:spPr>
        <a:xfrm>
          <a:off x="10528300" y="909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58218</xdr:rowOff>
    </xdr:from>
    <xdr:to>
      <xdr:col>55</xdr:col>
      <xdr:colOff>88900</xdr:colOff>
      <xdr:row>54</xdr:row>
      <xdr:rowOff>58218</xdr:rowOff>
    </xdr:to>
    <xdr:cxnSp macro="">
      <xdr:nvCxnSpPr>
        <xdr:cNvPr id="349" name="直線コネクタ 348"/>
        <xdr:cNvCxnSpPr/>
      </xdr:nvCxnSpPr>
      <xdr:spPr>
        <a:xfrm>
          <a:off x="10388600" y="9316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37168</xdr:rowOff>
    </xdr:from>
    <xdr:to>
      <xdr:col>55</xdr:col>
      <xdr:colOff>0</xdr:colOff>
      <xdr:row>57</xdr:row>
      <xdr:rowOff>48411</xdr:rowOff>
    </xdr:to>
    <xdr:cxnSp macro="">
      <xdr:nvCxnSpPr>
        <xdr:cNvPr id="350" name="直線コネクタ 349"/>
        <xdr:cNvCxnSpPr/>
      </xdr:nvCxnSpPr>
      <xdr:spPr>
        <a:xfrm>
          <a:off x="9639300" y="9809818"/>
          <a:ext cx="8382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35437</xdr:rowOff>
    </xdr:from>
    <xdr:ext cx="534377" cy="259045"/>
    <xdr:sp macro="" textlink="">
      <xdr:nvSpPr>
        <xdr:cNvPr id="351" name="普通建設事業費平均値テキスト"/>
        <xdr:cNvSpPr txBox="1"/>
      </xdr:nvSpPr>
      <xdr:spPr>
        <a:xfrm>
          <a:off x="10528300" y="980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57010</xdr:rowOff>
    </xdr:from>
    <xdr:to>
      <xdr:col>55</xdr:col>
      <xdr:colOff>50800</xdr:colOff>
      <xdr:row>57</xdr:row>
      <xdr:rowOff>158610</xdr:rowOff>
    </xdr:to>
    <xdr:sp macro="" textlink="">
      <xdr:nvSpPr>
        <xdr:cNvPr id="352" name="フローチャート: 判断 351"/>
        <xdr:cNvSpPr/>
      </xdr:nvSpPr>
      <xdr:spPr>
        <a:xfrm>
          <a:off x="10426700" y="98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24248</xdr:rowOff>
    </xdr:from>
    <xdr:to>
      <xdr:col>50</xdr:col>
      <xdr:colOff>114300</xdr:colOff>
      <xdr:row>57</xdr:row>
      <xdr:rowOff>37168</xdr:rowOff>
    </xdr:to>
    <xdr:cxnSp macro="">
      <xdr:nvCxnSpPr>
        <xdr:cNvPr id="353" name="直線コネクタ 352"/>
        <xdr:cNvCxnSpPr/>
      </xdr:nvCxnSpPr>
      <xdr:spPr>
        <a:xfrm>
          <a:off x="8750300" y="9625448"/>
          <a:ext cx="889000" cy="1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50289</xdr:rowOff>
    </xdr:from>
    <xdr:to>
      <xdr:col>50</xdr:col>
      <xdr:colOff>165100</xdr:colOff>
      <xdr:row>57</xdr:row>
      <xdr:rowOff>151889</xdr:rowOff>
    </xdr:to>
    <xdr:sp macro="" textlink="">
      <xdr:nvSpPr>
        <xdr:cNvPr id="354" name="フローチャート: 判断 353"/>
        <xdr:cNvSpPr/>
      </xdr:nvSpPr>
      <xdr:spPr>
        <a:xfrm>
          <a:off x="9588500" y="98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143016</xdr:rowOff>
    </xdr:from>
    <xdr:ext cx="534377" cy="259045"/>
    <xdr:sp macro="" textlink="">
      <xdr:nvSpPr>
        <xdr:cNvPr id="355" name="テキスト ボックス 354"/>
        <xdr:cNvSpPr txBox="1"/>
      </xdr:nvSpPr>
      <xdr:spPr>
        <a:xfrm>
          <a:off x="9372111" y="99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40374</xdr:rowOff>
    </xdr:from>
    <xdr:to>
      <xdr:col>45</xdr:col>
      <xdr:colOff>177800</xdr:colOff>
      <xdr:row>56</xdr:row>
      <xdr:rowOff>24248</xdr:rowOff>
    </xdr:to>
    <xdr:cxnSp macro="">
      <xdr:nvCxnSpPr>
        <xdr:cNvPr id="356" name="直線コネクタ 355"/>
        <xdr:cNvCxnSpPr/>
      </xdr:nvCxnSpPr>
      <xdr:spPr>
        <a:xfrm>
          <a:off x="7861300" y="9298674"/>
          <a:ext cx="889000" cy="3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52401</xdr:rowOff>
    </xdr:from>
    <xdr:to>
      <xdr:col>46</xdr:col>
      <xdr:colOff>38100</xdr:colOff>
      <xdr:row>57</xdr:row>
      <xdr:rowOff>154001</xdr:rowOff>
    </xdr:to>
    <xdr:sp macro="" textlink="">
      <xdr:nvSpPr>
        <xdr:cNvPr id="357" name="フローチャート: 判断 356"/>
        <xdr:cNvSpPr/>
      </xdr:nvSpPr>
      <xdr:spPr>
        <a:xfrm>
          <a:off x="8699500" y="9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145128</xdr:rowOff>
    </xdr:from>
    <xdr:ext cx="534377" cy="259045"/>
    <xdr:sp macro="" textlink="">
      <xdr:nvSpPr>
        <xdr:cNvPr id="358" name="テキスト ボックス 357"/>
        <xdr:cNvSpPr txBox="1"/>
      </xdr:nvSpPr>
      <xdr:spPr>
        <a:xfrm>
          <a:off x="8483111" y="99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46898</xdr:rowOff>
    </xdr:from>
    <xdr:to>
      <xdr:col>41</xdr:col>
      <xdr:colOff>50800</xdr:colOff>
      <xdr:row>54</xdr:row>
      <xdr:rowOff>40374</xdr:rowOff>
    </xdr:to>
    <xdr:cxnSp macro="">
      <xdr:nvCxnSpPr>
        <xdr:cNvPr id="359" name="直線コネクタ 358"/>
        <xdr:cNvCxnSpPr/>
      </xdr:nvCxnSpPr>
      <xdr:spPr>
        <a:xfrm>
          <a:off x="6972300" y="8962298"/>
          <a:ext cx="889000" cy="3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51922</xdr:rowOff>
    </xdr:from>
    <xdr:to>
      <xdr:col>41</xdr:col>
      <xdr:colOff>101600</xdr:colOff>
      <xdr:row>57</xdr:row>
      <xdr:rowOff>153522</xdr:rowOff>
    </xdr:to>
    <xdr:sp macro="" textlink="">
      <xdr:nvSpPr>
        <xdr:cNvPr id="360" name="フローチャート: 判断 359"/>
        <xdr:cNvSpPr/>
      </xdr:nvSpPr>
      <xdr:spPr>
        <a:xfrm>
          <a:off x="78105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144649</xdr:rowOff>
    </xdr:from>
    <xdr:ext cx="534377" cy="259045"/>
    <xdr:sp macro="" textlink="">
      <xdr:nvSpPr>
        <xdr:cNvPr id="361" name="テキスト ボックス 360"/>
        <xdr:cNvSpPr txBox="1"/>
      </xdr:nvSpPr>
      <xdr:spPr>
        <a:xfrm>
          <a:off x="7594111" y="99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68628</xdr:rowOff>
    </xdr:from>
    <xdr:to>
      <xdr:col>36</xdr:col>
      <xdr:colOff>165100</xdr:colOff>
      <xdr:row>57</xdr:row>
      <xdr:rowOff>170228</xdr:rowOff>
    </xdr:to>
    <xdr:sp macro="" textlink="">
      <xdr:nvSpPr>
        <xdr:cNvPr id="362" name="フローチャート: 判断 361"/>
        <xdr:cNvSpPr/>
      </xdr:nvSpPr>
      <xdr:spPr>
        <a:xfrm>
          <a:off x="6921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161355</xdr:rowOff>
    </xdr:from>
    <xdr:ext cx="534377" cy="259045"/>
    <xdr:sp macro="" textlink="">
      <xdr:nvSpPr>
        <xdr:cNvPr id="363" name="テキスト ボックス 362"/>
        <xdr:cNvSpPr txBox="1"/>
      </xdr:nvSpPr>
      <xdr:spPr>
        <a:xfrm>
          <a:off x="6705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169061</xdr:rowOff>
    </xdr:from>
    <xdr:to>
      <xdr:col>55</xdr:col>
      <xdr:colOff>50800</xdr:colOff>
      <xdr:row>57</xdr:row>
      <xdr:rowOff>99211</xdr:rowOff>
    </xdr:to>
    <xdr:sp macro="" textlink="">
      <xdr:nvSpPr>
        <xdr:cNvPr id="369" name="楕円 368"/>
        <xdr:cNvSpPr/>
      </xdr:nvSpPr>
      <xdr:spPr>
        <a:xfrm>
          <a:off x="10426700" y="97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20488</xdr:rowOff>
    </xdr:from>
    <xdr:ext cx="534377" cy="259045"/>
    <xdr:sp macro="" textlink="">
      <xdr:nvSpPr>
        <xdr:cNvPr id="370" name="普通建設事業費該当値テキスト"/>
        <xdr:cNvSpPr txBox="1"/>
      </xdr:nvSpPr>
      <xdr:spPr>
        <a:xfrm>
          <a:off x="10528300" y="96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157818</xdr:rowOff>
    </xdr:from>
    <xdr:to>
      <xdr:col>50</xdr:col>
      <xdr:colOff>165100</xdr:colOff>
      <xdr:row>57</xdr:row>
      <xdr:rowOff>87968</xdr:rowOff>
    </xdr:to>
    <xdr:sp macro="" textlink="">
      <xdr:nvSpPr>
        <xdr:cNvPr id="371" name="楕円 370"/>
        <xdr:cNvSpPr/>
      </xdr:nvSpPr>
      <xdr:spPr>
        <a:xfrm>
          <a:off x="9588500" y="97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104495</xdr:rowOff>
    </xdr:from>
    <xdr:ext cx="534377" cy="259045"/>
    <xdr:sp macro="" textlink="">
      <xdr:nvSpPr>
        <xdr:cNvPr id="372" name="テキスト ボックス 371"/>
        <xdr:cNvSpPr txBox="1"/>
      </xdr:nvSpPr>
      <xdr:spPr>
        <a:xfrm>
          <a:off x="9372111" y="95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144898</xdr:rowOff>
    </xdr:from>
    <xdr:to>
      <xdr:col>46</xdr:col>
      <xdr:colOff>38100</xdr:colOff>
      <xdr:row>56</xdr:row>
      <xdr:rowOff>75048</xdr:rowOff>
    </xdr:to>
    <xdr:sp macro="" textlink="">
      <xdr:nvSpPr>
        <xdr:cNvPr id="373" name="楕円 372"/>
        <xdr:cNvSpPr/>
      </xdr:nvSpPr>
      <xdr:spPr>
        <a:xfrm>
          <a:off x="8699500" y="9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91575</xdr:rowOff>
    </xdr:from>
    <xdr:ext cx="599010" cy="259045"/>
    <xdr:sp macro="" textlink="">
      <xdr:nvSpPr>
        <xdr:cNvPr id="374" name="テキスト ボックス 373"/>
        <xdr:cNvSpPr txBox="1"/>
      </xdr:nvSpPr>
      <xdr:spPr>
        <a:xfrm>
          <a:off x="8450795" y="93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161024</xdr:rowOff>
    </xdr:from>
    <xdr:to>
      <xdr:col>41</xdr:col>
      <xdr:colOff>101600</xdr:colOff>
      <xdr:row>54</xdr:row>
      <xdr:rowOff>91174</xdr:rowOff>
    </xdr:to>
    <xdr:sp macro="" textlink="">
      <xdr:nvSpPr>
        <xdr:cNvPr id="375" name="楕円 374"/>
        <xdr:cNvSpPr/>
      </xdr:nvSpPr>
      <xdr:spPr>
        <a:xfrm>
          <a:off x="7810500" y="9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107701</xdr:rowOff>
    </xdr:from>
    <xdr:ext cx="599010" cy="259045"/>
    <xdr:sp macro="" textlink="">
      <xdr:nvSpPr>
        <xdr:cNvPr id="376" name="テキスト ボックス 375"/>
        <xdr:cNvSpPr txBox="1"/>
      </xdr:nvSpPr>
      <xdr:spPr>
        <a:xfrm>
          <a:off x="7561795" y="90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167548</xdr:rowOff>
    </xdr:from>
    <xdr:to>
      <xdr:col>36</xdr:col>
      <xdr:colOff>165100</xdr:colOff>
      <xdr:row>52</xdr:row>
      <xdr:rowOff>97698</xdr:rowOff>
    </xdr:to>
    <xdr:sp macro="" textlink="">
      <xdr:nvSpPr>
        <xdr:cNvPr id="377" name="楕円 376"/>
        <xdr:cNvSpPr/>
      </xdr:nvSpPr>
      <xdr:spPr>
        <a:xfrm>
          <a:off x="6921500" y="89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114225</xdr:rowOff>
    </xdr:from>
    <xdr:ext cx="599010" cy="259045"/>
    <xdr:sp macro="" textlink="">
      <xdr:nvSpPr>
        <xdr:cNvPr id="378" name="テキスト ボックス 377"/>
        <xdr:cNvSpPr txBox="1"/>
      </xdr:nvSpPr>
      <xdr:spPr>
        <a:xfrm>
          <a:off x="6672795" y="86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110755</xdr:rowOff>
    </xdr:from>
    <xdr:to>
      <xdr:col>54</xdr:col>
      <xdr:colOff>189865</xdr:colOff>
      <xdr:row>79</xdr:row>
      <xdr:rowOff>98879</xdr:rowOff>
    </xdr:to>
    <xdr:cxnSp macro="">
      <xdr:nvCxnSpPr>
        <xdr:cNvPr id="404" name="直線コネクタ 403"/>
        <xdr:cNvCxnSpPr/>
      </xdr:nvCxnSpPr>
      <xdr:spPr>
        <a:xfrm flipV="1">
          <a:off x="10475595" y="12455155"/>
          <a:ext cx="1270" cy="118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57432</xdr:rowOff>
    </xdr:from>
    <xdr:ext cx="599010" cy="259045"/>
    <xdr:sp macro="" textlink="">
      <xdr:nvSpPr>
        <xdr:cNvPr id="407" name="普通建設事業費 （ うち新規整備　）最大値テキスト"/>
        <xdr:cNvSpPr txBox="1"/>
      </xdr:nvSpPr>
      <xdr:spPr>
        <a:xfrm>
          <a:off x="10528300" y="122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110755</xdr:rowOff>
    </xdr:from>
    <xdr:to>
      <xdr:col>55</xdr:col>
      <xdr:colOff>88900</xdr:colOff>
      <xdr:row>72</xdr:row>
      <xdr:rowOff>110755</xdr:rowOff>
    </xdr:to>
    <xdr:cxnSp macro="">
      <xdr:nvCxnSpPr>
        <xdr:cNvPr id="408" name="直線コネクタ 407"/>
        <xdr:cNvCxnSpPr/>
      </xdr:nvCxnSpPr>
      <xdr:spPr>
        <a:xfrm>
          <a:off x="10388600" y="124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15756</xdr:rowOff>
    </xdr:from>
    <xdr:to>
      <xdr:col>55</xdr:col>
      <xdr:colOff>0</xdr:colOff>
      <xdr:row>79</xdr:row>
      <xdr:rowOff>39148</xdr:rowOff>
    </xdr:to>
    <xdr:cxnSp macro="">
      <xdr:nvCxnSpPr>
        <xdr:cNvPr id="409" name="直線コネクタ 408"/>
        <xdr:cNvCxnSpPr/>
      </xdr:nvCxnSpPr>
      <xdr:spPr>
        <a:xfrm>
          <a:off x="9639300" y="13560306"/>
          <a:ext cx="8382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132112</xdr:rowOff>
    </xdr:from>
    <xdr:ext cx="534377" cy="259045"/>
    <xdr:sp macro="" textlink="">
      <xdr:nvSpPr>
        <xdr:cNvPr id="410" name="普通建設事業費 （ うち新規整備　）平均値テキスト"/>
        <xdr:cNvSpPr txBox="1"/>
      </xdr:nvSpPr>
      <xdr:spPr>
        <a:xfrm>
          <a:off x="10528300" y="1333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109235</xdr:rowOff>
    </xdr:from>
    <xdr:to>
      <xdr:col>55</xdr:col>
      <xdr:colOff>50800</xdr:colOff>
      <xdr:row>79</xdr:row>
      <xdr:rowOff>39385</xdr:rowOff>
    </xdr:to>
    <xdr:sp macro="" textlink="">
      <xdr:nvSpPr>
        <xdr:cNvPr id="411" name="フローチャート: 判断 410"/>
        <xdr:cNvSpPr/>
      </xdr:nvSpPr>
      <xdr:spPr>
        <a:xfrm>
          <a:off x="10426700" y="134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64740</xdr:rowOff>
    </xdr:from>
    <xdr:to>
      <xdr:col>50</xdr:col>
      <xdr:colOff>114300</xdr:colOff>
      <xdr:row>79</xdr:row>
      <xdr:rowOff>15756</xdr:rowOff>
    </xdr:to>
    <xdr:cxnSp macro="">
      <xdr:nvCxnSpPr>
        <xdr:cNvPr id="412" name="直線コネクタ 411"/>
        <xdr:cNvCxnSpPr/>
      </xdr:nvCxnSpPr>
      <xdr:spPr>
        <a:xfrm>
          <a:off x="8750300" y="13094940"/>
          <a:ext cx="8890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96607</xdr:rowOff>
    </xdr:from>
    <xdr:to>
      <xdr:col>50</xdr:col>
      <xdr:colOff>165100</xdr:colOff>
      <xdr:row>79</xdr:row>
      <xdr:rowOff>26757</xdr:rowOff>
    </xdr:to>
    <xdr:sp macro="" textlink="">
      <xdr:nvSpPr>
        <xdr:cNvPr id="413" name="フローチャート: 判断 412"/>
        <xdr:cNvSpPr/>
      </xdr:nvSpPr>
      <xdr:spPr>
        <a:xfrm>
          <a:off x="9588500" y="1346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43284</xdr:rowOff>
    </xdr:from>
    <xdr:ext cx="534377" cy="259045"/>
    <xdr:sp macro="" textlink="">
      <xdr:nvSpPr>
        <xdr:cNvPr id="414" name="テキスト ボックス 413"/>
        <xdr:cNvSpPr txBox="1"/>
      </xdr:nvSpPr>
      <xdr:spPr>
        <a:xfrm>
          <a:off x="9372111" y="132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41119</xdr:rowOff>
    </xdr:from>
    <xdr:to>
      <xdr:col>45</xdr:col>
      <xdr:colOff>177800</xdr:colOff>
      <xdr:row>76</xdr:row>
      <xdr:rowOff>64740</xdr:rowOff>
    </xdr:to>
    <xdr:cxnSp macro="">
      <xdr:nvCxnSpPr>
        <xdr:cNvPr id="415" name="直線コネクタ 414"/>
        <xdr:cNvCxnSpPr/>
      </xdr:nvCxnSpPr>
      <xdr:spPr>
        <a:xfrm>
          <a:off x="7861300" y="12385519"/>
          <a:ext cx="889000" cy="70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101484</xdr:rowOff>
    </xdr:from>
    <xdr:to>
      <xdr:col>46</xdr:col>
      <xdr:colOff>38100</xdr:colOff>
      <xdr:row>79</xdr:row>
      <xdr:rowOff>31634</xdr:rowOff>
    </xdr:to>
    <xdr:sp macro="" textlink="">
      <xdr:nvSpPr>
        <xdr:cNvPr id="416" name="フローチャート: 判断 415"/>
        <xdr:cNvSpPr/>
      </xdr:nvSpPr>
      <xdr:spPr>
        <a:xfrm>
          <a:off x="8699500" y="1347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22761</xdr:rowOff>
    </xdr:from>
    <xdr:ext cx="534377" cy="259045"/>
    <xdr:sp macro="" textlink="">
      <xdr:nvSpPr>
        <xdr:cNvPr id="417" name="テキスト ボックス 416"/>
        <xdr:cNvSpPr txBox="1"/>
      </xdr:nvSpPr>
      <xdr:spPr>
        <a:xfrm>
          <a:off x="8483111" y="135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63576</xdr:rowOff>
    </xdr:from>
    <xdr:to>
      <xdr:col>41</xdr:col>
      <xdr:colOff>50800</xdr:colOff>
      <xdr:row>72</xdr:row>
      <xdr:rowOff>41119</xdr:rowOff>
    </xdr:to>
    <xdr:cxnSp macro="">
      <xdr:nvCxnSpPr>
        <xdr:cNvPr id="418" name="直線コネクタ 417"/>
        <xdr:cNvCxnSpPr/>
      </xdr:nvCxnSpPr>
      <xdr:spPr>
        <a:xfrm>
          <a:off x="6972300" y="12065076"/>
          <a:ext cx="889000" cy="3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71298</xdr:rowOff>
    </xdr:from>
    <xdr:to>
      <xdr:col>41</xdr:col>
      <xdr:colOff>101600</xdr:colOff>
      <xdr:row>79</xdr:row>
      <xdr:rowOff>1448</xdr:rowOff>
    </xdr:to>
    <xdr:sp macro="" textlink="">
      <xdr:nvSpPr>
        <xdr:cNvPr id="419" name="フローチャート: 判断 418"/>
        <xdr:cNvSpPr/>
      </xdr:nvSpPr>
      <xdr:spPr>
        <a:xfrm>
          <a:off x="7810500" y="13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164025</xdr:rowOff>
    </xdr:from>
    <xdr:ext cx="534377" cy="259045"/>
    <xdr:sp macro="" textlink="">
      <xdr:nvSpPr>
        <xdr:cNvPr id="420" name="テキスト ボックス 419"/>
        <xdr:cNvSpPr txBox="1"/>
      </xdr:nvSpPr>
      <xdr:spPr>
        <a:xfrm>
          <a:off x="7594111" y="13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87202</xdr:rowOff>
    </xdr:from>
    <xdr:to>
      <xdr:col>36</xdr:col>
      <xdr:colOff>165100</xdr:colOff>
      <xdr:row>79</xdr:row>
      <xdr:rowOff>17352</xdr:rowOff>
    </xdr:to>
    <xdr:sp macro="" textlink="">
      <xdr:nvSpPr>
        <xdr:cNvPr id="421" name="フローチャート: 判断 420"/>
        <xdr:cNvSpPr/>
      </xdr:nvSpPr>
      <xdr:spPr>
        <a:xfrm>
          <a:off x="69215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8479</xdr:rowOff>
    </xdr:from>
    <xdr:ext cx="534377" cy="259045"/>
    <xdr:sp macro="" textlink="">
      <xdr:nvSpPr>
        <xdr:cNvPr id="422" name="テキスト ボックス 421"/>
        <xdr:cNvSpPr txBox="1"/>
      </xdr:nvSpPr>
      <xdr:spPr>
        <a:xfrm>
          <a:off x="6705111" y="135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159798</xdr:rowOff>
    </xdr:from>
    <xdr:to>
      <xdr:col>55</xdr:col>
      <xdr:colOff>50800</xdr:colOff>
      <xdr:row>79</xdr:row>
      <xdr:rowOff>89948</xdr:rowOff>
    </xdr:to>
    <xdr:sp macro="" textlink="">
      <xdr:nvSpPr>
        <xdr:cNvPr id="428" name="楕円 427"/>
        <xdr:cNvSpPr/>
      </xdr:nvSpPr>
      <xdr:spPr>
        <a:xfrm>
          <a:off x="10426700" y="13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87661</xdr:rowOff>
    </xdr:from>
    <xdr:ext cx="469744" cy="259045"/>
    <xdr:sp macro="" textlink="">
      <xdr:nvSpPr>
        <xdr:cNvPr id="429" name="普通建設事業費 （ うち新規整備　）該当値テキスト"/>
        <xdr:cNvSpPr txBox="1"/>
      </xdr:nvSpPr>
      <xdr:spPr>
        <a:xfrm>
          <a:off x="10528300" y="134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136406</xdr:rowOff>
    </xdr:from>
    <xdr:to>
      <xdr:col>50</xdr:col>
      <xdr:colOff>165100</xdr:colOff>
      <xdr:row>79</xdr:row>
      <xdr:rowOff>66556</xdr:rowOff>
    </xdr:to>
    <xdr:sp macro="" textlink="">
      <xdr:nvSpPr>
        <xdr:cNvPr id="430" name="楕円 429"/>
        <xdr:cNvSpPr/>
      </xdr:nvSpPr>
      <xdr:spPr>
        <a:xfrm>
          <a:off x="9588500" y="1350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57683</xdr:rowOff>
    </xdr:from>
    <xdr:ext cx="469744" cy="259045"/>
    <xdr:sp macro="" textlink="">
      <xdr:nvSpPr>
        <xdr:cNvPr id="431" name="テキスト ボックス 430"/>
        <xdr:cNvSpPr txBox="1"/>
      </xdr:nvSpPr>
      <xdr:spPr>
        <a:xfrm>
          <a:off x="9404428" y="136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13940</xdr:rowOff>
    </xdr:from>
    <xdr:to>
      <xdr:col>46</xdr:col>
      <xdr:colOff>38100</xdr:colOff>
      <xdr:row>76</xdr:row>
      <xdr:rowOff>115540</xdr:rowOff>
    </xdr:to>
    <xdr:sp macro="" textlink="">
      <xdr:nvSpPr>
        <xdr:cNvPr id="432" name="楕円 431"/>
        <xdr:cNvSpPr/>
      </xdr:nvSpPr>
      <xdr:spPr>
        <a:xfrm>
          <a:off x="8699500" y="130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132068</xdr:rowOff>
    </xdr:from>
    <xdr:ext cx="534377" cy="259045"/>
    <xdr:sp macro="" textlink="">
      <xdr:nvSpPr>
        <xdr:cNvPr id="433" name="テキスト ボックス 432"/>
        <xdr:cNvSpPr txBox="1"/>
      </xdr:nvSpPr>
      <xdr:spPr>
        <a:xfrm>
          <a:off x="8483111" y="128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161769</xdr:rowOff>
    </xdr:from>
    <xdr:to>
      <xdr:col>41</xdr:col>
      <xdr:colOff>101600</xdr:colOff>
      <xdr:row>72</xdr:row>
      <xdr:rowOff>91919</xdr:rowOff>
    </xdr:to>
    <xdr:sp macro="" textlink="">
      <xdr:nvSpPr>
        <xdr:cNvPr id="434" name="楕円 433"/>
        <xdr:cNvSpPr/>
      </xdr:nvSpPr>
      <xdr:spPr>
        <a:xfrm>
          <a:off x="7810500" y="123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108446</xdr:rowOff>
    </xdr:from>
    <xdr:ext cx="599010" cy="259045"/>
    <xdr:sp macro="" textlink="">
      <xdr:nvSpPr>
        <xdr:cNvPr id="435" name="テキスト ボックス 434"/>
        <xdr:cNvSpPr txBox="1"/>
      </xdr:nvSpPr>
      <xdr:spPr>
        <a:xfrm>
          <a:off x="7561795"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12776</xdr:rowOff>
    </xdr:from>
    <xdr:to>
      <xdr:col>36</xdr:col>
      <xdr:colOff>165100</xdr:colOff>
      <xdr:row>70</xdr:row>
      <xdr:rowOff>114376</xdr:rowOff>
    </xdr:to>
    <xdr:sp macro="" textlink="">
      <xdr:nvSpPr>
        <xdr:cNvPr id="436" name="楕円 435"/>
        <xdr:cNvSpPr/>
      </xdr:nvSpPr>
      <xdr:spPr>
        <a:xfrm>
          <a:off x="6921500" y="120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130903</xdr:rowOff>
    </xdr:from>
    <xdr:ext cx="599010" cy="259045"/>
    <xdr:sp macro="" textlink="">
      <xdr:nvSpPr>
        <xdr:cNvPr id="437" name="テキスト ボックス 436"/>
        <xdr:cNvSpPr txBox="1"/>
      </xdr:nvSpPr>
      <xdr:spPr>
        <a:xfrm>
          <a:off x="6672795" y="117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165646</xdr:rowOff>
    </xdr:from>
    <xdr:to>
      <xdr:col>55</xdr:col>
      <xdr:colOff>0</xdr:colOff>
      <xdr:row>96</xdr:row>
      <xdr:rowOff>51727</xdr:rowOff>
    </xdr:to>
    <xdr:cxnSp macro="">
      <xdr:nvCxnSpPr>
        <xdr:cNvPr id="466" name="直線コネクタ 465"/>
        <xdr:cNvCxnSpPr/>
      </xdr:nvCxnSpPr>
      <xdr:spPr>
        <a:xfrm flipV="1">
          <a:off x="9639300" y="16453396"/>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51727</xdr:rowOff>
    </xdr:from>
    <xdr:to>
      <xdr:col>50</xdr:col>
      <xdr:colOff>114300</xdr:colOff>
      <xdr:row>96</xdr:row>
      <xdr:rowOff>171107</xdr:rowOff>
    </xdr:to>
    <xdr:cxnSp macro="">
      <xdr:nvCxnSpPr>
        <xdr:cNvPr id="469" name="直線コネクタ 468"/>
        <xdr:cNvCxnSpPr/>
      </xdr:nvCxnSpPr>
      <xdr:spPr>
        <a:xfrm flipV="1">
          <a:off x="8750300" y="16510927"/>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171107</xdr:rowOff>
    </xdr:from>
    <xdr:to>
      <xdr:col>45</xdr:col>
      <xdr:colOff>177800</xdr:colOff>
      <xdr:row>97</xdr:row>
      <xdr:rowOff>15850</xdr:rowOff>
    </xdr:to>
    <xdr:cxnSp macro="">
      <xdr:nvCxnSpPr>
        <xdr:cNvPr id="472" name="直線コネクタ 471"/>
        <xdr:cNvCxnSpPr/>
      </xdr:nvCxnSpPr>
      <xdr:spPr>
        <a:xfrm flipV="1">
          <a:off x="7861300" y="16630307"/>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4" name="テキスト ボックス 473"/>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126822</xdr:rowOff>
    </xdr:from>
    <xdr:to>
      <xdr:col>41</xdr:col>
      <xdr:colOff>50800</xdr:colOff>
      <xdr:row>97</xdr:row>
      <xdr:rowOff>15850</xdr:rowOff>
    </xdr:to>
    <xdr:cxnSp macro="">
      <xdr:nvCxnSpPr>
        <xdr:cNvPr id="475" name="直線コネクタ 474"/>
        <xdr:cNvCxnSpPr/>
      </xdr:nvCxnSpPr>
      <xdr:spPr>
        <a:xfrm>
          <a:off x="6972300" y="16586022"/>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7" name="テキスト ボックス 476"/>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79" name="テキスト ボックス 478"/>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114846</xdr:rowOff>
    </xdr:from>
    <xdr:to>
      <xdr:col>55</xdr:col>
      <xdr:colOff>50800</xdr:colOff>
      <xdr:row>96</xdr:row>
      <xdr:rowOff>44996</xdr:rowOff>
    </xdr:to>
    <xdr:sp macro="" textlink="">
      <xdr:nvSpPr>
        <xdr:cNvPr id="485" name="楕円 484"/>
        <xdr:cNvSpPr/>
      </xdr:nvSpPr>
      <xdr:spPr>
        <a:xfrm>
          <a:off x="10426700" y="164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137723</xdr:rowOff>
    </xdr:from>
    <xdr:ext cx="534377" cy="259045"/>
    <xdr:sp macro="" textlink="">
      <xdr:nvSpPr>
        <xdr:cNvPr id="486" name="普通建設事業費 （ うち更新整備　）該当値テキスト"/>
        <xdr:cNvSpPr txBox="1"/>
      </xdr:nvSpPr>
      <xdr:spPr>
        <a:xfrm>
          <a:off x="10528300" y="162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xdr:rowOff>
    </xdr:from>
    <xdr:to>
      <xdr:col>50</xdr:col>
      <xdr:colOff>165100</xdr:colOff>
      <xdr:row>96</xdr:row>
      <xdr:rowOff>102527</xdr:rowOff>
    </xdr:to>
    <xdr:sp macro="" textlink="">
      <xdr:nvSpPr>
        <xdr:cNvPr id="487" name="楕円 486"/>
        <xdr:cNvSpPr/>
      </xdr:nvSpPr>
      <xdr:spPr>
        <a:xfrm>
          <a:off x="9588500" y="164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119054</xdr:rowOff>
    </xdr:from>
    <xdr:ext cx="534377" cy="259045"/>
    <xdr:sp macro="" textlink="">
      <xdr:nvSpPr>
        <xdr:cNvPr id="488" name="テキスト ボックス 487"/>
        <xdr:cNvSpPr txBox="1"/>
      </xdr:nvSpPr>
      <xdr:spPr>
        <a:xfrm>
          <a:off x="9372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120307</xdr:rowOff>
    </xdr:from>
    <xdr:to>
      <xdr:col>46</xdr:col>
      <xdr:colOff>38100</xdr:colOff>
      <xdr:row>97</xdr:row>
      <xdr:rowOff>50457</xdr:rowOff>
    </xdr:to>
    <xdr:sp macro="" textlink="">
      <xdr:nvSpPr>
        <xdr:cNvPr id="489" name="楕円 488"/>
        <xdr:cNvSpPr/>
      </xdr:nvSpPr>
      <xdr:spPr>
        <a:xfrm>
          <a:off x="8699500" y="1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66984</xdr:rowOff>
    </xdr:from>
    <xdr:ext cx="534377" cy="259045"/>
    <xdr:sp macro="" textlink="">
      <xdr:nvSpPr>
        <xdr:cNvPr id="490" name="テキスト ボックス 489"/>
        <xdr:cNvSpPr txBox="1"/>
      </xdr:nvSpPr>
      <xdr:spPr>
        <a:xfrm>
          <a:off x="8483111" y="163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136500</xdr:rowOff>
    </xdr:from>
    <xdr:to>
      <xdr:col>41</xdr:col>
      <xdr:colOff>101600</xdr:colOff>
      <xdr:row>97</xdr:row>
      <xdr:rowOff>66650</xdr:rowOff>
    </xdr:to>
    <xdr:sp macro="" textlink="">
      <xdr:nvSpPr>
        <xdr:cNvPr id="491" name="楕円 490"/>
        <xdr:cNvSpPr/>
      </xdr:nvSpPr>
      <xdr:spPr>
        <a:xfrm>
          <a:off x="7810500" y="165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83177</xdr:rowOff>
    </xdr:from>
    <xdr:ext cx="534377" cy="259045"/>
    <xdr:sp macro="" textlink="">
      <xdr:nvSpPr>
        <xdr:cNvPr id="492" name="テキスト ボックス 491"/>
        <xdr:cNvSpPr txBox="1"/>
      </xdr:nvSpPr>
      <xdr:spPr>
        <a:xfrm>
          <a:off x="7594111" y="163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76022</xdr:rowOff>
    </xdr:from>
    <xdr:to>
      <xdr:col>36</xdr:col>
      <xdr:colOff>165100</xdr:colOff>
      <xdr:row>97</xdr:row>
      <xdr:rowOff>6172</xdr:rowOff>
    </xdr:to>
    <xdr:sp macro="" textlink="">
      <xdr:nvSpPr>
        <xdr:cNvPr id="493" name="楕円 492"/>
        <xdr:cNvSpPr/>
      </xdr:nvSpPr>
      <xdr:spPr>
        <a:xfrm>
          <a:off x="6921500" y="165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22699</xdr:rowOff>
    </xdr:from>
    <xdr:ext cx="534377" cy="259045"/>
    <xdr:sp macro="" textlink="">
      <xdr:nvSpPr>
        <xdr:cNvPr id="494" name="テキスト ボックス 493"/>
        <xdr:cNvSpPr txBox="1"/>
      </xdr:nvSpPr>
      <xdr:spPr>
        <a:xfrm>
          <a:off x="6705111" y="163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139662</xdr:rowOff>
    </xdr:from>
    <xdr:to>
      <xdr:col>85</xdr:col>
      <xdr:colOff>126364</xdr:colOff>
      <xdr:row>39</xdr:row>
      <xdr:rowOff>44450</xdr:rowOff>
    </xdr:to>
    <xdr:cxnSp macro="">
      <xdr:nvCxnSpPr>
        <xdr:cNvPr id="518" name="直線コネクタ 517"/>
        <xdr:cNvCxnSpPr/>
      </xdr:nvCxnSpPr>
      <xdr:spPr>
        <a:xfrm flipV="1">
          <a:off x="16317595" y="5797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59758</xdr:rowOff>
    </xdr:from>
    <xdr:ext cx="249299" cy="259045"/>
    <xdr:sp macro="" textlink="">
      <xdr:nvSpPr>
        <xdr:cNvPr id="519" name="災害復旧事業費最小値テキスト"/>
        <xdr:cNvSpPr txBox="1"/>
      </xdr:nvSpPr>
      <xdr:spPr>
        <a:xfrm>
          <a:off x="16370300" y="6746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86339</xdr:rowOff>
    </xdr:from>
    <xdr:ext cx="534377" cy="259045"/>
    <xdr:sp macro="" textlink="">
      <xdr:nvSpPr>
        <xdr:cNvPr id="521" name="災害復旧事業費最大値テキスト"/>
        <xdr:cNvSpPr txBox="1"/>
      </xdr:nvSpPr>
      <xdr:spPr>
        <a:xfrm>
          <a:off x="16370300" y="55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139662</xdr:rowOff>
    </xdr:from>
    <xdr:to>
      <xdr:col>86</xdr:col>
      <xdr:colOff>25400</xdr:colOff>
      <xdr:row>33</xdr:row>
      <xdr:rowOff>139662</xdr:rowOff>
    </xdr:to>
    <xdr:cxnSp macro="">
      <xdr:nvCxnSpPr>
        <xdr:cNvPr id="522" name="直線コネクタ 521"/>
        <xdr:cNvCxnSpPr/>
      </xdr:nvCxnSpPr>
      <xdr:spPr>
        <a:xfrm>
          <a:off x="16230600" y="579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134709</xdr:rowOff>
    </xdr:from>
    <xdr:to>
      <xdr:col>85</xdr:col>
      <xdr:colOff>127000</xdr:colOff>
      <xdr:row>38</xdr:row>
      <xdr:rowOff>144996</xdr:rowOff>
    </xdr:to>
    <xdr:cxnSp macro="">
      <xdr:nvCxnSpPr>
        <xdr:cNvPr id="523" name="直線コネクタ 522"/>
        <xdr:cNvCxnSpPr/>
      </xdr:nvCxnSpPr>
      <xdr:spPr>
        <a:xfrm flipV="1">
          <a:off x="15481300" y="664980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104208</xdr:rowOff>
    </xdr:from>
    <xdr:ext cx="469744" cy="259045"/>
    <xdr:sp macro="" textlink="">
      <xdr:nvSpPr>
        <xdr:cNvPr id="524" name="災害復旧事業費平均値テキスト"/>
        <xdr:cNvSpPr txBox="1"/>
      </xdr:nvSpPr>
      <xdr:spPr>
        <a:xfrm>
          <a:off x="16370300" y="661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125781</xdr:rowOff>
    </xdr:from>
    <xdr:to>
      <xdr:col>85</xdr:col>
      <xdr:colOff>177800</xdr:colOff>
      <xdr:row>39</xdr:row>
      <xdr:rowOff>55931</xdr:rowOff>
    </xdr:to>
    <xdr:sp macro="" textlink="">
      <xdr:nvSpPr>
        <xdr:cNvPr id="525" name="フローチャート: 判断 524"/>
        <xdr:cNvSpPr/>
      </xdr:nvSpPr>
      <xdr:spPr>
        <a:xfrm>
          <a:off x="162687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109830</xdr:rowOff>
    </xdr:from>
    <xdr:to>
      <xdr:col>81</xdr:col>
      <xdr:colOff>50800</xdr:colOff>
      <xdr:row>38</xdr:row>
      <xdr:rowOff>144996</xdr:rowOff>
    </xdr:to>
    <xdr:cxnSp macro="">
      <xdr:nvCxnSpPr>
        <xdr:cNvPr id="526" name="直線コネクタ 525"/>
        <xdr:cNvCxnSpPr/>
      </xdr:nvCxnSpPr>
      <xdr:spPr>
        <a:xfrm>
          <a:off x="14592300" y="5939130"/>
          <a:ext cx="889000" cy="7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124143</xdr:rowOff>
    </xdr:from>
    <xdr:to>
      <xdr:col>81</xdr:col>
      <xdr:colOff>101600</xdr:colOff>
      <xdr:row>39</xdr:row>
      <xdr:rowOff>54293</xdr:rowOff>
    </xdr:to>
    <xdr:sp macro="" textlink="">
      <xdr:nvSpPr>
        <xdr:cNvPr id="527" name="フローチャート: 判断 526"/>
        <xdr:cNvSpPr/>
      </xdr:nvSpPr>
      <xdr:spPr>
        <a:xfrm>
          <a:off x="15430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45420</xdr:rowOff>
    </xdr:from>
    <xdr:ext cx="469744" cy="259045"/>
    <xdr:sp macro="" textlink="">
      <xdr:nvSpPr>
        <xdr:cNvPr id="528" name="テキスト ボックス 527"/>
        <xdr:cNvSpPr txBox="1"/>
      </xdr:nvSpPr>
      <xdr:spPr>
        <a:xfrm>
          <a:off x="15246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109830</xdr:rowOff>
    </xdr:from>
    <xdr:to>
      <xdr:col>76</xdr:col>
      <xdr:colOff>114300</xdr:colOff>
      <xdr:row>35</xdr:row>
      <xdr:rowOff>103315</xdr:rowOff>
    </xdr:to>
    <xdr:cxnSp macro="">
      <xdr:nvCxnSpPr>
        <xdr:cNvPr id="529" name="直線コネクタ 528"/>
        <xdr:cNvCxnSpPr/>
      </xdr:nvCxnSpPr>
      <xdr:spPr>
        <a:xfrm flipV="1">
          <a:off x="13703300" y="5939130"/>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127229</xdr:rowOff>
    </xdr:from>
    <xdr:to>
      <xdr:col>76</xdr:col>
      <xdr:colOff>165100</xdr:colOff>
      <xdr:row>39</xdr:row>
      <xdr:rowOff>57379</xdr:rowOff>
    </xdr:to>
    <xdr:sp macro="" textlink="">
      <xdr:nvSpPr>
        <xdr:cNvPr id="530" name="フローチャート: 判断 529"/>
        <xdr:cNvSpPr/>
      </xdr:nvSpPr>
      <xdr:spPr>
        <a:xfrm>
          <a:off x="14541500" y="66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48506</xdr:rowOff>
    </xdr:from>
    <xdr:ext cx="378565" cy="259045"/>
    <xdr:sp macro="" textlink="">
      <xdr:nvSpPr>
        <xdr:cNvPr id="531" name="テキスト ボックス 530"/>
        <xdr:cNvSpPr txBox="1"/>
      </xdr:nvSpPr>
      <xdr:spPr>
        <a:xfrm>
          <a:off x="14403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9627</xdr:rowOff>
    </xdr:from>
    <xdr:to>
      <xdr:col>71</xdr:col>
      <xdr:colOff>177800</xdr:colOff>
      <xdr:row>35</xdr:row>
      <xdr:rowOff>103315</xdr:rowOff>
    </xdr:to>
    <xdr:cxnSp macro="">
      <xdr:nvCxnSpPr>
        <xdr:cNvPr id="532" name="直線コネクタ 531"/>
        <xdr:cNvCxnSpPr/>
      </xdr:nvCxnSpPr>
      <xdr:spPr>
        <a:xfrm>
          <a:off x="12814300" y="5324577"/>
          <a:ext cx="889000" cy="7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115951</xdr:rowOff>
    </xdr:from>
    <xdr:to>
      <xdr:col>72</xdr:col>
      <xdr:colOff>38100</xdr:colOff>
      <xdr:row>39</xdr:row>
      <xdr:rowOff>46101</xdr:rowOff>
    </xdr:to>
    <xdr:sp macro="" textlink="">
      <xdr:nvSpPr>
        <xdr:cNvPr id="533" name="フローチャート: 判断 532"/>
        <xdr:cNvSpPr/>
      </xdr:nvSpPr>
      <xdr:spPr>
        <a:xfrm>
          <a:off x="136525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37228</xdr:rowOff>
    </xdr:from>
    <xdr:ext cx="469744" cy="259045"/>
    <xdr:sp macro="" textlink="">
      <xdr:nvSpPr>
        <xdr:cNvPr id="534" name="テキスト ボックス 533"/>
        <xdr:cNvSpPr txBox="1"/>
      </xdr:nvSpPr>
      <xdr:spPr>
        <a:xfrm>
          <a:off x="13468428" y="672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101968</xdr:rowOff>
    </xdr:from>
    <xdr:to>
      <xdr:col>67</xdr:col>
      <xdr:colOff>101600</xdr:colOff>
      <xdr:row>39</xdr:row>
      <xdr:rowOff>32118</xdr:rowOff>
    </xdr:to>
    <xdr:sp macro="" textlink="">
      <xdr:nvSpPr>
        <xdr:cNvPr id="535" name="フローチャート: 判断 534"/>
        <xdr:cNvSpPr/>
      </xdr:nvSpPr>
      <xdr:spPr>
        <a:xfrm>
          <a:off x="12763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23245</xdr:rowOff>
    </xdr:from>
    <xdr:ext cx="469744" cy="259045"/>
    <xdr:sp macro="" textlink="">
      <xdr:nvSpPr>
        <xdr:cNvPr id="536" name="テキスト ボックス 535"/>
        <xdr:cNvSpPr txBox="1"/>
      </xdr:nvSpPr>
      <xdr:spPr>
        <a:xfrm>
          <a:off x="12579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83909</xdr:rowOff>
    </xdr:from>
    <xdr:to>
      <xdr:col>85</xdr:col>
      <xdr:colOff>177800</xdr:colOff>
      <xdr:row>39</xdr:row>
      <xdr:rowOff>14059</xdr:rowOff>
    </xdr:to>
    <xdr:sp macro="" textlink="">
      <xdr:nvSpPr>
        <xdr:cNvPr id="542" name="楕円 541"/>
        <xdr:cNvSpPr/>
      </xdr:nvSpPr>
      <xdr:spPr>
        <a:xfrm>
          <a:off x="16268700" y="65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43286</xdr:rowOff>
    </xdr:from>
    <xdr:ext cx="469744" cy="259045"/>
    <xdr:sp macro="" textlink="">
      <xdr:nvSpPr>
        <xdr:cNvPr id="543" name="災害復旧事業費該当値テキスト"/>
        <xdr:cNvSpPr txBox="1"/>
      </xdr:nvSpPr>
      <xdr:spPr>
        <a:xfrm>
          <a:off x="16370300" y="63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94196</xdr:rowOff>
    </xdr:from>
    <xdr:to>
      <xdr:col>81</xdr:col>
      <xdr:colOff>101600</xdr:colOff>
      <xdr:row>39</xdr:row>
      <xdr:rowOff>24346</xdr:rowOff>
    </xdr:to>
    <xdr:sp macro="" textlink="">
      <xdr:nvSpPr>
        <xdr:cNvPr id="544" name="楕円 543"/>
        <xdr:cNvSpPr/>
      </xdr:nvSpPr>
      <xdr:spPr>
        <a:xfrm>
          <a:off x="15430500" y="66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40873</xdr:rowOff>
    </xdr:from>
    <xdr:ext cx="469744" cy="259045"/>
    <xdr:sp macro="" textlink="">
      <xdr:nvSpPr>
        <xdr:cNvPr id="545" name="テキスト ボックス 544"/>
        <xdr:cNvSpPr txBox="1"/>
      </xdr:nvSpPr>
      <xdr:spPr>
        <a:xfrm>
          <a:off x="15246428" y="638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59030</xdr:rowOff>
    </xdr:from>
    <xdr:to>
      <xdr:col>76</xdr:col>
      <xdr:colOff>165100</xdr:colOff>
      <xdr:row>34</xdr:row>
      <xdr:rowOff>160630</xdr:rowOff>
    </xdr:to>
    <xdr:sp macro="" textlink="">
      <xdr:nvSpPr>
        <xdr:cNvPr id="546" name="楕円 545"/>
        <xdr:cNvSpPr/>
      </xdr:nvSpPr>
      <xdr:spPr>
        <a:xfrm>
          <a:off x="14541500" y="58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5707</xdr:rowOff>
    </xdr:from>
    <xdr:ext cx="534377" cy="259045"/>
    <xdr:sp macro="" textlink="">
      <xdr:nvSpPr>
        <xdr:cNvPr id="547" name="テキスト ボックス 546"/>
        <xdr:cNvSpPr txBox="1"/>
      </xdr:nvSpPr>
      <xdr:spPr>
        <a:xfrm>
          <a:off x="14325111" y="56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52515</xdr:rowOff>
    </xdr:from>
    <xdr:to>
      <xdr:col>72</xdr:col>
      <xdr:colOff>38100</xdr:colOff>
      <xdr:row>35</xdr:row>
      <xdr:rowOff>154115</xdr:rowOff>
    </xdr:to>
    <xdr:sp macro="" textlink="">
      <xdr:nvSpPr>
        <xdr:cNvPr id="548" name="楕円 547"/>
        <xdr:cNvSpPr/>
      </xdr:nvSpPr>
      <xdr:spPr>
        <a:xfrm>
          <a:off x="13652500" y="60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170642</xdr:rowOff>
    </xdr:from>
    <xdr:ext cx="534377" cy="259045"/>
    <xdr:sp macro="" textlink="">
      <xdr:nvSpPr>
        <xdr:cNvPr id="549" name="テキスト ボックス 548"/>
        <xdr:cNvSpPr txBox="1"/>
      </xdr:nvSpPr>
      <xdr:spPr>
        <a:xfrm>
          <a:off x="13436111" y="58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130277</xdr:rowOff>
    </xdr:from>
    <xdr:to>
      <xdr:col>67</xdr:col>
      <xdr:colOff>101600</xdr:colOff>
      <xdr:row>31</xdr:row>
      <xdr:rowOff>60427</xdr:rowOff>
    </xdr:to>
    <xdr:sp macro="" textlink="">
      <xdr:nvSpPr>
        <xdr:cNvPr id="550" name="楕円 549"/>
        <xdr:cNvSpPr/>
      </xdr:nvSpPr>
      <xdr:spPr>
        <a:xfrm>
          <a:off x="12763500" y="52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76954</xdr:rowOff>
    </xdr:from>
    <xdr:ext cx="534377" cy="259045"/>
    <xdr:sp macro="" textlink="">
      <xdr:nvSpPr>
        <xdr:cNvPr id="551" name="テキスト ボックス 550"/>
        <xdr:cNvSpPr txBox="1"/>
      </xdr:nvSpPr>
      <xdr:spPr>
        <a:xfrm>
          <a:off x="12547111" y="504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45555</xdr:rowOff>
    </xdr:from>
    <xdr:to>
      <xdr:col>85</xdr:col>
      <xdr:colOff>127000</xdr:colOff>
      <xdr:row>76</xdr:row>
      <xdr:rowOff>96698</xdr:rowOff>
    </xdr:to>
    <xdr:cxnSp macro="">
      <xdr:nvCxnSpPr>
        <xdr:cNvPr id="629" name="直線コネクタ 628"/>
        <xdr:cNvCxnSpPr/>
      </xdr:nvCxnSpPr>
      <xdr:spPr>
        <a:xfrm flipV="1">
          <a:off x="15481300" y="13075755"/>
          <a:ext cx="8382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27191</xdr:rowOff>
    </xdr:from>
    <xdr:to>
      <xdr:col>81</xdr:col>
      <xdr:colOff>50800</xdr:colOff>
      <xdr:row>76</xdr:row>
      <xdr:rowOff>96698</xdr:rowOff>
    </xdr:to>
    <xdr:cxnSp macro="">
      <xdr:nvCxnSpPr>
        <xdr:cNvPr id="632" name="直線コネクタ 631"/>
        <xdr:cNvCxnSpPr/>
      </xdr:nvCxnSpPr>
      <xdr:spPr>
        <a:xfrm>
          <a:off x="14592300" y="13057391"/>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27191</xdr:rowOff>
    </xdr:from>
    <xdr:to>
      <xdr:col>76</xdr:col>
      <xdr:colOff>114300</xdr:colOff>
      <xdr:row>76</xdr:row>
      <xdr:rowOff>73813</xdr:rowOff>
    </xdr:to>
    <xdr:cxnSp macro="">
      <xdr:nvCxnSpPr>
        <xdr:cNvPr id="635" name="直線コネクタ 634"/>
        <xdr:cNvCxnSpPr/>
      </xdr:nvCxnSpPr>
      <xdr:spPr>
        <a:xfrm flipV="1">
          <a:off x="13703300" y="13057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48425</xdr:rowOff>
    </xdr:from>
    <xdr:to>
      <xdr:col>71</xdr:col>
      <xdr:colOff>177800</xdr:colOff>
      <xdr:row>76</xdr:row>
      <xdr:rowOff>73813</xdr:rowOff>
    </xdr:to>
    <xdr:cxnSp macro="">
      <xdr:nvCxnSpPr>
        <xdr:cNvPr id="638" name="直線コネクタ 637"/>
        <xdr:cNvCxnSpPr/>
      </xdr:nvCxnSpPr>
      <xdr:spPr>
        <a:xfrm>
          <a:off x="12814300" y="13078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166205</xdr:rowOff>
    </xdr:from>
    <xdr:to>
      <xdr:col>85</xdr:col>
      <xdr:colOff>177800</xdr:colOff>
      <xdr:row>76</xdr:row>
      <xdr:rowOff>96355</xdr:rowOff>
    </xdr:to>
    <xdr:sp macro="" textlink="">
      <xdr:nvSpPr>
        <xdr:cNvPr id="648" name="楕円 647"/>
        <xdr:cNvSpPr/>
      </xdr:nvSpPr>
      <xdr:spPr>
        <a:xfrm>
          <a:off x="16268700" y="130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17632</xdr:rowOff>
    </xdr:from>
    <xdr:ext cx="534377" cy="259045"/>
    <xdr:sp macro="" textlink="">
      <xdr:nvSpPr>
        <xdr:cNvPr id="649" name="公債費該当値テキスト"/>
        <xdr:cNvSpPr txBox="1"/>
      </xdr:nvSpPr>
      <xdr:spPr>
        <a:xfrm>
          <a:off x="16370300" y="128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45898</xdr:rowOff>
    </xdr:from>
    <xdr:to>
      <xdr:col>81</xdr:col>
      <xdr:colOff>101600</xdr:colOff>
      <xdr:row>76</xdr:row>
      <xdr:rowOff>147498</xdr:rowOff>
    </xdr:to>
    <xdr:sp macro="" textlink="">
      <xdr:nvSpPr>
        <xdr:cNvPr id="650" name="楕円 649"/>
        <xdr:cNvSpPr/>
      </xdr:nvSpPr>
      <xdr:spPr>
        <a:xfrm>
          <a:off x="15430500" y="130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164025</xdr:rowOff>
    </xdr:from>
    <xdr:ext cx="534377" cy="259045"/>
    <xdr:sp macro="" textlink="">
      <xdr:nvSpPr>
        <xdr:cNvPr id="651" name="テキスト ボックス 650"/>
        <xdr:cNvSpPr txBox="1"/>
      </xdr:nvSpPr>
      <xdr:spPr>
        <a:xfrm>
          <a:off x="15214111" y="128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147841</xdr:rowOff>
    </xdr:from>
    <xdr:to>
      <xdr:col>76</xdr:col>
      <xdr:colOff>165100</xdr:colOff>
      <xdr:row>76</xdr:row>
      <xdr:rowOff>77991</xdr:rowOff>
    </xdr:to>
    <xdr:sp macro="" textlink="">
      <xdr:nvSpPr>
        <xdr:cNvPr id="652" name="楕円 651"/>
        <xdr:cNvSpPr/>
      </xdr:nvSpPr>
      <xdr:spPr>
        <a:xfrm>
          <a:off x="14541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94518</xdr:rowOff>
    </xdr:from>
    <xdr:ext cx="534377" cy="259045"/>
    <xdr:sp macro="" textlink="">
      <xdr:nvSpPr>
        <xdr:cNvPr id="653" name="テキスト ボックス 652"/>
        <xdr:cNvSpPr txBox="1"/>
      </xdr:nvSpPr>
      <xdr:spPr>
        <a:xfrm>
          <a:off x="14325111" y="127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23013</xdr:rowOff>
    </xdr:from>
    <xdr:to>
      <xdr:col>72</xdr:col>
      <xdr:colOff>38100</xdr:colOff>
      <xdr:row>76</xdr:row>
      <xdr:rowOff>124613</xdr:rowOff>
    </xdr:to>
    <xdr:sp macro="" textlink="">
      <xdr:nvSpPr>
        <xdr:cNvPr id="654" name="楕円 653"/>
        <xdr:cNvSpPr/>
      </xdr:nvSpPr>
      <xdr:spPr>
        <a:xfrm>
          <a:off x="13652500" y="130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141140</xdr:rowOff>
    </xdr:from>
    <xdr:ext cx="534377" cy="259045"/>
    <xdr:sp macro="" textlink="">
      <xdr:nvSpPr>
        <xdr:cNvPr id="655" name="テキスト ボックス 654"/>
        <xdr:cNvSpPr txBox="1"/>
      </xdr:nvSpPr>
      <xdr:spPr>
        <a:xfrm>
          <a:off x="13436111" y="128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169075</xdr:rowOff>
    </xdr:from>
    <xdr:to>
      <xdr:col>67</xdr:col>
      <xdr:colOff>101600</xdr:colOff>
      <xdr:row>76</xdr:row>
      <xdr:rowOff>99225</xdr:rowOff>
    </xdr:to>
    <xdr:sp macro="" textlink="">
      <xdr:nvSpPr>
        <xdr:cNvPr id="656" name="楕円 655"/>
        <xdr:cNvSpPr/>
      </xdr:nvSpPr>
      <xdr:spPr>
        <a:xfrm>
          <a:off x="12763500" y="130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115752</xdr:rowOff>
    </xdr:from>
    <xdr:ext cx="534377" cy="259045"/>
    <xdr:sp macro="" textlink="">
      <xdr:nvSpPr>
        <xdr:cNvPr id="657" name="テキスト ボックス 656"/>
        <xdr:cNvSpPr txBox="1"/>
      </xdr:nvSpPr>
      <xdr:spPr>
        <a:xfrm>
          <a:off x="12547111" y="128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105880</xdr:rowOff>
    </xdr:from>
    <xdr:to>
      <xdr:col>85</xdr:col>
      <xdr:colOff>127000</xdr:colOff>
      <xdr:row>98</xdr:row>
      <xdr:rowOff>43878</xdr:rowOff>
    </xdr:to>
    <xdr:cxnSp macro="">
      <xdr:nvCxnSpPr>
        <xdr:cNvPr id="686" name="直線コネクタ 685"/>
        <xdr:cNvCxnSpPr/>
      </xdr:nvCxnSpPr>
      <xdr:spPr>
        <a:xfrm>
          <a:off x="15481300" y="16393630"/>
          <a:ext cx="838200" cy="4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105880</xdr:rowOff>
    </xdr:from>
    <xdr:to>
      <xdr:col>81</xdr:col>
      <xdr:colOff>50800</xdr:colOff>
      <xdr:row>96</xdr:row>
      <xdr:rowOff>165112</xdr:rowOff>
    </xdr:to>
    <xdr:cxnSp macro="">
      <xdr:nvCxnSpPr>
        <xdr:cNvPr id="689" name="直線コネクタ 688"/>
        <xdr:cNvCxnSpPr/>
      </xdr:nvCxnSpPr>
      <xdr:spPr>
        <a:xfrm flipV="1">
          <a:off x="14592300" y="16393630"/>
          <a:ext cx="889000" cy="2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64199</xdr:rowOff>
    </xdr:from>
    <xdr:to>
      <xdr:col>76</xdr:col>
      <xdr:colOff>114300</xdr:colOff>
      <xdr:row>96</xdr:row>
      <xdr:rowOff>165112</xdr:rowOff>
    </xdr:to>
    <xdr:cxnSp macro="">
      <xdr:nvCxnSpPr>
        <xdr:cNvPr id="692" name="直線コネクタ 691"/>
        <xdr:cNvCxnSpPr/>
      </xdr:nvCxnSpPr>
      <xdr:spPr>
        <a:xfrm>
          <a:off x="13703300" y="16523399"/>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133553</xdr:rowOff>
    </xdr:from>
    <xdr:to>
      <xdr:col>71</xdr:col>
      <xdr:colOff>177800</xdr:colOff>
      <xdr:row>96</xdr:row>
      <xdr:rowOff>64199</xdr:rowOff>
    </xdr:to>
    <xdr:cxnSp macro="">
      <xdr:nvCxnSpPr>
        <xdr:cNvPr id="695" name="直線コネクタ 694"/>
        <xdr:cNvCxnSpPr/>
      </xdr:nvCxnSpPr>
      <xdr:spPr>
        <a:xfrm>
          <a:off x="12814300" y="16078403"/>
          <a:ext cx="889000" cy="4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9" name="テキスト ボックス 698"/>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164528</xdr:rowOff>
    </xdr:from>
    <xdr:to>
      <xdr:col>85</xdr:col>
      <xdr:colOff>177800</xdr:colOff>
      <xdr:row>98</xdr:row>
      <xdr:rowOff>94678</xdr:rowOff>
    </xdr:to>
    <xdr:sp macro="" textlink="">
      <xdr:nvSpPr>
        <xdr:cNvPr id="705" name="楕円 704"/>
        <xdr:cNvSpPr/>
      </xdr:nvSpPr>
      <xdr:spPr>
        <a:xfrm>
          <a:off x="162687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142955</xdr:rowOff>
    </xdr:from>
    <xdr:ext cx="534377" cy="259045"/>
    <xdr:sp macro="" textlink="">
      <xdr:nvSpPr>
        <xdr:cNvPr id="706" name="積立金該当値テキスト"/>
        <xdr:cNvSpPr txBox="1"/>
      </xdr:nvSpPr>
      <xdr:spPr>
        <a:xfrm>
          <a:off x="16370300"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55080</xdr:rowOff>
    </xdr:from>
    <xdr:to>
      <xdr:col>81</xdr:col>
      <xdr:colOff>101600</xdr:colOff>
      <xdr:row>95</xdr:row>
      <xdr:rowOff>156680</xdr:rowOff>
    </xdr:to>
    <xdr:sp macro="" textlink="">
      <xdr:nvSpPr>
        <xdr:cNvPr id="707" name="楕円 706"/>
        <xdr:cNvSpPr/>
      </xdr:nvSpPr>
      <xdr:spPr>
        <a:xfrm>
          <a:off x="15430500" y="163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1757</xdr:rowOff>
    </xdr:from>
    <xdr:ext cx="534377" cy="259045"/>
    <xdr:sp macro="" textlink="">
      <xdr:nvSpPr>
        <xdr:cNvPr id="708" name="テキスト ボックス 707"/>
        <xdr:cNvSpPr txBox="1"/>
      </xdr:nvSpPr>
      <xdr:spPr>
        <a:xfrm>
          <a:off x="15214111" y="161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114312</xdr:rowOff>
    </xdr:from>
    <xdr:to>
      <xdr:col>76</xdr:col>
      <xdr:colOff>165100</xdr:colOff>
      <xdr:row>97</xdr:row>
      <xdr:rowOff>44462</xdr:rowOff>
    </xdr:to>
    <xdr:sp macro="" textlink="">
      <xdr:nvSpPr>
        <xdr:cNvPr id="709" name="楕円 708"/>
        <xdr:cNvSpPr/>
      </xdr:nvSpPr>
      <xdr:spPr>
        <a:xfrm>
          <a:off x="14541500" y="165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60989</xdr:rowOff>
    </xdr:from>
    <xdr:ext cx="534377" cy="259045"/>
    <xdr:sp macro="" textlink="">
      <xdr:nvSpPr>
        <xdr:cNvPr id="710" name="テキスト ボックス 709"/>
        <xdr:cNvSpPr txBox="1"/>
      </xdr:nvSpPr>
      <xdr:spPr>
        <a:xfrm>
          <a:off x="14325111" y="163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13399</xdr:rowOff>
    </xdr:from>
    <xdr:to>
      <xdr:col>72</xdr:col>
      <xdr:colOff>38100</xdr:colOff>
      <xdr:row>96</xdr:row>
      <xdr:rowOff>114999</xdr:rowOff>
    </xdr:to>
    <xdr:sp macro="" textlink="">
      <xdr:nvSpPr>
        <xdr:cNvPr id="711" name="楕円 710"/>
        <xdr:cNvSpPr/>
      </xdr:nvSpPr>
      <xdr:spPr>
        <a:xfrm>
          <a:off x="13652500" y="164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131526</xdr:rowOff>
    </xdr:from>
    <xdr:ext cx="534377" cy="259045"/>
    <xdr:sp macro="" textlink="">
      <xdr:nvSpPr>
        <xdr:cNvPr id="712" name="テキスト ボックス 711"/>
        <xdr:cNvSpPr txBox="1"/>
      </xdr:nvSpPr>
      <xdr:spPr>
        <a:xfrm>
          <a:off x="13436111" y="162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82753</xdr:rowOff>
    </xdr:from>
    <xdr:to>
      <xdr:col>67</xdr:col>
      <xdr:colOff>101600</xdr:colOff>
      <xdr:row>94</xdr:row>
      <xdr:rowOff>12903</xdr:rowOff>
    </xdr:to>
    <xdr:sp macro="" textlink="">
      <xdr:nvSpPr>
        <xdr:cNvPr id="713" name="楕円 712"/>
        <xdr:cNvSpPr/>
      </xdr:nvSpPr>
      <xdr:spPr>
        <a:xfrm>
          <a:off x="12763500" y="16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29430</xdr:rowOff>
    </xdr:from>
    <xdr:ext cx="534377" cy="259045"/>
    <xdr:sp macro="" textlink="">
      <xdr:nvSpPr>
        <xdr:cNvPr id="714" name="テキスト ボックス 713"/>
        <xdr:cNvSpPr txBox="1"/>
      </xdr:nvSpPr>
      <xdr:spPr>
        <a:xfrm>
          <a:off x="12547111" y="15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113466</xdr:rowOff>
    </xdr:from>
    <xdr:to>
      <xdr:col>116</xdr:col>
      <xdr:colOff>62864</xdr:colOff>
      <xdr:row>39</xdr:row>
      <xdr:rowOff>98878</xdr:rowOff>
    </xdr:to>
    <xdr:cxnSp macro="">
      <xdr:nvCxnSpPr>
        <xdr:cNvPr id="740" name="直線コネクタ 739"/>
        <xdr:cNvCxnSpPr/>
      </xdr:nvCxnSpPr>
      <xdr:spPr>
        <a:xfrm flipV="1">
          <a:off x="22159595" y="5771316"/>
          <a:ext cx="1269" cy="1014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60143</xdr:rowOff>
    </xdr:from>
    <xdr:ext cx="469744" cy="259045"/>
    <xdr:sp macro="" textlink="">
      <xdr:nvSpPr>
        <xdr:cNvPr id="743" name="投資及び出資金最大値テキスト"/>
        <xdr:cNvSpPr txBox="1"/>
      </xdr:nvSpPr>
      <xdr:spPr>
        <a:xfrm>
          <a:off x="22212300" y="55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113466</xdr:rowOff>
    </xdr:from>
    <xdr:to>
      <xdr:col>116</xdr:col>
      <xdr:colOff>152400</xdr:colOff>
      <xdr:row>33</xdr:row>
      <xdr:rowOff>113466</xdr:rowOff>
    </xdr:to>
    <xdr:cxnSp macro="">
      <xdr:nvCxnSpPr>
        <xdr:cNvPr id="744" name="直線コネクタ 743"/>
        <xdr:cNvCxnSpPr/>
      </xdr:nvCxnSpPr>
      <xdr:spPr>
        <a:xfrm>
          <a:off x="22072600" y="577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59146</xdr:rowOff>
    </xdr:from>
    <xdr:to>
      <xdr:col>116</xdr:col>
      <xdr:colOff>63500</xdr:colOff>
      <xdr:row>38</xdr:row>
      <xdr:rowOff>72861</xdr:rowOff>
    </xdr:to>
    <xdr:cxnSp macro="">
      <xdr:nvCxnSpPr>
        <xdr:cNvPr id="745" name="直線コネクタ 744"/>
        <xdr:cNvCxnSpPr/>
      </xdr:nvCxnSpPr>
      <xdr:spPr>
        <a:xfrm flipV="1">
          <a:off x="21323300" y="657424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60469</xdr:rowOff>
    </xdr:from>
    <xdr:ext cx="469744" cy="259045"/>
    <xdr:sp macro="" textlink="">
      <xdr:nvSpPr>
        <xdr:cNvPr id="746" name="投資及び出資金平均値テキスト"/>
        <xdr:cNvSpPr txBox="1"/>
      </xdr:nvSpPr>
      <xdr:spPr>
        <a:xfrm>
          <a:off x="22212300" y="6575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47" name="フローチャート: 判断 746"/>
        <xdr:cNvSpPr/>
      </xdr:nvSpPr>
      <xdr:spPr>
        <a:xfrm>
          <a:off x="221107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72861</xdr:rowOff>
    </xdr:from>
    <xdr:to>
      <xdr:col>111</xdr:col>
      <xdr:colOff>177800</xdr:colOff>
      <xdr:row>38</xdr:row>
      <xdr:rowOff>79284</xdr:rowOff>
    </xdr:to>
    <xdr:cxnSp macro="">
      <xdr:nvCxnSpPr>
        <xdr:cNvPr id="748" name="直線コネクタ 747"/>
        <xdr:cNvCxnSpPr/>
      </xdr:nvCxnSpPr>
      <xdr:spPr>
        <a:xfrm flipV="1">
          <a:off x="20434300" y="658796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70394</xdr:rowOff>
    </xdr:from>
    <xdr:to>
      <xdr:col>112</xdr:col>
      <xdr:colOff>38100</xdr:colOff>
      <xdr:row>39</xdr:row>
      <xdr:rowOff>544</xdr:rowOff>
    </xdr:to>
    <xdr:sp macro="" textlink="">
      <xdr:nvSpPr>
        <xdr:cNvPr id="749" name="フローチャート: 判断 748"/>
        <xdr:cNvSpPr/>
      </xdr:nvSpPr>
      <xdr:spPr>
        <a:xfrm>
          <a:off x="21272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163121</xdr:rowOff>
    </xdr:from>
    <xdr:ext cx="469744" cy="259045"/>
    <xdr:sp macro="" textlink="">
      <xdr:nvSpPr>
        <xdr:cNvPr id="750" name="テキスト ボックス 749"/>
        <xdr:cNvSpPr txBox="1"/>
      </xdr:nvSpPr>
      <xdr:spPr>
        <a:xfrm>
          <a:off x="21088428"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106607</xdr:rowOff>
    </xdr:from>
    <xdr:to>
      <xdr:col>107</xdr:col>
      <xdr:colOff>50800</xdr:colOff>
      <xdr:row>38</xdr:row>
      <xdr:rowOff>79284</xdr:rowOff>
    </xdr:to>
    <xdr:cxnSp macro="">
      <xdr:nvCxnSpPr>
        <xdr:cNvPr id="751" name="直線コネクタ 750"/>
        <xdr:cNvCxnSpPr/>
      </xdr:nvCxnSpPr>
      <xdr:spPr>
        <a:xfrm>
          <a:off x="19545300" y="5935907"/>
          <a:ext cx="889000" cy="6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82477</xdr:rowOff>
    </xdr:from>
    <xdr:to>
      <xdr:col>107</xdr:col>
      <xdr:colOff>101600</xdr:colOff>
      <xdr:row>39</xdr:row>
      <xdr:rowOff>12627</xdr:rowOff>
    </xdr:to>
    <xdr:sp macro="" textlink="">
      <xdr:nvSpPr>
        <xdr:cNvPr id="752" name="フローチャート: 判断 751"/>
        <xdr:cNvSpPr/>
      </xdr:nvSpPr>
      <xdr:spPr>
        <a:xfrm>
          <a:off x="20383500" y="659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3754</xdr:rowOff>
    </xdr:from>
    <xdr:ext cx="469744" cy="259045"/>
    <xdr:sp macro="" textlink="">
      <xdr:nvSpPr>
        <xdr:cNvPr id="753" name="テキスト ボックス 752"/>
        <xdr:cNvSpPr txBox="1"/>
      </xdr:nvSpPr>
      <xdr:spPr>
        <a:xfrm>
          <a:off x="20199428" y="66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21590</xdr:rowOff>
    </xdr:from>
    <xdr:to>
      <xdr:col>102</xdr:col>
      <xdr:colOff>114300</xdr:colOff>
      <xdr:row>34</xdr:row>
      <xdr:rowOff>106607</xdr:rowOff>
    </xdr:to>
    <xdr:cxnSp macro="">
      <xdr:nvCxnSpPr>
        <xdr:cNvPr id="754" name="直線コネクタ 753"/>
        <xdr:cNvCxnSpPr/>
      </xdr:nvCxnSpPr>
      <xdr:spPr>
        <a:xfrm>
          <a:off x="18656300" y="5336540"/>
          <a:ext cx="889000" cy="59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116549</xdr:rowOff>
    </xdr:from>
    <xdr:to>
      <xdr:col>102</xdr:col>
      <xdr:colOff>165100</xdr:colOff>
      <xdr:row>39</xdr:row>
      <xdr:rowOff>46699</xdr:rowOff>
    </xdr:to>
    <xdr:sp macro="" textlink="">
      <xdr:nvSpPr>
        <xdr:cNvPr id="755" name="フローチャート: 判断 754"/>
        <xdr:cNvSpPr/>
      </xdr:nvSpPr>
      <xdr:spPr>
        <a:xfrm>
          <a:off x="19494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37826</xdr:rowOff>
    </xdr:from>
    <xdr:ext cx="378565" cy="259045"/>
    <xdr:sp macro="" textlink="">
      <xdr:nvSpPr>
        <xdr:cNvPr id="756" name="テキスト ボックス 755"/>
        <xdr:cNvSpPr txBox="1"/>
      </xdr:nvSpPr>
      <xdr:spPr>
        <a:xfrm>
          <a:off x="19356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118727</xdr:rowOff>
    </xdr:from>
    <xdr:to>
      <xdr:col>98</xdr:col>
      <xdr:colOff>38100</xdr:colOff>
      <xdr:row>39</xdr:row>
      <xdr:rowOff>48877</xdr:rowOff>
    </xdr:to>
    <xdr:sp macro="" textlink="">
      <xdr:nvSpPr>
        <xdr:cNvPr id="757" name="フローチャート: 判断 756"/>
        <xdr:cNvSpPr/>
      </xdr:nvSpPr>
      <xdr:spPr>
        <a:xfrm>
          <a:off x="186055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40004</xdr:rowOff>
    </xdr:from>
    <xdr:ext cx="378565" cy="259045"/>
    <xdr:sp macro="" textlink="">
      <xdr:nvSpPr>
        <xdr:cNvPr id="758" name="テキスト ボックス 757"/>
        <xdr:cNvSpPr txBox="1"/>
      </xdr:nvSpPr>
      <xdr:spPr>
        <a:xfrm>
          <a:off x="18467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8346</xdr:rowOff>
    </xdr:from>
    <xdr:to>
      <xdr:col>116</xdr:col>
      <xdr:colOff>114300</xdr:colOff>
      <xdr:row>38</xdr:row>
      <xdr:rowOff>109946</xdr:rowOff>
    </xdr:to>
    <xdr:sp macro="" textlink="">
      <xdr:nvSpPr>
        <xdr:cNvPr id="764" name="楕円 763"/>
        <xdr:cNvSpPr/>
      </xdr:nvSpPr>
      <xdr:spPr>
        <a:xfrm>
          <a:off x="221107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31223</xdr:rowOff>
    </xdr:from>
    <xdr:ext cx="469744" cy="259045"/>
    <xdr:sp macro="" textlink="">
      <xdr:nvSpPr>
        <xdr:cNvPr id="765" name="投資及び出資金該当値テキスト"/>
        <xdr:cNvSpPr txBox="1"/>
      </xdr:nvSpPr>
      <xdr:spPr>
        <a:xfrm>
          <a:off x="22212300" y="63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22061</xdr:rowOff>
    </xdr:from>
    <xdr:to>
      <xdr:col>112</xdr:col>
      <xdr:colOff>38100</xdr:colOff>
      <xdr:row>38</xdr:row>
      <xdr:rowOff>123661</xdr:rowOff>
    </xdr:to>
    <xdr:sp macro="" textlink="">
      <xdr:nvSpPr>
        <xdr:cNvPr id="766" name="楕円 765"/>
        <xdr:cNvSpPr/>
      </xdr:nvSpPr>
      <xdr:spPr>
        <a:xfrm>
          <a:off x="21272500" y="65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140189</xdr:rowOff>
    </xdr:from>
    <xdr:ext cx="469744" cy="259045"/>
    <xdr:sp macro="" textlink="">
      <xdr:nvSpPr>
        <xdr:cNvPr id="767" name="テキスト ボックス 766"/>
        <xdr:cNvSpPr txBox="1"/>
      </xdr:nvSpPr>
      <xdr:spPr>
        <a:xfrm>
          <a:off x="21088428" y="631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28484</xdr:rowOff>
    </xdr:from>
    <xdr:to>
      <xdr:col>107</xdr:col>
      <xdr:colOff>101600</xdr:colOff>
      <xdr:row>38</xdr:row>
      <xdr:rowOff>130084</xdr:rowOff>
    </xdr:to>
    <xdr:sp macro="" textlink="">
      <xdr:nvSpPr>
        <xdr:cNvPr id="768" name="楕円 767"/>
        <xdr:cNvSpPr/>
      </xdr:nvSpPr>
      <xdr:spPr>
        <a:xfrm>
          <a:off x="20383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146611</xdr:rowOff>
    </xdr:from>
    <xdr:ext cx="469744" cy="259045"/>
    <xdr:sp macro="" textlink="">
      <xdr:nvSpPr>
        <xdr:cNvPr id="769" name="テキスト ボックス 768"/>
        <xdr:cNvSpPr txBox="1"/>
      </xdr:nvSpPr>
      <xdr:spPr>
        <a:xfrm>
          <a:off x="20199428" y="6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55807</xdr:rowOff>
    </xdr:from>
    <xdr:to>
      <xdr:col>102</xdr:col>
      <xdr:colOff>165100</xdr:colOff>
      <xdr:row>34</xdr:row>
      <xdr:rowOff>157407</xdr:rowOff>
    </xdr:to>
    <xdr:sp macro="" textlink="">
      <xdr:nvSpPr>
        <xdr:cNvPr id="770" name="楕円 769"/>
        <xdr:cNvSpPr/>
      </xdr:nvSpPr>
      <xdr:spPr>
        <a:xfrm>
          <a:off x="19494500" y="58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2484</xdr:rowOff>
    </xdr:from>
    <xdr:ext cx="469744" cy="259045"/>
    <xdr:sp macro="" textlink="">
      <xdr:nvSpPr>
        <xdr:cNvPr id="771" name="テキスト ボックス 770"/>
        <xdr:cNvSpPr txBox="1"/>
      </xdr:nvSpPr>
      <xdr:spPr>
        <a:xfrm>
          <a:off x="19310428" y="566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142240</xdr:rowOff>
    </xdr:from>
    <xdr:to>
      <xdr:col>98</xdr:col>
      <xdr:colOff>38100</xdr:colOff>
      <xdr:row>31</xdr:row>
      <xdr:rowOff>72390</xdr:rowOff>
    </xdr:to>
    <xdr:sp macro="" textlink="">
      <xdr:nvSpPr>
        <xdr:cNvPr id="772" name="楕円 771"/>
        <xdr:cNvSpPr/>
      </xdr:nvSpPr>
      <xdr:spPr>
        <a:xfrm>
          <a:off x="18605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88917</xdr:rowOff>
    </xdr:from>
    <xdr:ext cx="534377" cy="259045"/>
    <xdr:sp macro="" textlink="">
      <xdr:nvSpPr>
        <xdr:cNvPr id="773" name="テキスト ボックス 772"/>
        <xdr:cNvSpPr txBox="1"/>
      </xdr:nvSpPr>
      <xdr:spPr>
        <a:xfrm>
          <a:off x="18389111" y="50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67348</xdr:rowOff>
    </xdr:from>
    <xdr:to>
      <xdr:col>116</xdr:col>
      <xdr:colOff>63500</xdr:colOff>
      <xdr:row>58</xdr:row>
      <xdr:rowOff>67576</xdr:rowOff>
    </xdr:to>
    <xdr:cxnSp macro="">
      <xdr:nvCxnSpPr>
        <xdr:cNvPr id="802" name="直線コネクタ 801"/>
        <xdr:cNvCxnSpPr/>
      </xdr:nvCxnSpPr>
      <xdr:spPr>
        <a:xfrm>
          <a:off x="21323300" y="1001144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3" name="貸付金平均値テキスト"/>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67348</xdr:rowOff>
    </xdr:from>
    <xdr:to>
      <xdr:col>111</xdr:col>
      <xdr:colOff>177800</xdr:colOff>
      <xdr:row>58</xdr:row>
      <xdr:rowOff>67614</xdr:rowOff>
    </xdr:to>
    <xdr:cxnSp macro="">
      <xdr:nvCxnSpPr>
        <xdr:cNvPr id="805" name="直線コネクタ 804"/>
        <xdr:cNvCxnSpPr/>
      </xdr:nvCxnSpPr>
      <xdr:spPr>
        <a:xfrm flipV="1">
          <a:off x="20434300" y="1001144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7" name="テキスト ボックス 806"/>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65100</xdr:rowOff>
    </xdr:from>
    <xdr:to>
      <xdr:col>107</xdr:col>
      <xdr:colOff>50800</xdr:colOff>
      <xdr:row>58</xdr:row>
      <xdr:rowOff>67614</xdr:rowOff>
    </xdr:to>
    <xdr:cxnSp macro="">
      <xdr:nvCxnSpPr>
        <xdr:cNvPr id="808" name="直線コネクタ 807"/>
        <xdr:cNvCxnSpPr/>
      </xdr:nvCxnSpPr>
      <xdr:spPr>
        <a:xfrm>
          <a:off x="19545300" y="1000920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10" name="テキスト ボックス 809"/>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61823</xdr:rowOff>
    </xdr:from>
    <xdr:to>
      <xdr:col>102</xdr:col>
      <xdr:colOff>114300</xdr:colOff>
      <xdr:row>58</xdr:row>
      <xdr:rowOff>65100</xdr:rowOff>
    </xdr:to>
    <xdr:cxnSp macro="">
      <xdr:nvCxnSpPr>
        <xdr:cNvPr id="811" name="直線コネクタ 810"/>
        <xdr:cNvCxnSpPr/>
      </xdr:nvCxnSpPr>
      <xdr:spPr>
        <a:xfrm>
          <a:off x="18656300" y="100059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3" name="テキスト ボックス 812"/>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5" name="テキスト ボックス 814"/>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16776</xdr:rowOff>
    </xdr:from>
    <xdr:to>
      <xdr:col>116</xdr:col>
      <xdr:colOff>114300</xdr:colOff>
      <xdr:row>58</xdr:row>
      <xdr:rowOff>118376</xdr:rowOff>
    </xdr:to>
    <xdr:sp macro="" textlink="">
      <xdr:nvSpPr>
        <xdr:cNvPr id="821" name="楕円 820"/>
        <xdr:cNvSpPr/>
      </xdr:nvSpPr>
      <xdr:spPr>
        <a:xfrm>
          <a:off x="221107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39653</xdr:rowOff>
    </xdr:from>
    <xdr:ext cx="469744" cy="259045"/>
    <xdr:sp macro="" textlink="">
      <xdr:nvSpPr>
        <xdr:cNvPr id="822" name="貸付金該当値テキスト"/>
        <xdr:cNvSpPr txBox="1"/>
      </xdr:nvSpPr>
      <xdr:spPr>
        <a:xfrm>
          <a:off x="22212300" y="98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16548</xdr:rowOff>
    </xdr:from>
    <xdr:to>
      <xdr:col>112</xdr:col>
      <xdr:colOff>38100</xdr:colOff>
      <xdr:row>58</xdr:row>
      <xdr:rowOff>118148</xdr:rowOff>
    </xdr:to>
    <xdr:sp macro="" textlink="">
      <xdr:nvSpPr>
        <xdr:cNvPr id="823" name="楕円 822"/>
        <xdr:cNvSpPr/>
      </xdr:nvSpPr>
      <xdr:spPr>
        <a:xfrm>
          <a:off x="21272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134675</xdr:rowOff>
    </xdr:from>
    <xdr:ext cx="469744" cy="259045"/>
    <xdr:sp macro="" textlink="">
      <xdr:nvSpPr>
        <xdr:cNvPr id="824" name="テキスト ボックス 823"/>
        <xdr:cNvSpPr txBox="1"/>
      </xdr:nvSpPr>
      <xdr:spPr>
        <a:xfrm>
          <a:off x="21088428" y="973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16814</xdr:rowOff>
    </xdr:from>
    <xdr:to>
      <xdr:col>107</xdr:col>
      <xdr:colOff>101600</xdr:colOff>
      <xdr:row>58</xdr:row>
      <xdr:rowOff>118414</xdr:rowOff>
    </xdr:to>
    <xdr:sp macro="" textlink="">
      <xdr:nvSpPr>
        <xdr:cNvPr id="825" name="楕円 824"/>
        <xdr:cNvSpPr/>
      </xdr:nvSpPr>
      <xdr:spPr>
        <a:xfrm>
          <a:off x="203835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134941</xdr:rowOff>
    </xdr:from>
    <xdr:ext cx="469744" cy="259045"/>
    <xdr:sp macro="" textlink="">
      <xdr:nvSpPr>
        <xdr:cNvPr id="826" name="テキスト ボックス 825"/>
        <xdr:cNvSpPr txBox="1"/>
      </xdr:nvSpPr>
      <xdr:spPr>
        <a:xfrm>
          <a:off x="20199428" y="97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14300</xdr:rowOff>
    </xdr:from>
    <xdr:to>
      <xdr:col>102</xdr:col>
      <xdr:colOff>165100</xdr:colOff>
      <xdr:row>58</xdr:row>
      <xdr:rowOff>115900</xdr:rowOff>
    </xdr:to>
    <xdr:sp macro="" textlink="">
      <xdr:nvSpPr>
        <xdr:cNvPr id="827" name="楕円 826"/>
        <xdr:cNvSpPr/>
      </xdr:nvSpPr>
      <xdr:spPr>
        <a:xfrm>
          <a:off x="19494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132427</xdr:rowOff>
    </xdr:from>
    <xdr:ext cx="469744" cy="259045"/>
    <xdr:sp macro="" textlink="">
      <xdr:nvSpPr>
        <xdr:cNvPr id="828" name="テキスト ボックス 827"/>
        <xdr:cNvSpPr txBox="1"/>
      </xdr:nvSpPr>
      <xdr:spPr>
        <a:xfrm>
          <a:off x="19310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11023</xdr:rowOff>
    </xdr:from>
    <xdr:to>
      <xdr:col>98</xdr:col>
      <xdr:colOff>38100</xdr:colOff>
      <xdr:row>58</xdr:row>
      <xdr:rowOff>112623</xdr:rowOff>
    </xdr:to>
    <xdr:sp macro="" textlink="">
      <xdr:nvSpPr>
        <xdr:cNvPr id="829" name="楕円 828"/>
        <xdr:cNvSpPr/>
      </xdr:nvSpPr>
      <xdr:spPr>
        <a:xfrm>
          <a:off x="18605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129150</xdr:rowOff>
    </xdr:from>
    <xdr:ext cx="469744" cy="259045"/>
    <xdr:sp macro="" textlink="">
      <xdr:nvSpPr>
        <xdr:cNvPr id="830" name="テキスト ボックス 829"/>
        <xdr:cNvSpPr txBox="1"/>
      </xdr:nvSpPr>
      <xdr:spPr>
        <a:xfrm>
          <a:off x="18421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145481</xdr:rowOff>
    </xdr:from>
    <xdr:to>
      <xdr:col>116</xdr:col>
      <xdr:colOff>63500</xdr:colOff>
      <xdr:row>78</xdr:row>
      <xdr:rowOff>47704</xdr:rowOff>
    </xdr:to>
    <xdr:cxnSp macro="">
      <xdr:nvCxnSpPr>
        <xdr:cNvPr id="862" name="直線コネクタ 861"/>
        <xdr:cNvCxnSpPr/>
      </xdr:nvCxnSpPr>
      <xdr:spPr>
        <a:xfrm flipV="1">
          <a:off x="21323300" y="13347131"/>
          <a:ext cx="838200" cy="7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47704</xdr:rowOff>
    </xdr:from>
    <xdr:to>
      <xdr:col>111</xdr:col>
      <xdr:colOff>177800</xdr:colOff>
      <xdr:row>78</xdr:row>
      <xdr:rowOff>68442</xdr:rowOff>
    </xdr:to>
    <xdr:cxnSp macro="">
      <xdr:nvCxnSpPr>
        <xdr:cNvPr id="865" name="直線コネクタ 864"/>
        <xdr:cNvCxnSpPr/>
      </xdr:nvCxnSpPr>
      <xdr:spPr>
        <a:xfrm flipV="1">
          <a:off x="20434300" y="13420804"/>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68442</xdr:rowOff>
    </xdr:from>
    <xdr:to>
      <xdr:col>107</xdr:col>
      <xdr:colOff>50800</xdr:colOff>
      <xdr:row>78</xdr:row>
      <xdr:rowOff>152110</xdr:rowOff>
    </xdr:to>
    <xdr:cxnSp macro="">
      <xdr:nvCxnSpPr>
        <xdr:cNvPr id="868" name="直線コネクタ 867"/>
        <xdr:cNvCxnSpPr/>
      </xdr:nvCxnSpPr>
      <xdr:spPr>
        <a:xfrm flipV="1">
          <a:off x="19545300" y="1344154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150411</xdr:rowOff>
    </xdr:from>
    <xdr:to>
      <xdr:col>102</xdr:col>
      <xdr:colOff>114300</xdr:colOff>
      <xdr:row>78</xdr:row>
      <xdr:rowOff>152110</xdr:rowOff>
    </xdr:to>
    <xdr:cxnSp macro="">
      <xdr:nvCxnSpPr>
        <xdr:cNvPr id="871" name="直線コネクタ 870"/>
        <xdr:cNvCxnSpPr/>
      </xdr:nvCxnSpPr>
      <xdr:spPr>
        <a:xfrm>
          <a:off x="18656300" y="135235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94681</xdr:rowOff>
    </xdr:from>
    <xdr:to>
      <xdr:col>116</xdr:col>
      <xdr:colOff>114300</xdr:colOff>
      <xdr:row>78</xdr:row>
      <xdr:rowOff>24831</xdr:rowOff>
    </xdr:to>
    <xdr:sp macro="" textlink="">
      <xdr:nvSpPr>
        <xdr:cNvPr id="881" name="楕円 880"/>
        <xdr:cNvSpPr/>
      </xdr:nvSpPr>
      <xdr:spPr>
        <a:xfrm>
          <a:off x="22110700" y="132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73108</xdr:rowOff>
    </xdr:from>
    <xdr:ext cx="534377" cy="259045"/>
    <xdr:sp macro="" textlink="">
      <xdr:nvSpPr>
        <xdr:cNvPr id="882" name="繰出金該当値テキスト"/>
        <xdr:cNvSpPr txBox="1"/>
      </xdr:nvSpPr>
      <xdr:spPr>
        <a:xfrm>
          <a:off x="22212300" y="132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168354</xdr:rowOff>
    </xdr:from>
    <xdr:to>
      <xdr:col>112</xdr:col>
      <xdr:colOff>38100</xdr:colOff>
      <xdr:row>78</xdr:row>
      <xdr:rowOff>98504</xdr:rowOff>
    </xdr:to>
    <xdr:sp macro="" textlink="">
      <xdr:nvSpPr>
        <xdr:cNvPr id="883" name="楕円 882"/>
        <xdr:cNvSpPr/>
      </xdr:nvSpPr>
      <xdr:spPr>
        <a:xfrm>
          <a:off x="212725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89631</xdr:rowOff>
    </xdr:from>
    <xdr:ext cx="534377" cy="259045"/>
    <xdr:sp macro="" textlink="">
      <xdr:nvSpPr>
        <xdr:cNvPr id="884" name="テキスト ボックス 883"/>
        <xdr:cNvSpPr txBox="1"/>
      </xdr:nvSpPr>
      <xdr:spPr>
        <a:xfrm>
          <a:off x="21056111" y="134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17642</xdr:rowOff>
    </xdr:from>
    <xdr:to>
      <xdr:col>107</xdr:col>
      <xdr:colOff>101600</xdr:colOff>
      <xdr:row>78</xdr:row>
      <xdr:rowOff>119242</xdr:rowOff>
    </xdr:to>
    <xdr:sp macro="" textlink="">
      <xdr:nvSpPr>
        <xdr:cNvPr id="885" name="楕円 884"/>
        <xdr:cNvSpPr/>
      </xdr:nvSpPr>
      <xdr:spPr>
        <a:xfrm>
          <a:off x="20383500" y="13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110369</xdr:rowOff>
    </xdr:from>
    <xdr:ext cx="534377" cy="259045"/>
    <xdr:sp macro="" textlink="">
      <xdr:nvSpPr>
        <xdr:cNvPr id="886" name="テキスト ボックス 885"/>
        <xdr:cNvSpPr txBox="1"/>
      </xdr:nvSpPr>
      <xdr:spPr>
        <a:xfrm>
          <a:off x="20167111" y="134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101310</xdr:rowOff>
    </xdr:from>
    <xdr:to>
      <xdr:col>102</xdr:col>
      <xdr:colOff>165100</xdr:colOff>
      <xdr:row>79</xdr:row>
      <xdr:rowOff>31460</xdr:rowOff>
    </xdr:to>
    <xdr:sp macro="" textlink="">
      <xdr:nvSpPr>
        <xdr:cNvPr id="887" name="楕円 886"/>
        <xdr:cNvSpPr/>
      </xdr:nvSpPr>
      <xdr:spPr>
        <a:xfrm>
          <a:off x="19494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22587</xdr:rowOff>
    </xdr:from>
    <xdr:ext cx="534377" cy="259045"/>
    <xdr:sp macro="" textlink="">
      <xdr:nvSpPr>
        <xdr:cNvPr id="888" name="テキスト ボックス 887"/>
        <xdr:cNvSpPr txBox="1"/>
      </xdr:nvSpPr>
      <xdr:spPr>
        <a:xfrm>
          <a:off x="19278111" y="135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99611</xdr:rowOff>
    </xdr:from>
    <xdr:to>
      <xdr:col>98</xdr:col>
      <xdr:colOff>38100</xdr:colOff>
      <xdr:row>79</xdr:row>
      <xdr:rowOff>29761</xdr:rowOff>
    </xdr:to>
    <xdr:sp macro="" textlink="">
      <xdr:nvSpPr>
        <xdr:cNvPr id="889" name="楕円 888"/>
        <xdr:cNvSpPr/>
      </xdr:nvSpPr>
      <xdr:spPr>
        <a:xfrm>
          <a:off x="18605500" y="134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20888</xdr:rowOff>
    </xdr:from>
    <xdr:ext cx="534377" cy="259045"/>
    <xdr:sp macro="" textlink="">
      <xdr:nvSpPr>
        <xdr:cNvPr id="890" name="テキスト ボックス 889"/>
        <xdr:cNvSpPr txBox="1"/>
      </xdr:nvSpPr>
      <xdr:spPr>
        <a:xfrm>
          <a:off x="18389111" y="135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445,025</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530,292</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85,267</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主な要因は東日本大震災復興基金交付金の皆減や、下水道事業等会計負担金及び補助金の減少、新型コロナウイルス感染症拡大防止協力金の皆減などにより補助費が一人当たり</a:t>
          </a:r>
          <a:r>
            <a:rPr kumimoji="1" lang="en-US" altLang="ja-JP" sz="1300">
              <a:latin typeface="ＭＳ Ｐゴシック" panose="020B0600070205080204" pitchFamily="50" charset="-128"/>
              <a:ea typeface="ＭＳ Ｐゴシック" panose="020B0600070205080204" pitchFamily="50" charset="-128"/>
            </a:rPr>
            <a:t>46,850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人となり、前年度の</a:t>
          </a:r>
          <a:r>
            <a:rPr kumimoji="1" lang="en-US" altLang="ja-JP" sz="1300">
              <a:latin typeface="ＭＳ Ｐゴシック" panose="020B0600070205080204" pitchFamily="50" charset="-128"/>
              <a:ea typeface="ＭＳ Ｐゴシック" panose="020B0600070205080204" pitchFamily="50" charset="-128"/>
            </a:rPr>
            <a:t>84,603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人から大幅減少したことや、仙台空港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時間化に伴う仙台空港周辺環境整備交付金を積み立てた「仙台空港周辺環境整備基金積立金」及び市有地売払収入分を積み立てた「ふるさと振興基金積立金」の減少などにより積立金が一人当たり</a:t>
          </a:r>
          <a:r>
            <a:rPr kumimoji="1" lang="en-US" altLang="ja-JP" sz="1300">
              <a:latin typeface="ＭＳ Ｐゴシック" panose="020B0600070205080204" pitchFamily="50" charset="-128"/>
              <a:ea typeface="ＭＳ Ｐゴシック" panose="020B0600070205080204" pitchFamily="50" charset="-128"/>
            </a:rPr>
            <a:t>13,545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人となり、前年度の</a:t>
          </a:r>
          <a:r>
            <a:rPr kumimoji="1" lang="en-US" altLang="ja-JP" sz="1300">
              <a:latin typeface="ＭＳ Ｐゴシック" panose="020B0600070205080204" pitchFamily="50" charset="-128"/>
              <a:ea typeface="ＭＳ Ｐゴシック" panose="020B0600070205080204" pitchFamily="50" charset="-128"/>
            </a:rPr>
            <a:t>49,163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人から減少となったものである。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xdr:rowOff>
    </xdr:from>
    <xdr:to>
      <xdr:col>24</xdr:col>
      <xdr:colOff>63500</xdr:colOff>
      <xdr:row>36</xdr:row>
      <xdr:rowOff>19914</xdr:rowOff>
    </xdr:to>
    <xdr:cxnSp macro="">
      <xdr:nvCxnSpPr>
        <xdr:cNvPr id="59" name="直線コネクタ 58"/>
        <xdr:cNvCxnSpPr/>
      </xdr:nvCxnSpPr>
      <xdr:spPr>
        <a:xfrm flipV="1">
          <a:off x="3797300" y="618708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19914</xdr:rowOff>
    </xdr:from>
    <xdr:to>
      <xdr:col>19</xdr:col>
      <xdr:colOff>177800</xdr:colOff>
      <xdr:row>36</xdr:row>
      <xdr:rowOff>20371</xdr:rowOff>
    </xdr:to>
    <xdr:cxnSp macro="">
      <xdr:nvCxnSpPr>
        <xdr:cNvPr id="62" name="直線コネクタ 61"/>
        <xdr:cNvCxnSpPr/>
      </xdr:nvCxnSpPr>
      <xdr:spPr>
        <a:xfrm flipV="1">
          <a:off x="2908300" y="6192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109982</xdr:rowOff>
    </xdr:to>
    <xdr:cxnSp macro="">
      <xdr:nvCxnSpPr>
        <xdr:cNvPr id="65" name="直線コネクタ 64"/>
        <xdr:cNvCxnSpPr/>
      </xdr:nvCxnSpPr>
      <xdr:spPr>
        <a:xfrm flipV="1">
          <a:off x="2019300" y="619257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48717</xdr:rowOff>
    </xdr:from>
    <xdr:to>
      <xdr:col>10</xdr:col>
      <xdr:colOff>114300</xdr:colOff>
      <xdr:row>36</xdr:row>
      <xdr:rowOff>109982</xdr:rowOff>
    </xdr:to>
    <xdr:cxnSp macro="">
      <xdr:nvCxnSpPr>
        <xdr:cNvPr id="68" name="直線コネクタ 67"/>
        <xdr:cNvCxnSpPr/>
      </xdr:nvCxnSpPr>
      <xdr:spPr>
        <a:xfrm>
          <a:off x="1130300" y="622091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135534</xdr:rowOff>
    </xdr:from>
    <xdr:to>
      <xdr:col>24</xdr:col>
      <xdr:colOff>114300</xdr:colOff>
      <xdr:row>36</xdr:row>
      <xdr:rowOff>65684</xdr:rowOff>
    </xdr:to>
    <xdr:sp macro="" textlink="">
      <xdr:nvSpPr>
        <xdr:cNvPr id="78" name="楕円 77"/>
        <xdr:cNvSpPr/>
      </xdr:nvSpPr>
      <xdr:spPr>
        <a:xfrm>
          <a:off x="45847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113961</xdr:rowOff>
    </xdr:from>
    <xdr:ext cx="469744" cy="259045"/>
    <xdr:sp macro="" textlink="">
      <xdr:nvSpPr>
        <xdr:cNvPr id="79" name="議会費該当値テキスト"/>
        <xdr:cNvSpPr txBox="1"/>
      </xdr:nvSpPr>
      <xdr:spPr>
        <a:xfrm>
          <a:off x="4686300"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140564</xdr:rowOff>
    </xdr:from>
    <xdr:to>
      <xdr:col>20</xdr:col>
      <xdr:colOff>38100</xdr:colOff>
      <xdr:row>36</xdr:row>
      <xdr:rowOff>70714</xdr:rowOff>
    </xdr:to>
    <xdr:sp macro="" textlink="">
      <xdr:nvSpPr>
        <xdr:cNvPr id="80" name="楕円 79"/>
        <xdr:cNvSpPr/>
      </xdr:nvSpPr>
      <xdr:spPr>
        <a:xfrm>
          <a:off x="3746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61841</xdr:rowOff>
    </xdr:from>
    <xdr:ext cx="469744" cy="259045"/>
    <xdr:sp macro="" textlink="">
      <xdr:nvSpPr>
        <xdr:cNvPr id="81" name="テキスト ボックス 80"/>
        <xdr:cNvSpPr txBox="1"/>
      </xdr:nvSpPr>
      <xdr:spPr>
        <a:xfrm>
          <a:off x="3562428" y="6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141021</xdr:rowOff>
    </xdr:from>
    <xdr:to>
      <xdr:col>15</xdr:col>
      <xdr:colOff>101600</xdr:colOff>
      <xdr:row>36</xdr:row>
      <xdr:rowOff>71171</xdr:rowOff>
    </xdr:to>
    <xdr:sp macro="" textlink="">
      <xdr:nvSpPr>
        <xdr:cNvPr id="82" name="楕円 81"/>
        <xdr:cNvSpPr/>
      </xdr:nvSpPr>
      <xdr:spPr>
        <a:xfrm>
          <a:off x="2857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62298</xdr:rowOff>
    </xdr:from>
    <xdr:ext cx="469744" cy="259045"/>
    <xdr:sp macro="" textlink="">
      <xdr:nvSpPr>
        <xdr:cNvPr id="83" name="テキスト ボックス 82"/>
        <xdr:cNvSpPr txBox="1"/>
      </xdr:nvSpPr>
      <xdr:spPr>
        <a:xfrm>
          <a:off x="2673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4" name="楕円 83"/>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5" name="テキスト ボックス 84"/>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169367</xdr:rowOff>
    </xdr:from>
    <xdr:to>
      <xdr:col>6</xdr:col>
      <xdr:colOff>38100</xdr:colOff>
      <xdr:row>36</xdr:row>
      <xdr:rowOff>99517</xdr:rowOff>
    </xdr:to>
    <xdr:sp macro="" textlink="">
      <xdr:nvSpPr>
        <xdr:cNvPr id="86" name="楕円 85"/>
        <xdr:cNvSpPr/>
      </xdr:nvSpPr>
      <xdr:spPr>
        <a:xfrm>
          <a:off x="1079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90644</xdr:rowOff>
    </xdr:from>
    <xdr:ext cx="469744" cy="259045"/>
    <xdr:sp macro="" textlink="">
      <xdr:nvSpPr>
        <xdr:cNvPr id="87" name="テキスト ボックス 86"/>
        <xdr:cNvSpPr txBox="1"/>
      </xdr:nvSpPr>
      <xdr:spPr>
        <a:xfrm>
          <a:off x="895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36365</xdr:rowOff>
    </xdr:from>
    <xdr:to>
      <xdr:col>24</xdr:col>
      <xdr:colOff>63500</xdr:colOff>
      <xdr:row>57</xdr:row>
      <xdr:rowOff>59355</xdr:rowOff>
    </xdr:to>
    <xdr:cxnSp macro="">
      <xdr:nvCxnSpPr>
        <xdr:cNvPr id="116" name="直線コネクタ 115"/>
        <xdr:cNvCxnSpPr/>
      </xdr:nvCxnSpPr>
      <xdr:spPr>
        <a:xfrm>
          <a:off x="3797300" y="9466115"/>
          <a:ext cx="838200" cy="36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107841</xdr:rowOff>
    </xdr:from>
    <xdr:to>
      <xdr:col>19</xdr:col>
      <xdr:colOff>177800</xdr:colOff>
      <xdr:row>55</xdr:row>
      <xdr:rowOff>36365</xdr:rowOff>
    </xdr:to>
    <xdr:cxnSp macro="">
      <xdr:nvCxnSpPr>
        <xdr:cNvPr id="119" name="直線コネクタ 118"/>
        <xdr:cNvCxnSpPr/>
      </xdr:nvCxnSpPr>
      <xdr:spPr>
        <a:xfrm>
          <a:off x="2908300" y="8851791"/>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107841</xdr:rowOff>
    </xdr:from>
    <xdr:to>
      <xdr:col>15</xdr:col>
      <xdr:colOff>50800</xdr:colOff>
      <xdr:row>56</xdr:row>
      <xdr:rowOff>58272</xdr:rowOff>
    </xdr:to>
    <xdr:cxnSp macro="">
      <xdr:nvCxnSpPr>
        <xdr:cNvPr id="122" name="直線コネクタ 121"/>
        <xdr:cNvCxnSpPr/>
      </xdr:nvCxnSpPr>
      <xdr:spPr>
        <a:xfrm flipV="1">
          <a:off x="2019300" y="8851791"/>
          <a:ext cx="8890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91946</xdr:rowOff>
    </xdr:from>
    <xdr:to>
      <xdr:col>10</xdr:col>
      <xdr:colOff>114300</xdr:colOff>
      <xdr:row>56</xdr:row>
      <xdr:rowOff>58272</xdr:rowOff>
    </xdr:to>
    <xdr:cxnSp macro="">
      <xdr:nvCxnSpPr>
        <xdr:cNvPr id="125" name="直線コネクタ 124"/>
        <xdr:cNvCxnSpPr/>
      </xdr:nvCxnSpPr>
      <xdr:spPr>
        <a:xfrm>
          <a:off x="1130300" y="9350246"/>
          <a:ext cx="889000" cy="3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8555</xdr:rowOff>
    </xdr:from>
    <xdr:to>
      <xdr:col>24</xdr:col>
      <xdr:colOff>114300</xdr:colOff>
      <xdr:row>57</xdr:row>
      <xdr:rowOff>110155</xdr:rowOff>
    </xdr:to>
    <xdr:sp macro="" textlink="">
      <xdr:nvSpPr>
        <xdr:cNvPr id="135" name="楕円 134"/>
        <xdr:cNvSpPr/>
      </xdr:nvSpPr>
      <xdr:spPr>
        <a:xfrm>
          <a:off x="4584700" y="97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94932</xdr:rowOff>
    </xdr:from>
    <xdr:ext cx="534377" cy="259045"/>
    <xdr:sp macro="" textlink="">
      <xdr:nvSpPr>
        <xdr:cNvPr id="136" name="総務費該当値テキスト"/>
        <xdr:cNvSpPr txBox="1"/>
      </xdr:nvSpPr>
      <xdr:spPr>
        <a:xfrm>
          <a:off x="4686300" y="96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157015</xdr:rowOff>
    </xdr:from>
    <xdr:to>
      <xdr:col>20</xdr:col>
      <xdr:colOff>38100</xdr:colOff>
      <xdr:row>55</xdr:row>
      <xdr:rowOff>87165</xdr:rowOff>
    </xdr:to>
    <xdr:sp macro="" textlink="">
      <xdr:nvSpPr>
        <xdr:cNvPr id="137" name="楕円 136"/>
        <xdr:cNvSpPr/>
      </xdr:nvSpPr>
      <xdr:spPr>
        <a:xfrm>
          <a:off x="3746500" y="94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103692</xdr:rowOff>
    </xdr:from>
    <xdr:ext cx="534377" cy="259045"/>
    <xdr:sp macro="" textlink="">
      <xdr:nvSpPr>
        <xdr:cNvPr id="138" name="テキスト ボックス 137"/>
        <xdr:cNvSpPr txBox="1"/>
      </xdr:nvSpPr>
      <xdr:spPr>
        <a:xfrm>
          <a:off x="3530111" y="91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57041</xdr:rowOff>
    </xdr:from>
    <xdr:to>
      <xdr:col>15</xdr:col>
      <xdr:colOff>101600</xdr:colOff>
      <xdr:row>51</xdr:row>
      <xdr:rowOff>158641</xdr:rowOff>
    </xdr:to>
    <xdr:sp macro="" textlink="">
      <xdr:nvSpPr>
        <xdr:cNvPr id="139" name="楕円 138"/>
        <xdr:cNvSpPr/>
      </xdr:nvSpPr>
      <xdr:spPr>
        <a:xfrm>
          <a:off x="2857500" y="88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3718</xdr:rowOff>
    </xdr:from>
    <xdr:ext cx="599010" cy="259045"/>
    <xdr:sp macro="" textlink="">
      <xdr:nvSpPr>
        <xdr:cNvPr id="140" name="テキスト ボックス 139"/>
        <xdr:cNvSpPr txBox="1"/>
      </xdr:nvSpPr>
      <xdr:spPr>
        <a:xfrm>
          <a:off x="2608795" y="85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7472</xdr:rowOff>
    </xdr:from>
    <xdr:to>
      <xdr:col>10</xdr:col>
      <xdr:colOff>165100</xdr:colOff>
      <xdr:row>56</xdr:row>
      <xdr:rowOff>109072</xdr:rowOff>
    </xdr:to>
    <xdr:sp macro="" textlink="">
      <xdr:nvSpPr>
        <xdr:cNvPr id="141" name="楕円 140"/>
        <xdr:cNvSpPr/>
      </xdr:nvSpPr>
      <xdr:spPr>
        <a:xfrm>
          <a:off x="1968500" y="96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125599</xdr:rowOff>
    </xdr:from>
    <xdr:ext cx="534377" cy="259045"/>
    <xdr:sp macro="" textlink="">
      <xdr:nvSpPr>
        <xdr:cNvPr id="142" name="テキスト ボックス 141"/>
        <xdr:cNvSpPr txBox="1"/>
      </xdr:nvSpPr>
      <xdr:spPr>
        <a:xfrm>
          <a:off x="1752111" y="93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41146</xdr:rowOff>
    </xdr:from>
    <xdr:to>
      <xdr:col>6</xdr:col>
      <xdr:colOff>38100</xdr:colOff>
      <xdr:row>54</xdr:row>
      <xdr:rowOff>142746</xdr:rowOff>
    </xdr:to>
    <xdr:sp macro="" textlink="">
      <xdr:nvSpPr>
        <xdr:cNvPr id="143" name="楕円 142"/>
        <xdr:cNvSpPr/>
      </xdr:nvSpPr>
      <xdr:spPr>
        <a:xfrm>
          <a:off x="1079500" y="92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159273</xdr:rowOff>
    </xdr:from>
    <xdr:ext cx="599010" cy="259045"/>
    <xdr:sp macro="" textlink="">
      <xdr:nvSpPr>
        <xdr:cNvPr id="144" name="テキスト ボックス 143"/>
        <xdr:cNvSpPr txBox="1"/>
      </xdr:nvSpPr>
      <xdr:spPr>
        <a:xfrm>
          <a:off x="830795" y="907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79022</xdr:rowOff>
    </xdr:from>
    <xdr:to>
      <xdr:col>24</xdr:col>
      <xdr:colOff>63500</xdr:colOff>
      <xdr:row>76</xdr:row>
      <xdr:rowOff>168793</xdr:rowOff>
    </xdr:to>
    <xdr:cxnSp macro="">
      <xdr:nvCxnSpPr>
        <xdr:cNvPr id="174" name="直線コネクタ 173"/>
        <xdr:cNvCxnSpPr/>
      </xdr:nvCxnSpPr>
      <xdr:spPr>
        <a:xfrm>
          <a:off x="3797300" y="13109222"/>
          <a:ext cx="838200" cy="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79022</xdr:rowOff>
    </xdr:from>
    <xdr:to>
      <xdr:col>19</xdr:col>
      <xdr:colOff>177800</xdr:colOff>
      <xdr:row>77</xdr:row>
      <xdr:rowOff>125177</xdr:rowOff>
    </xdr:to>
    <xdr:cxnSp macro="">
      <xdr:nvCxnSpPr>
        <xdr:cNvPr id="177" name="直線コネクタ 176"/>
        <xdr:cNvCxnSpPr/>
      </xdr:nvCxnSpPr>
      <xdr:spPr>
        <a:xfrm flipV="1">
          <a:off x="2908300" y="13109222"/>
          <a:ext cx="889000" cy="2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125177</xdr:rowOff>
    </xdr:from>
    <xdr:to>
      <xdr:col>15</xdr:col>
      <xdr:colOff>50800</xdr:colOff>
      <xdr:row>77</xdr:row>
      <xdr:rowOff>159939</xdr:rowOff>
    </xdr:to>
    <xdr:cxnSp macro="">
      <xdr:nvCxnSpPr>
        <xdr:cNvPr id="180" name="直線コネクタ 179"/>
        <xdr:cNvCxnSpPr/>
      </xdr:nvCxnSpPr>
      <xdr:spPr>
        <a:xfrm flipV="1">
          <a:off x="2019300" y="13326827"/>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159939</xdr:rowOff>
    </xdr:from>
    <xdr:to>
      <xdr:col>10</xdr:col>
      <xdr:colOff>114300</xdr:colOff>
      <xdr:row>78</xdr:row>
      <xdr:rowOff>5100</xdr:rowOff>
    </xdr:to>
    <xdr:cxnSp macro="">
      <xdr:nvCxnSpPr>
        <xdr:cNvPr id="183" name="直線コネクタ 182"/>
        <xdr:cNvCxnSpPr/>
      </xdr:nvCxnSpPr>
      <xdr:spPr>
        <a:xfrm flipV="1">
          <a:off x="1130300" y="1336158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117993</xdr:rowOff>
    </xdr:from>
    <xdr:to>
      <xdr:col>24</xdr:col>
      <xdr:colOff>114300</xdr:colOff>
      <xdr:row>77</xdr:row>
      <xdr:rowOff>48143</xdr:rowOff>
    </xdr:to>
    <xdr:sp macro="" textlink="">
      <xdr:nvSpPr>
        <xdr:cNvPr id="193" name="楕円 192"/>
        <xdr:cNvSpPr/>
      </xdr:nvSpPr>
      <xdr:spPr>
        <a:xfrm>
          <a:off x="4584700" y="131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96420</xdr:rowOff>
    </xdr:from>
    <xdr:ext cx="599010" cy="259045"/>
    <xdr:sp macro="" textlink="">
      <xdr:nvSpPr>
        <xdr:cNvPr id="194" name="民生費該当値テキスト"/>
        <xdr:cNvSpPr txBox="1"/>
      </xdr:nvSpPr>
      <xdr:spPr>
        <a:xfrm>
          <a:off x="4686300" y="13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28222</xdr:rowOff>
    </xdr:from>
    <xdr:to>
      <xdr:col>20</xdr:col>
      <xdr:colOff>38100</xdr:colOff>
      <xdr:row>76</xdr:row>
      <xdr:rowOff>129822</xdr:rowOff>
    </xdr:to>
    <xdr:sp macro="" textlink="">
      <xdr:nvSpPr>
        <xdr:cNvPr id="195" name="楕円 194"/>
        <xdr:cNvSpPr/>
      </xdr:nvSpPr>
      <xdr:spPr>
        <a:xfrm>
          <a:off x="3746500" y="130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120949</xdr:rowOff>
    </xdr:from>
    <xdr:ext cx="599010" cy="259045"/>
    <xdr:sp macro="" textlink="">
      <xdr:nvSpPr>
        <xdr:cNvPr id="196" name="テキスト ボックス 195"/>
        <xdr:cNvSpPr txBox="1"/>
      </xdr:nvSpPr>
      <xdr:spPr>
        <a:xfrm>
          <a:off x="3497795" y="131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74377</xdr:rowOff>
    </xdr:from>
    <xdr:to>
      <xdr:col>15</xdr:col>
      <xdr:colOff>101600</xdr:colOff>
      <xdr:row>78</xdr:row>
      <xdr:rowOff>4527</xdr:rowOff>
    </xdr:to>
    <xdr:sp macro="" textlink="">
      <xdr:nvSpPr>
        <xdr:cNvPr id="197" name="楕円 196"/>
        <xdr:cNvSpPr/>
      </xdr:nvSpPr>
      <xdr:spPr>
        <a:xfrm>
          <a:off x="2857500" y="132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167104</xdr:rowOff>
    </xdr:from>
    <xdr:ext cx="599010" cy="259045"/>
    <xdr:sp macro="" textlink="">
      <xdr:nvSpPr>
        <xdr:cNvPr id="198" name="テキスト ボックス 197"/>
        <xdr:cNvSpPr txBox="1"/>
      </xdr:nvSpPr>
      <xdr:spPr>
        <a:xfrm>
          <a:off x="2608795" y="1336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109139</xdr:rowOff>
    </xdr:from>
    <xdr:to>
      <xdr:col>10</xdr:col>
      <xdr:colOff>165100</xdr:colOff>
      <xdr:row>78</xdr:row>
      <xdr:rowOff>39289</xdr:rowOff>
    </xdr:to>
    <xdr:sp macro="" textlink="">
      <xdr:nvSpPr>
        <xdr:cNvPr id="199" name="楕円 198"/>
        <xdr:cNvSpPr/>
      </xdr:nvSpPr>
      <xdr:spPr>
        <a:xfrm>
          <a:off x="1968500" y="133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30416</xdr:rowOff>
    </xdr:from>
    <xdr:ext cx="599010" cy="259045"/>
    <xdr:sp macro="" textlink="">
      <xdr:nvSpPr>
        <xdr:cNvPr id="200" name="テキスト ボックス 199"/>
        <xdr:cNvSpPr txBox="1"/>
      </xdr:nvSpPr>
      <xdr:spPr>
        <a:xfrm>
          <a:off x="1719795" y="134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125750</xdr:rowOff>
    </xdr:from>
    <xdr:to>
      <xdr:col>6</xdr:col>
      <xdr:colOff>38100</xdr:colOff>
      <xdr:row>78</xdr:row>
      <xdr:rowOff>55900</xdr:rowOff>
    </xdr:to>
    <xdr:sp macro="" textlink="">
      <xdr:nvSpPr>
        <xdr:cNvPr id="201" name="楕円 200"/>
        <xdr:cNvSpPr/>
      </xdr:nvSpPr>
      <xdr:spPr>
        <a:xfrm>
          <a:off x="1079500" y="1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47027</xdr:rowOff>
    </xdr:from>
    <xdr:ext cx="599010" cy="259045"/>
    <xdr:sp macro="" textlink="">
      <xdr:nvSpPr>
        <xdr:cNvPr id="202" name="テキスト ボックス 201"/>
        <xdr:cNvSpPr txBox="1"/>
      </xdr:nvSpPr>
      <xdr:spPr>
        <a:xfrm>
          <a:off x="830795" y="134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11619</xdr:rowOff>
    </xdr:from>
    <xdr:to>
      <xdr:col>24</xdr:col>
      <xdr:colOff>63500</xdr:colOff>
      <xdr:row>99</xdr:row>
      <xdr:rowOff>26663</xdr:rowOff>
    </xdr:to>
    <xdr:cxnSp macro="">
      <xdr:nvCxnSpPr>
        <xdr:cNvPr id="234" name="直線コネクタ 233"/>
        <xdr:cNvCxnSpPr/>
      </xdr:nvCxnSpPr>
      <xdr:spPr>
        <a:xfrm flipV="1">
          <a:off x="3797300" y="16985169"/>
          <a:ext cx="8382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26663</xdr:rowOff>
    </xdr:from>
    <xdr:to>
      <xdr:col>19</xdr:col>
      <xdr:colOff>177800</xdr:colOff>
      <xdr:row>99</xdr:row>
      <xdr:rowOff>44374</xdr:rowOff>
    </xdr:to>
    <xdr:cxnSp macro="">
      <xdr:nvCxnSpPr>
        <xdr:cNvPr id="237" name="直線コネクタ 236"/>
        <xdr:cNvCxnSpPr/>
      </xdr:nvCxnSpPr>
      <xdr:spPr>
        <a:xfrm flipV="1">
          <a:off x="2908300" y="17000213"/>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44374</xdr:rowOff>
    </xdr:from>
    <xdr:to>
      <xdr:col>15</xdr:col>
      <xdr:colOff>50800</xdr:colOff>
      <xdr:row>99</xdr:row>
      <xdr:rowOff>132232</xdr:rowOff>
    </xdr:to>
    <xdr:cxnSp macro="">
      <xdr:nvCxnSpPr>
        <xdr:cNvPr id="240" name="直線コネクタ 239"/>
        <xdr:cNvCxnSpPr/>
      </xdr:nvCxnSpPr>
      <xdr:spPr>
        <a:xfrm flipV="1">
          <a:off x="2019300" y="17017924"/>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132232</xdr:rowOff>
    </xdr:from>
    <xdr:to>
      <xdr:col>10</xdr:col>
      <xdr:colOff>114300</xdr:colOff>
      <xdr:row>99</xdr:row>
      <xdr:rowOff>161286</xdr:rowOff>
    </xdr:to>
    <xdr:cxnSp macro="">
      <xdr:nvCxnSpPr>
        <xdr:cNvPr id="243" name="直線コネクタ 242"/>
        <xdr:cNvCxnSpPr/>
      </xdr:nvCxnSpPr>
      <xdr:spPr>
        <a:xfrm flipV="1">
          <a:off x="1130300" y="17105782"/>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132269</xdr:rowOff>
    </xdr:from>
    <xdr:to>
      <xdr:col>24</xdr:col>
      <xdr:colOff>114300</xdr:colOff>
      <xdr:row>99</xdr:row>
      <xdr:rowOff>62419</xdr:rowOff>
    </xdr:to>
    <xdr:sp macro="" textlink="">
      <xdr:nvSpPr>
        <xdr:cNvPr id="253" name="楕円 252"/>
        <xdr:cNvSpPr/>
      </xdr:nvSpPr>
      <xdr:spPr>
        <a:xfrm>
          <a:off x="4584700" y="169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110696</xdr:rowOff>
    </xdr:from>
    <xdr:ext cx="534377" cy="259045"/>
    <xdr:sp macro="" textlink="">
      <xdr:nvSpPr>
        <xdr:cNvPr id="254" name="衛生費該当値テキスト"/>
        <xdr:cNvSpPr txBox="1"/>
      </xdr:nvSpPr>
      <xdr:spPr>
        <a:xfrm>
          <a:off x="4686300" y="169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147313</xdr:rowOff>
    </xdr:from>
    <xdr:to>
      <xdr:col>20</xdr:col>
      <xdr:colOff>38100</xdr:colOff>
      <xdr:row>99</xdr:row>
      <xdr:rowOff>77463</xdr:rowOff>
    </xdr:to>
    <xdr:sp macro="" textlink="">
      <xdr:nvSpPr>
        <xdr:cNvPr id="255" name="楕円 254"/>
        <xdr:cNvSpPr/>
      </xdr:nvSpPr>
      <xdr:spPr>
        <a:xfrm>
          <a:off x="3746500" y="169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68590</xdr:rowOff>
    </xdr:from>
    <xdr:ext cx="534377" cy="259045"/>
    <xdr:sp macro="" textlink="">
      <xdr:nvSpPr>
        <xdr:cNvPr id="256" name="テキスト ボックス 255"/>
        <xdr:cNvSpPr txBox="1"/>
      </xdr:nvSpPr>
      <xdr:spPr>
        <a:xfrm>
          <a:off x="3530111" y="170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165024</xdr:rowOff>
    </xdr:from>
    <xdr:to>
      <xdr:col>15</xdr:col>
      <xdr:colOff>101600</xdr:colOff>
      <xdr:row>99</xdr:row>
      <xdr:rowOff>95174</xdr:rowOff>
    </xdr:to>
    <xdr:sp macro="" textlink="">
      <xdr:nvSpPr>
        <xdr:cNvPr id="257" name="楕円 256"/>
        <xdr:cNvSpPr/>
      </xdr:nvSpPr>
      <xdr:spPr>
        <a:xfrm>
          <a:off x="2857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86301</xdr:rowOff>
    </xdr:from>
    <xdr:ext cx="534377" cy="259045"/>
    <xdr:sp macro="" textlink="">
      <xdr:nvSpPr>
        <xdr:cNvPr id="258" name="テキスト ボックス 257"/>
        <xdr:cNvSpPr txBox="1"/>
      </xdr:nvSpPr>
      <xdr:spPr>
        <a:xfrm>
          <a:off x="2641111" y="1705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81432</xdr:rowOff>
    </xdr:from>
    <xdr:to>
      <xdr:col>10</xdr:col>
      <xdr:colOff>165100</xdr:colOff>
      <xdr:row>100</xdr:row>
      <xdr:rowOff>11582</xdr:rowOff>
    </xdr:to>
    <xdr:sp macro="" textlink="">
      <xdr:nvSpPr>
        <xdr:cNvPr id="259" name="楕円 258"/>
        <xdr:cNvSpPr/>
      </xdr:nvSpPr>
      <xdr:spPr>
        <a:xfrm>
          <a:off x="1968500" y="170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2709</xdr:rowOff>
    </xdr:from>
    <xdr:ext cx="534377" cy="259045"/>
    <xdr:sp macro="" textlink="">
      <xdr:nvSpPr>
        <xdr:cNvPr id="260" name="テキスト ボックス 259"/>
        <xdr:cNvSpPr txBox="1"/>
      </xdr:nvSpPr>
      <xdr:spPr>
        <a:xfrm>
          <a:off x="1752111" y="171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110486</xdr:rowOff>
    </xdr:from>
    <xdr:to>
      <xdr:col>6</xdr:col>
      <xdr:colOff>38100</xdr:colOff>
      <xdr:row>100</xdr:row>
      <xdr:rowOff>40636</xdr:rowOff>
    </xdr:to>
    <xdr:sp macro="" textlink="">
      <xdr:nvSpPr>
        <xdr:cNvPr id="261" name="楕円 260"/>
        <xdr:cNvSpPr/>
      </xdr:nvSpPr>
      <xdr:spPr>
        <a:xfrm>
          <a:off x="1079500" y="170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31763</xdr:rowOff>
    </xdr:from>
    <xdr:ext cx="534377" cy="259045"/>
    <xdr:sp macro="" textlink="">
      <xdr:nvSpPr>
        <xdr:cNvPr id="262" name="テキスト ボックス 261"/>
        <xdr:cNvSpPr txBox="1"/>
      </xdr:nvSpPr>
      <xdr:spPr>
        <a:xfrm>
          <a:off x="863111" y="171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63881</xdr:rowOff>
    </xdr:from>
    <xdr:to>
      <xdr:col>55</xdr:col>
      <xdr:colOff>0</xdr:colOff>
      <xdr:row>38</xdr:row>
      <xdr:rowOff>73406</xdr:rowOff>
    </xdr:to>
    <xdr:cxnSp macro="">
      <xdr:nvCxnSpPr>
        <xdr:cNvPr id="291" name="直線コネクタ 290"/>
        <xdr:cNvCxnSpPr/>
      </xdr:nvCxnSpPr>
      <xdr:spPr>
        <a:xfrm>
          <a:off x="9639300" y="657898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63881</xdr:rowOff>
    </xdr:from>
    <xdr:to>
      <xdr:col>50</xdr:col>
      <xdr:colOff>114300</xdr:colOff>
      <xdr:row>38</xdr:row>
      <xdr:rowOff>90932</xdr:rowOff>
    </xdr:to>
    <xdr:cxnSp macro="">
      <xdr:nvCxnSpPr>
        <xdr:cNvPr id="294" name="直線コネクタ 293"/>
        <xdr:cNvCxnSpPr/>
      </xdr:nvCxnSpPr>
      <xdr:spPr>
        <a:xfrm flipV="1">
          <a:off x="8750300" y="657898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84074</xdr:rowOff>
    </xdr:from>
    <xdr:to>
      <xdr:col>45</xdr:col>
      <xdr:colOff>177800</xdr:colOff>
      <xdr:row>38</xdr:row>
      <xdr:rowOff>90932</xdr:rowOff>
    </xdr:to>
    <xdr:cxnSp macro="">
      <xdr:nvCxnSpPr>
        <xdr:cNvPr id="297" name="直線コネクタ 296"/>
        <xdr:cNvCxnSpPr/>
      </xdr:nvCxnSpPr>
      <xdr:spPr>
        <a:xfrm>
          <a:off x="7861300" y="6599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84074</xdr:rowOff>
    </xdr:from>
    <xdr:to>
      <xdr:col>41</xdr:col>
      <xdr:colOff>50800</xdr:colOff>
      <xdr:row>38</xdr:row>
      <xdr:rowOff>108458</xdr:rowOff>
    </xdr:to>
    <xdr:cxnSp macro="">
      <xdr:nvCxnSpPr>
        <xdr:cNvPr id="300" name="直線コネクタ 299"/>
        <xdr:cNvCxnSpPr/>
      </xdr:nvCxnSpPr>
      <xdr:spPr>
        <a:xfrm flipV="1">
          <a:off x="6972300" y="659917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22606</xdr:rowOff>
    </xdr:from>
    <xdr:to>
      <xdr:col>55</xdr:col>
      <xdr:colOff>50800</xdr:colOff>
      <xdr:row>38</xdr:row>
      <xdr:rowOff>124206</xdr:rowOff>
    </xdr:to>
    <xdr:sp macro="" textlink="">
      <xdr:nvSpPr>
        <xdr:cNvPr id="310" name="楕円 309"/>
        <xdr:cNvSpPr/>
      </xdr:nvSpPr>
      <xdr:spPr>
        <a:xfrm>
          <a:off x="104267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1033</xdr:rowOff>
    </xdr:from>
    <xdr:ext cx="378565" cy="259045"/>
    <xdr:sp macro="" textlink="">
      <xdr:nvSpPr>
        <xdr:cNvPr id="311" name="労働費該当値テキスト"/>
        <xdr:cNvSpPr txBox="1"/>
      </xdr:nvSpPr>
      <xdr:spPr>
        <a:xfrm>
          <a:off x="10528300"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xdr:rowOff>
    </xdr:from>
    <xdr:to>
      <xdr:col>50</xdr:col>
      <xdr:colOff>165100</xdr:colOff>
      <xdr:row>38</xdr:row>
      <xdr:rowOff>114681</xdr:rowOff>
    </xdr:to>
    <xdr:sp macro="" textlink="">
      <xdr:nvSpPr>
        <xdr:cNvPr id="312" name="楕円 311"/>
        <xdr:cNvSpPr/>
      </xdr:nvSpPr>
      <xdr:spPr>
        <a:xfrm>
          <a:off x="95885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105808</xdr:rowOff>
    </xdr:from>
    <xdr:ext cx="378565" cy="259045"/>
    <xdr:sp macro="" textlink="">
      <xdr:nvSpPr>
        <xdr:cNvPr id="313" name="テキスト ボックス 312"/>
        <xdr:cNvSpPr txBox="1"/>
      </xdr:nvSpPr>
      <xdr:spPr>
        <a:xfrm>
          <a:off x="9450017" y="66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40132</xdr:rowOff>
    </xdr:from>
    <xdr:to>
      <xdr:col>46</xdr:col>
      <xdr:colOff>38100</xdr:colOff>
      <xdr:row>38</xdr:row>
      <xdr:rowOff>141732</xdr:rowOff>
    </xdr:to>
    <xdr:sp macro="" textlink="">
      <xdr:nvSpPr>
        <xdr:cNvPr id="314" name="楕円 313"/>
        <xdr:cNvSpPr/>
      </xdr:nvSpPr>
      <xdr:spPr>
        <a:xfrm>
          <a:off x="8699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132859</xdr:rowOff>
    </xdr:from>
    <xdr:ext cx="378565" cy="259045"/>
    <xdr:sp macro="" textlink="">
      <xdr:nvSpPr>
        <xdr:cNvPr id="315" name="テキスト ボックス 314"/>
        <xdr:cNvSpPr txBox="1"/>
      </xdr:nvSpPr>
      <xdr:spPr>
        <a:xfrm>
          <a:off x="8561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33274</xdr:rowOff>
    </xdr:from>
    <xdr:to>
      <xdr:col>41</xdr:col>
      <xdr:colOff>101600</xdr:colOff>
      <xdr:row>38</xdr:row>
      <xdr:rowOff>134874</xdr:rowOff>
    </xdr:to>
    <xdr:sp macro="" textlink="">
      <xdr:nvSpPr>
        <xdr:cNvPr id="316" name="楕円 315"/>
        <xdr:cNvSpPr/>
      </xdr:nvSpPr>
      <xdr:spPr>
        <a:xfrm>
          <a:off x="7810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126001</xdr:rowOff>
    </xdr:from>
    <xdr:ext cx="378565" cy="259045"/>
    <xdr:sp macro="" textlink="">
      <xdr:nvSpPr>
        <xdr:cNvPr id="317" name="テキスト ボックス 316"/>
        <xdr:cNvSpPr txBox="1"/>
      </xdr:nvSpPr>
      <xdr:spPr>
        <a:xfrm>
          <a:off x="7672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57658</xdr:rowOff>
    </xdr:from>
    <xdr:to>
      <xdr:col>36</xdr:col>
      <xdr:colOff>165100</xdr:colOff>
      <xdr:row>38</xdr:row>
      <xdr:rowOff>159258</xdr:rowOff>
    </xdr:to>
    <xdr:sp macro="" textlink="">
      <xdr:nvSpPr>
        <xdr:cNvPr id="318" name="楕円 317"/>
        <xdr:cNvSpPr/>
      </xdr:nvSpPr>
      <xdr:spPr>
        <a:xfrm>
          <a:off x="6921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150385</xdr:rowOff>
    </xdr:from>
    <xdr:ext cx="378565" cy="259045"/>
    <xdr:sp macro="" textlink="">
      <xdr:nvSpPr>
        <xdr:cNvPr id="319" name="テキスト ボックス 318"/>
        <xdr:cNvSpPr txBox="1"/>
      </xdr:nvSpPr>
      <xdr:spPr>
        <a:xfrm>
          <a:off x="6783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76454</xdr:rowOff>
    </xdr:from>
    <xdr:to>
      <xdr:col>55</xdr:col>
      <xdr:colOff>0</xdr:colOff>
      <xdr:row>58</xdr:row>
      <xdr:rowOff>81674</xdr:rowOff>
    </xdr:to>
    <xdr:cxnSp macro="">
      <xdr:nvCxnSpPr>
        <xdr:cNvPr id="348" name="直線コネクタ 347"/>
        <xdr:cNvCxnSpPr/>
      </xdr:nvCxnSpPr>
      <xdr:spPr>
        <a:xfrm flipV="1">
          <a:off x="9639300" y="1002055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153892</xdr:rowOff>
    </xdr:from>
    <xdr:to>
      <xdr:col>50</xdr:col>
      <xdr:colOff>114300</xdr:colOff>
      <xdr:row>58</xdr:row>
      <xdr:rowOff>81674</xdr:rowOff>
    </xdr:to>
    <xdr:cxnSp macro="">
      <xdr:nvCxnSpPr>
        <xdr:cNvPr id="351" name="直線コネクタ 350"/>
        <xdr:cNvCxnSpPr/>
      </xdr:nvCxnSpPr>
      <xdr:spPr>
        <a:xfrm>
          <a:off x="8750300" y="9926542"/>
          <a:ext cx="889000" cy="9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153892</xdr:rowOff>
    </xdr:from>
    <xdr:to>
      <xdr:col>45</xdr:col>
      <xdr:colOff>177800</xdr:colOff>
      <xdr:row>58</xdr:row>
      <xdr:rowOff>53327</xdr:rowOff>
    </xdr:to>
    <xdr:cxnSp macro="">
      <xdr:nvCxnSpPr>
        <xdr:cNvPr id="354" name="直線コネクタ 353"/>
        <xdr:cNvCxnSpPr/>
      </xdr:nvCxnSpPr>
      <xdr:spPr>
        <a:xfrm flipV="1">
          <a:off x="7861300" y="9926542"/>
          <a:ext cx="889000" cy="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38240</xdr:rowOff>
    </xdr:from>
    <xdr:to>
      <xdr:col>41</xdr:col>
      <xdr:colOff>50800</xdr:colOff>
      <xdr:row>58</xdr:row>
      <xdr:rowOff>53327</xdr:rowOff>
    </xdr:to>
    <xdr:cxnSp macro="">
      <xdr:nvCxnSpPr>
        <xdr:cNvPr id="357" name="直線コネクタ 356"/>
        <xdr:cNvCxnSpPr/>
      </xdr:nvCxnSpPr>
      <xdr:spPr>
        <a:xfrm>
          <a:off x="6972300" y="9982340"/>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25654</xdr:rowOff>
    </xdr:from>
    <xdr:to>
      <xdr:col>55</xdr:col>
      <xdr:colOff>50800</xdr:colOff>
      <xdr:row>58</xdr:row>
      <xdr:rowOff>127254</xdr:rowOff>
    </xdr:to>
    <xdr:sp macro="" textlink="">
      <xdr:nvSpPr>
        <xdr:cNvPr id="367" name="楕円 366"/>
        <xdr:cNvSpPr/>
      </xdr:nvSpPr>
      <xdr:spPr>
        <a:xfrm>
          <a:off x="104267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48531</xdr:rowOff>
    </xdr:from>
    <xdr:ext cx="469744" cy="259045"/>
    <xdr:sp macro="" textlink="">
      <xdr:nvSpPr>
        <xdr:cNvPr id="368" name="農林水産業費該当値テキスト"/>
        <xdr:cNvSpPr txBox="1"/>
      </xdr:nvSpPr>
      <xdr:spPr>
        <a:xfrm>
          <a:off x="10528300" y="98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30874</xdr:rowOff>
    </xdr:from>
    <xdr:to>
      <xdr:col>50</xdr:col>
      <xdr:colOff>165100</xdr:colOff>
      <xdr:row>58</xdr:row>
      <xdr:rowOff>132474</xdr:rowOff>
    </xdr:to>
    <xdr:sp macro="" textlink="">
      <xdr:nvSpPr>
        <xdr:cNvPr id="369" name="楕円 368"/>
        <xdr:cNvSpPr/>
      </xdr:nvSpPr>
      <xdr:spPr>
        <a:xfrm>
          <a:off x="9588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149001</xdr:rowOff>
    </xdr:from>
    <xdr:ext cx="469744" cy="259045"/>
    <xdr:sp macro="" textlink="">
      <xdr:nvSpPr>
        <xdr:cNvPr id="370" name="テキスト ボックス 369"/>
        <xdr:cNvSpPr txBox="1"/>
      </xdr:nvSpPr>
      <xdr:spPr>
        <a:xfrm>
          <a:off x="9404428" y="975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103092</xdr:rowOff>
    </xdr:from>
    <xdr:to>
      <xdr:col>46</xdr:col>
      <xdr:colOff>38100</xdr:colOff>
      <xdr:row>58</xdr:row>
      <xdr:rowOff>33242</xdr:rowOff>
    </xdr:to>
    <xdr:sp macro="" textlink="">
      <xdr:nvSpPr>
        <xdr:cNvPr id="371" name="楕円 370"/>
        <xdr:cNvSpPr/>
      </xdr:nvSpPr>
      <xdr:spPr>
        <a:xfrm>
          <a:off x="8699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49769</xdr:rowOff>
    </xdr:from>
    <xdr:ext cx="534377" cy="259045"/>
    <xdr:sp macro="" textlink="">
      <xdr:nvSpPr>
        <xdr:cNvPr id="372" name="テキスト ボックス 371"/>
        <xdr:cNvSpPr txBox="1"/>
      </xdr:nvSpPr>
      <xdr:spPr>
        <a:xfrm>
          <a:off x="8483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2527</xdr:rowOff>
    </xdr:from>
    <xdr:to>
      <xdr:col>41</xdr:col>
      <xdr:colOff>101600</xdr:colOff>
      <xdr:row>58</xdr:row>
      <xdr:rowOff>104127</xdr:rowOff>
    </xdr:to>
    <xdr:sp macro="" textlink="">
      <xdr:nvSpPr>
        <xdr:cNvPr id="373" name="楕円 372"/>
        <xdr:cNvSpPr/>
      </xdr:nvSpPr>
      <xdr:spPr>
        <a:xfrm>
          <a:off x="7810500" y="99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120654</xdr:rowOff>
    </xdr:from>
    <xdr:ext cx="469744" cy="259045"/>
    <xdr:sp macro="" textlink="">
      <xdr:nvSpPr>
        <xdr:cNvPr id="374" name="テキスト ボックス 373"/>
        <xdr:cNvSpPr txBox="1"/>
      </xdr:nvSpPr>
      <xdr:spPr>
        <a:xfrm>
          <a:off x="7626428" y="972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158890</xdr:rowOff>
    </xdr:from>
    <xdr:to>
      <xdr:col>36</xdr:col>
      <xdr:colOff>165100</xdr:colOff>
      <xdr:row>58</xdr:row>
      <xdr:rowOff>89040</xdr:rowOff>
    </xdr:to>
    <xdr:sp macro="" textlink="">
      <xdr:nvSpPr>
        <xdr:cNvPr id="375" name="楕円 374"/>
        <xdr:cNvSpPr/>
      </xdr:nvSpPr>
      <xdr:spPr>
        <a:xfrm>
          <a:off x="6921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105567</xdr:rowOff>
    </xdr:from>
    <xdr:ext cx="469744" cy="259045"/>
    <xdr:sp macro="" textlink="">
      <xdr:nvSpPr>
        <xdr:cNvPr id="376" name="テキスト ボックス 375"/>
        <xdr:cNvSpPr txBox="1"/>
      </xdr:nvSpPr>
      <xdr:spPr>
        <a:xfrm>
          <a:off x="6737428" y="97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49137</xdr:rowOff>
    </xdr:from>
    <xdr:to>
      <xdr:col>55</xdr:col>
      <xdr:colOff>0</xdr:colOff>
      <xdr:row>75</xdr:row>
      <xdr:rowOff>78283</xdr:rowOff>
    </xdr:to>
    <xdr:cxnSp macro="">
      <xdr:nvCxnSpPr>
        <xdr:cNvPr id="405" name="直線コネクタ 404"/>
        <xdr:cNvCxnSpPr/>
      </xdr:nvCxnSpPr>
      <xdr:spPr>
        <a:xfrm>
          <a:off x="9639300" y="12564987"/>
          <a:ext cx="838200" cy="3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49137</xdr:rowOff>
    </xdr:from>
    <xdr:to>
      <xdr:col>50</xdr:col>
      <xdr:colOff>114300</xdr:colOff>
      <xdr:row>74</xdr:row>
      <xdr:rowOff>43726</xdr:rowOff>
    </xdr:to>
    <xdr:cxnSp macro="">
      <xdr:nvCxnSpPr>
        <xdr:cNvPr id="408" name="直線コネクタ 407"/>
        <xdr:cNvCxnSpPr/>
      </xdr:nvCxnSpPr>
      <xdr:spPr>
        <a:xfrm flipV="1">
          <a:off x="8750300" y="12564987"/>
          <a:ext cx="889000" cy="1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43726</xdr:rowOff>
    </xdr:from>
    <xdr:to>
      <xdr:col>45</xdr:col>
      <xdr:colOff>177800</xdr:colOff>
      <xdr:row>75</xdr:row>
      <xdr:rowOff>115392</xdr:rowOff>
    </xdr:to>
    <xdr:cxnSp macro="">
      <xdr:nvCxnSpPr>
        <xdr:cNvPr id="411" name="直線コネクタ 410"/>
        <xdr:cNvCxnSpPr/>
      </xdr:nvCxnSpPr>
      <xdr:spPr>
        <a:xfrm flipV="1">
          <a:off x="7861300" y="12731026"/>
          <a:ext cx="889000" cy="2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115392</xdr:rowOff>
    </xdr:from>
    <xdr:to>
      <xdr:col>41</xdr:col>
      <xdr:colOff>50800</xdr:colOff>
      <xdr:row>76</xdr:row>
      <xdr:rowOff>73444</xdr:rowOff>
    </xdr:to>
    <xdr:cxnSp macro="">
      <xdr:nvCxnSpPr>
        <xdr:cNvPr id="414" name="直線コネクタ 413"/>
        <xdr:cNvCxnSpPr/>
      </xdr:nvCxnSpPr>
      <xdr:spPr>
        <a:xfrm flipV="1">
          <a:off x="6972300" y="12974142"/>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27483</xdr:rowOff>
    </xdr:from>
    <xdr:to>
      <xdr:col>55</xdr:col>
      <xdr:colOff>50800</xdr:colOff>
      <xdr:row>75</xdr:row>
      <xdr:rowOff>129083</xdr:rowOff>
    </xdr:to>
    <xdr:sp macro="" textlink="">
      <xdr:nvSpPr>
        <xdr:cNvPr id="424" name="楕円 423"/>
        <xdr:cNvSpPr/>
      </xdr:nvSpPr>
      <xdr:spPr>
        <a:xfrm>
          <a:off x="104267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50360</xdr:rowOff>
    </xdr:from>
    <xdr:ext cx="534377" cy="259045"/>
    <xdr:sp macro="" textlink="">
      <xdr:nvSpPr>
        <xdr:cNvPr id="425" name="商工費該当値テキスト"/>
        <xdr:cNvSpPr txBox="1"/>
      </xdr:nvSpPr>
      <xdr:spPr>
        <a:xfrm>
          <a:off x="10528300" y="127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169787</xdr:rowOff>
    </xdr:from>
    <xdr:to>
      <xdr:col>50</xdr:col>
      <xdr:colOff>165100</xdr:colOff>
      <xdr:row>73</xdr:row>
      <xdr:rowOff>99937</xdr:rowOff>
    </xdr:to>
    <xdr:sp macro="" textlink="">
      <xdr:nvSpPr>
        <xdr:cNvPr id="426" name="楕円 425"/>
        <xdr:cNvSpPr/>
      </xdr:nvSpPr>
      <xdr:spPr>
        <a:xfrm>
          <a:off x="9588500" y="125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116464</xdr:rowOff>
    </xdr:from>
    <xdr:ext cx="534377" cy="259045"/>
    <xdr:sp macro="" textlink="">
      <xdr:nvSpPr>
        <xdr:cNvPr id="427" name="テキスト ボックス 426"/>
        <xdr:cNvSpPr txBox="1"/>
      </xdr:nvSpPr>
      <xdr:spPr>
        <a:xfrm>
          <a:off x="9372111" y="122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164376</xdr:rowOff>
    </xdr:from>
    <xdr:to>
      <xdr:col>46</xdr:col>
      <xdr:colOff>38100</xdr:colOff>
      <xdr:row>74</xdr:row>
      <xdr:rowOff>94526</xdr:rowOff>
    </xdr:to>
    <xdr:sp macro="" textlink="">
      <xdr:nvSpPr>
        <xdr:cNvPr id="428" name="楕円 427"/>
        <xdr:cNvSpPr/>
      </xdr:nvSpPr>
      <xdr:spPr>
        <a:xfrm>
          <a:off x="8699500" y="126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111053</xdr:rowOff>
    </xdr:from>
    <xdr:ext cx="534377" cy="259045"/>
    <xdr:sp macro="" textlink="">
      <xdr:nvSpPr>
        <xdr:cNvPr id="429" name="テキスト ボックス 428"/>
        <xdr:cNvSpPr txBox="1"/>
      </xdr:nvSpPr>
      <xdr:spPr>
        <a:xfrm>
          <a:off x="8483111" y="124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64592</xdr:rowOff>
    </xdr:from>
    <xdr:to>
      <xdr:col>41</xdr:col>
      <xdr:colOff>101600</xdr:colOff>
      <xdr:row>75</xdr:row>
      <xdr:rowOff>166191</xdr:rowOff>
    </xdr:to>
    <xdr:sp macro="" textlink="">
      <xdr:nvSpPr>
        <xdr:cNvPr id="430" name="楕円 429"/>
        <xdr:cNvSpPr/>
      </xdr:nvSpPr>
      <xdr:spPr>
        <a:xfrm>
          <a:off x="7810500" y="12923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11269</xdr:rowOff>
    </xdr:from>
    <xdr:ext cx="534377" cy="259045"/>
    <xdr:sp macro="" textlink="">
      <xdr:nvSpPr>
        <xdr:cNvPr id="431" name="テキスト ボックス 430"/>
        <xdr:cNvSpPr txBox="1"/>
      </xdr:nvSpPr>
      <xdr:spPr>
        <a:xfrm>
          <a:off x="7594111" y="12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22644</xdr:rowOff>
    </xdr:from>
    <xdr:to>
      <xdr:col>36</xdr:col>
      <xdr:colOff>165100</xdr:colOff>
      <xdr:row>76</xdr:row>
      <xdr:rowOff>124244</xdr:rowOff>
    </xdr:to>
    <xdr:sp macro="" textlink="">
      <xdr:nvSpPr>
        <xdr:cNvPr id="432" name="楕円 431"/>
        <xdr:cNvSpPr/>
      </xdr:nvSpPr>
      <xdr:spPr>
        <a:xfrm>
          <a:off x="6921500" y="130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140771</xdr:rowOff>
    </xdr:from>
    <xdr:ext cx="534377" cy="259045"/>
    <xdr:sp macro="" textlink="">
      <xdr:nvSpPr>
        <xdr:cNvPr id="433" name="テキスト ボックス 432"/>
        <xdr:cNvSpPr txBox="1"/>
      </xdr:nvSpPr>
      <xdr:spPr>
        <a:xfrm>
          <a:off x="6705111" y="128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119661</xdr:rowOff>
    </xdr:from>
    <xdr:to>
      <xdr:col>54</xdr:col>
      <xdr:colOff>189865</xdr:colOff>
      <xdr:row>98</xdr:row>
      <xdr:rowOff>62237</xdr:rowOff>
    </xdr:to>
    <xdr:cxnSp macro="">
      <xdr:nvCxnSpPr>
        <xdr:cNvPr id="455" name="直線コネクタ 454"/>
        <xdr:cNvCxnSpPr/>
      </xdr:nvCxnSpPr>
      <xdr:spPr>
        <a:xfrm flipV="1">
          <a:off x="10475595" y="16407411"/>
          <a:ext cx="1270" cy="45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66064</xdr:rowOff>
    </xdr:from>
    <xdr:ext cx="534377" cy="259045"/>
    <xdr:sp macro="" textlink="">
      <xdr:nvSpPr>
        <xdr:cNvPr id="456" name="土木費最小値テキスト"/>
        <xdr:cNvSpPr txBox="1"/>
      </xdr:nvSpPr>
      <xdr:spPr>
        <a:xfrm>
          <a:off x="10528300" y="168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62237</xdr:rowOff>
    </xdr:from>
    <xdr:to>
      <xdr:col>55</xdr:col>
      <xdr:colOff>88900</xdr:colOff>
      <xdr:row>98</xdr:row>
      <xdr:rowOff>62237</xdr:rowOff>
    </xdr:to>
    <xdr:cxnSp macro="">
      <xdr:nvCxnSpPr>
        <xdr:cNvPr id="457" name="直線コネクタ 456"/>
        <xdr:cNvCxnSpPr/>
      </xdr:nvCxnSpPr>
      <xdr:spPr>
        <a:xfrm>
          <a:off x="10388600" y="168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66338</xdr:rowOff>
    </xdr:from>
    <xdr:ext cx="599010" cy="259045"/>
    <xdr:sp macro="" textlink="">
      <xdr:nvSpPr>
        <xdr:cNvPr id="458" name="土木費最大値テキスト"/>
        <xdr:cNvSpPr txBox="1"/>
      </xdr:nvSpPr>
      <xdr:spPr>
        <a:xfrm>
          <a:off x="10528300" y="161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119661</xdr:rowOff>
    </xdr:from>
    <xdr:to>
      <xdr:col>55</xdr:col>
      <xdr:colOff>88900</xdr:colOff>
      <xdr:row>95</xdr:row>
      <xdr:rowOff>119661</xdr:rowOff>
    </xdr:to>
    <xdr:cxnSp macro="">
      <xdr:nvCxnSpPr>
        <xdr:cNvPr id="459" name="直線コネクタ 458"/>
        <xdr:cNvCxnSpPr/>
      </xdr:nvCxnSpPr>
      <xdr:spPr>
        <a:xfrm>
          <a:off x="10388600" y="1640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66749</xdr:rowOff>
    </xdr:from>
    <xdr:to>
      <xdr:col>55</xdr:col>
      <xdr:colOff>0</xdr:colOff>
      <xdr:row>97</xdr:row>
      <xdr:rowOff>3390</xdr:rowOff>
    </xdr:to>
    <xdr:cxnSp macro="">
      <xdr:nvCxnSpPr>
        <xdr:cNvPr id="460" name="直線コネクタ 459"/>
        <xdr:cNvCxnSpPr/>
      </xdr:nvCxnSpPr>
      <xdr:spPr>
        <a:xfrm>
          <a:off x="9639300" y="16525949"/>
          <a:ext cx="838200" cy="1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51911</xdr:rowOff>
    </xdr:from>
    <xdr:ext cx="534377" cy="259045"/>
    <xdr:sp macro="" textlink="">
      <xdr:nvSpPr>
        <xdr:cNvPr id="461" name="土木費平均値テキスト"/>
        <xdr:cNvSpPr txBox="1"/>
      </xdr:nvSpPr>
      <xdr:spPr>
        <a:xfrm>
          <a:off x="10528300" y="16682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73484</xdr:rowOff>
    </xdr:from>
    <xdr:to>
      <xdr:col>55</xdr:col>
      <xdr:colOff>50800</xdr:colOff>
      <xdr:row>98</xdr:row>
      <xdr:rowOff>3634</xdr:rowOff>
    </xdr:to>
    <xdr:sp macro="" textlink="">
      <xdr:nvSpPr>
        <xdr:cNvPr id="462" name="フローチャート: 判断 461"/>
        <xdr:cNvSpPr/>
      </xdr:nvSpPr>
      <xdr:spPr>
        <a:xfrm>
          <a:off x="10426700" y="1670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89838</xdr:rowOff>
    </xdr:from>
    <xdr:to>
      <xdr:col>50</xdr:col>
      <xdr:colOff>114300</xdr:colOff>
      <xdr:row>96</xdr:row>
      <xdr:rowOff>66749</xdr:rowOff>
    </xdr:to>
    <xdr:cxnSp macro="">
      <xdr:nvCxnSpPr>
        <xdr:cNvPr id="463" name="直線コネクタ 462"/>
        <xdr:cNvCxnSpPr/>
      </xdr:nvCxnSpPr>
      <xdr:spPr>
        <a:xfrm>
          <a:off x="8750300" y="16377588"/>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75783</xdr:rowOff>
    </xdr:from>
    <xdr:to>
      <xdr:col>50</xdr:col>
      <xdr:colOff>165100</xdr:colOff>
      <xdr:row>98</xdr:row>
      <xdr:rowOff>5933</xdr:rowOff>
    </xdr:to>
    <xdr:sp macro="" textlink="">
      <xdr:nvSpPr>
        <xdr:cNvPr id="464" name="フローチャート: 判断 463"/>
        <xdr:cNvSpPr/>
      </xdr:nvSpPr>
      <xdr:spPr>
        <a:xfrm>
          <a:off x="9588500" y="1670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168510</xdr:rowOff>
    </xdr:from>
    <xdr:ext cx="534377" cy="259045"/>
    <xdr:sp macro="" textlink="">
      <xdr:nvSpPr>
        <xdr:cNvPr id="465" name="テキスト ボックス 464"/>
        <xdr:cNvSpPr txBox="1"/>
      </xdr:nvSpPr>
      <xdr:spPr>
        <a:xfrm>
          <a:off x="9372111" y="167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103119</xdr:rowOff>
    </xdr:from>
    <xdr:to>
      <xdr:col>45</xdr:col>
      <xdr:colOff>177800</xdr:colOff>
      <xdr:row>95</xdr:row>
      <xdr:rowOff>89838</xdr:rowOff>
    </xdr:to>
    <xdr:cxnSp macro="">
      <xdr:nvCxnSpPr>
        <xdr:cNvPr id="466" name="直線コネクタ 465"/>
        <xdr:cNvCxnSpPr/>
      </xdr:nvCxnSpPr>
      <xdr:spPr>
        <a:xfrm>
          <a:off x="7861300" y="16047969"/>
          <a:ext cx="889000" cy="3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82829</xdr:rowOff>
    </xdr:from>
    <xdr:to>
      <xdr:col>46</xdr:col>
      <xdr:colOff>38100</xdr:colOff>
      <xdr:row>98</xdr:row>
      <xdr:rowOff>12979</xdr:rowOff>
    </xdr:to>
    <xdr:sp macro="" textlink="">
      <xdr:nvSpPr>
        <xdr:cNvPr id="467" name="フローチャート: 判断 466"/>
        <xdr:cNvSpPr/>
      </xdr:nvSpPr>
      <xdr:spPr>
        <a:xfrm>
          <a:off x="8699500" y="1671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4106</xdr:rowOff>
    </xdr:from>
    <xdr:ext cx="534377" cy="259045"/>
    <xdr:sp macro="" textlink="">
      <xdr:nvSpPr>
        <xdr:cNvPr id="468" name="テキスト ボックス 467"/>
        <xdr:cNvSpPr txBox="1"/>
      </xdr:nvSpPr>
      <xdr:spPr>
        <a:xfrm>
          <a:off x="8483111" y="168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46056</xdr:rowOff>
    </xdr:from>
    <xdr:to>
      <xdr:col>41</xdr:col>
      <xdr:colOff>50800</xdr:colOff>
      <xdr:row>93</xdr:row>
      <xdr:rowOff>103119</xdr:rowOff>
    </xdr:to>
    <xdr:cxnSp macro="">
      <xdr:nvCxnSpPr>
        <xdr:cNvPr id="469" name="直線コネクタ 468"/>
        <xdr:cNvCxnSpPr/>
      </xdr:nvCxnSpPr>
      <xdr:spPr>
        <a:xfrm>
          <a:off x="6972300" y="15819456"/>
          <a:ext cx="8890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85713</xdr:rowOff>
    </xdr:from>
    <xdr:to>
      <xdr:col>41</xdr:col>
      <xdr:colOff>101600</xdr:colOff>
      <xdr:row>98</xdr:row>
      <xdr:rowOff>15863</xdr:rowOff>
    </xdr:to>
    <xdr:sp macro="" textlink="">
      <xdr:nvSpPr>
        <xdr:cNvPr id="470" name="フローチャート: 判断 469"/>
        <xdr:cNvSpPr/>
      </xdr:nvSpPr>
      <xdr:spPr>
        <a:xfrm>
          <a:off x="78105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6990</xdr:rowOff>
    </xdr:from>
    <xdr:ext cx="534377" cy="259045"/>
    <xdr:sp macro="" textlink="">
      <xdr:nvSpPr>
        <xdr:cNvPr id="471" name="テキスト ボックス 470"/>
        <xdr:cNvSpPr txBox="1"/>
      </xdr:nvSpPr>
      <xdr:spPr>
        <a:xfrm>
          <a:off x="7594111"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87044</xdr:rowOff>
    </xdr:from>
    <xdr:to>
      <xdr:col>36</xdr:col>
      <xdr:colOff>165100</xdr:colOff>
      <xdr:row>98</xdr:row>
      <xdr:rowOff>17194</xdr:rowOff>
    </xdr:to>
    <xdr:sp macro="" textlink="">
      <xdr:nvSpPr>
        <xdr:cNvPr id="472" name="フローチャート: 判断 471"/>
        <xdr:cNvSpPr/>
      </xdr:nvSpPr>
      <xdr:spPr>
        <a:xfrm>
          <a:off x="6921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8321</xdr:rowOff>
    </xdr:from>
    <xdr:ext cx="534377" cy="259045"/>
    <xdr:sp macro="" textlink="">
      <xdr:nvSpPr>
        <xdr:cNvPr id="473" name="テキスト ボックス 472"/>
        <xdr:cNvSpPr txBox="1"/>
      </xdr:nvSpPr>
      <xdr:spPr>
        <a:xfrm>
          <a:off x="6705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124040</xdr:rowOff>
    </xdr:from>
    <xdr:to>
      <xdr:col>55</xdr:col>
      <xdr:colOff>50800</xdr:colOff>
      <xdr:row>97</xdr:row>
      <xdr:rowOff>54190</xdr:rowOff>
    </xdr:to>
    <xdr:sp macro="" textlink="">
      <xdr:nvSpPr>
        <xdr:cNvPr id="479" name="楕円 478"/>
        <xdr:cNvSpPr/>
      </xdr:nvSpPr>
      <xdr:spPr>
        <a:xfrm>
          <a:off x="10426700" y="165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146917</xdr:rowOff>
    </xdr:from>
    <xdr:ext cx="534377" cy="259045"/>
    <xdr:sp macro="" textlink="">
      <xdr:nvSpPr>
        <xdr:cNvPr id="480" name="土木費該当値テキスト"/>
        <xdr:cNvSpPr txBox="1"/>
      </xdr:nvSpPr>
      <xdr:spPr>
        <a:xfrm>
          <a:off x="10528300" y="164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15949</xdr:rowOff>
    </xdr:from>
    <xdr:to>
      <xdr:col>50</xdr:col>
      <xdr:colOff>165100</xdr:colOff>
      <xdr:row>96</xdr:row>
      <xdr:rowOff>117549</xdr:rowOff>
    </xdr:to>
    <xdr:sp macro="" textlink="">
      <xdr:nvSpPr>
        <xdr:cNvPr id="481" name="楕円 480"/>
        <xdr:cNvSpPr/>
      </xdr:nvSpPr>
      <xdr:spPr>
        <a:xfrm>
          <a:off x="9588500" y="164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134076</xdr:rowOff>
    </xdr:from>
    <xdr:ext cx="534377" cy="259045"/>
    <xdr:sp macro="" textlink="">
      <xdr:nvSpPr>
        <xdr:cNvPr id="482" name="テキスト ボックス 481"/>
        <xdr:cNvSpPr txBox="1"/>
      </xdr:nvSpPr>
      <xdr:spPr>
        <a:xfrm>
          <a:off x="9372111" y="162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39038</xdr:rowOff>
    </xdr:from>
    <xdr:to>
      <xdr:col>46</xdr:col>
      <xdr:colOff>38100</xdr:colOff>
      <xdr:row>95</xdr:row>
      <xdr:rowOff>140638</xdr:rowOff>
    </xdr:to>
    <xdr:sp macro="" textlink="">
      <xdr:nvSpPr>
        <xdr:cNvPr id="483" name="楕円 482"/>
        <xdr:cNvSpPr/>
      </xdr:nvSpPr>
      <xdr:spPr>
        <a:xfrm>
          <a:off x="8699500" y="163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157165</xdr:rowOff>
    </xdr:from>
    <xdr:ext cx="599010" cy="259045"/>
    <xdr:sp macro="" textlink="">
      <xdr:nvSpPr>
        <xdr:cNvPr id="484" name="テキスト ボックス 483"/>
        <xdr:cNvSpPr txBox="1"/>
      </xdr:nvSpPr>
      <xdr:spPr>
        <a:xfrm>
          <a:off x="8450795" y="1610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52319</xdr:rowOff>
    </xdr:from>
    <xdr:to>
      <xdr:col>41</xdr:col>
      <xdr:colOff>101600</xdr:colOff>
      <xdr:row>93</xdr:row>
      <xdr:rowOff>153919</xdr:rowOff>
    </xdr:to>
    <xdr:sp macro="" textlink="">
      <xdr:nvSpPr>
        <xdr:cNvPr id="485" name="楕円 484"/>
        <xdr:cNvSpPr/>
      </xdr:nvSpPr>
      <xdr:spPr>
        <a:xfrm>
          <a:off x="78105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170446</xdr:rowOff>
    </xdr:from>
    <xdr:ext cx="599010" cy="259045"/>
    <xdr:sp macro="" textlink="">
      <xdr:nvSpPr>
        <xdr:cNvPr id="486" name="テキスト ボックス 485"/>
        <xdr:cNvSpPr txBox="1"/>
      </xdr:nvSpPr>
      <xdr:spPr>
        <a:xfrm>
          <a:off x="7561795" y="157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166706</xdr:rowOff>
    </xdr:from>
    <xdr:to>
      <xdr:col>36</xdr:col>
      <xdr:colOff>165100</xdr:colOff>
      <xdr:row>92</xdr:row>
      <xdr:rowOff>96856</xdr:rowOff>
    </xdr:to>
    <xdr:sp macro="" textlink="">
      <xdr:nvSpPr>
        <xdr:cNvPr id="487" name="楕円 486"/>
        <xdr:cNvSpPr/>
      </xdr:nvSpPr>
      <xdr:spPr>
        <a:xfrm>
          <a:off x="6921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113383</xdr:rowOff>
    </xdr:from>
    <xdr:ext cx="599010" cy="259045"/>
    <xdr:sp macro="" textlink="">
      <xdr:nvSpPr>
        <xdr:cNvPr id="488" name="テキスト ボックス 487"/>
        <xdr:cNvSpPr txBox="1"/>
      </xdr:nvSpPr>
      <xdr:spPr>
        <a:xfrm>
          <a:off x="6672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1" name="直線コネクタ 510"/>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2"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3" name="直線コネクタ 512"/>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4"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5" name="直線コネクタ 514"/>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59096</xdr:rowOff>
    </xdr:from>
    <xdr:to>
      <xdr:col>85</xdr:col>
      <xdr:colOff>127000</xdr:colOff>
      <xdr:row>37</xdr:row>
      <xdr:rowOff>137917</xdr:rowOff>
    </xdr:to>
    <xdr:cxnSp macro="">
      <xdr:nvCxnSpPr>
        <xdr:cNvPr id="516" name="直線コネクタ 515"/>
        <xdr:cNvCxnSpPr/>
      </xdr:nvCxnSpPr>
      <xdr:spPr>
        <a:xfrm flipV="1">
          <a:off x="15481300" y="6402746"/>
          <a:ext cx="8382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17"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18" name="フローチャート: 判断 517"/>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102804</xdr:rowOff>
    </xdr:from>
    <xdr:to>
      <xdr:col>81</xdr:col>
      <xdr:colOff>50800</xdr:colOff>
      <xdr:row>37</xdr:row>
      <xdr:rowOff>137917</xdr:rowOff>
    </xdr:to>
    <xdr:cxnSp macro="">
      <xdr:nvCxnSpPr>
        <xdr:cNvPr id="519" name="直線コネクタ 518"/>
        <xdr:cNvCxnSpPr/>
      </xdr:nvCxnSpPr>
      <xdr:spPr>
        <a:xfrm>
          <a:off x="14592300" y="644645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0" name="フローチャート: 判断 519"/>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1" name="テキスト ボックス 520"/>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102804</xdr:rowOff>
    </xdr:from>
    <xdr:to>
      <xdr:col>76</xdr:col>
      <xdr:colOff>114300</xdr:colOff>
      <xdr:row>37</xdr:row>
      <xdr:rowOff>156662</xdr:rowOff>
    </xdr:to>
    <xdr:cxnSp macro="">
      <xdr:nvCxnSpPr>
        <xdr:cNvPr id="522" name="直線コネクタ 521"/>
        <xdr:cNvCxnSpPr/>
      </xdr:nvCxnSpPr>
      <xdr:spPr>
        <a:xfrm flipV="1">
          <a:off x="13703300" y="6446454"/>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3" name="フローチャート: 判断 522"/>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4" name="テキスト ボックス 523"/>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133528</xdr:rowOff>
    </xdr:from>
    <xdr:to>
      <xdr:col>71</xdr:col>
      <xdr:colOff>177800</xdr:colOff>
      <xdr:row>37</xdr:row>
      <xdr:rowOff>156662</xdr:rowOff>
    </xdr:to>
    <xdr:cxnSp macro="">
      <xdr:nvCxnSpPr>
        <xdr:cNvPr id="525" name="直線コネクタ 524"/>
        <xdr:cNvCxnSpPr/>
      </xdr:nvCxnSpPr>
      <xdr:spPr>
        <a:xfrm>
          <a:off x="12814300" y="647717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6" name="フローチャート: 判断 525"/>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7" name="テキスト ボックス 526"/>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28" name="フローチャート: 判断 527"/>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29" name="テキスト ボックス 528"/>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8296</xdr:rowOff>
    </xdr:from>
    <xdr:to>
      <xdr:col>85</xdr:col>
      <xdr:colOff>177800</xdr:colOff>
      <xdr:row>37</xdr:row>
      <xdr:rowOff>109896</xdr:rowOff>
    </xdr:to>
    <xdr:sp macro="" textlink="">
      <xdr:nvSpPr>
        <xdr:cNvPr id="535" name="楕円 534"/>
        <xdr:cNvSpPr/>
      </xdr:nvSpPr>
      <xdr:spPr>
        <a:xfrm>
          <a:off x="16268700" y="63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31173</xdr:rowOff>
    </xdr:from>
    <xdr:ext cx="534377" cy="259045"/>
    <xdr:sp macro="" textlink="">
      <xdr:nvSpPr>
        <xdr:cNvPr id="536" name="消防費該当値テキスト"/>
        <xdr:cNvSpPr txBox="1"/>
      </xdr:nvSpPr>
      <xdr:spPr>
        <a:xfrm>
          <a:off x="16370300" y="620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87117</xdr:rowOff>
    </xdr:from>
    <xdr:to>
      <xdr:col>81</xdr:col>
      <xdr:colOff>101600</xdr:colOff>
      <xdr:row>38</xdr:row>
      <xdr:rowOff>17267</xdr:rowOff>
    </xdr:to>
    <xdr:sp macro="" textlink="">
      <xdr:nvSpPr>
        <xdr:cNvPr id="537" name="楕円 536"/>
        <xdr:cNvSpPr/>
      </xdr:nvSpPr>
      <xdr:spPr>
        <a:xfrm>
          <a:off x="15430500" y="64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8394</xdr:rowOff>
    </xdr:from>
    <xdr:ext cx="534377" cy="259045"/>
    <xdr:sp macro="" textlink="">
      <xdr:nvSpPr>
        <xdr:cNvPr id="538" name="テキスト ボックス 537"/>
        <xdr:cNvSpPr txBox="1"/>
      </xdr:nvSpPr>
      <xdr:spPr>
        <a:xfrm>
          <a:off x="15214111" y="65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52004</xdr:rowOff>
    </xdr:from>
    <xdr:to>
      <xdr:col>76</xdr:col>
      <xdr:colOff>165100</xdr:colOff>
      <xdr:row>37</xdr:row>
      <xdr:rowOff>153604</xdr:rowOff>
    </xdr:to>
    <xdr:sp macro="" textlink="">
      <xdr:nvSpPr>
        <xdr:cNvPr id="539" name="楕円 538"/>
        <xdr:cNvSpPr/>
      </xdr:nvSpPr>
      <xdr:spPr>
        <a:xfrm>
          <a:off x="14541500" y="63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144731</xdr:rowOff>
    </xdr:from>
    <xdr:ext cx="534377" cy="259045"/>
    <xdr:sp macro="" textlink="">
      <xdr:nvSpPr>
        <xdr:cNvPr id="540" name="テキスト ボックス 539"/>
        <xdr:cNvSpPr txBox="1"/>
      </xdr:nvSpPr>
      <xdr:spPr>
        <a:xfrm>
          <a:off x="14325111" y="64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105862</xdr:rowOff>
    </xdr:from>
    <xdr:to>
      <xdr:col>72</xdr:col>
      <xdr:colOff>38100</xdr:colOff>
      <xdr:row>38</xdr:row>
      <xdr:rowOff>36012</xdr:rowOff>
    </xdr:to>
    <xdr:sp macro="" textlink="">
      <xdr:nvSpPr>
        <xdr:cNvPr id="541" name="楕円 540"/>
        <xdr:cNvSpPr/>
      </xdr:nvSpPr>
      <xdr:spPr>
        <a:xfrm>
          <a:off x="13652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27139</xdr:rowOff>
    </xdr:from>
    <xdr:ext cx="534377" cy="259045"/>
    <xdr:sp macro="" textlink="">
      <xdr:nvSpPr>
        <xdr:cNvPr id="542" name="テキスト ボックス 541"/>
        <xdr:cNvSpPr txBox="1"/>
      </xdr:nvSpPr>
      <xdr:spPr>
        <a:xfrm>
          <a:off x="13436111" y="65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82728</xdr:rowOff>
    </xdr:from>
    <xdr:to>
      <xdr:col>67</xdr:col>
      <xdr:colOff>101600</xdr:colOff>
      <xdr:row>38</xdr:row>
      <xdr:rowOff>12878</xdr:rowOff>
    </xdr:to>
    <xdr:sp macro="" textlink="">
      <xdr:nvSpPr>
        <xdr:cNvPr id="543" name="楕円 542"/>
        <xdr:cNvSpPr/>
      </xdr:nvSpPr>
      <xdr:spPr>
        <a:xfrm>
          <a:off x="12763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4005</xdr:rowOff>
    </xdr:from>
    <xdr:ext cx="534377" cy="259045"/>
    <xdr:sp macro="" textlink="">
      <xdr:nvSpPr>
        <xdr:cNvPr id="544" name="テキスト ボックス 543"/>
        <xdr:cNvSpPr txBox="1"/>
      </xdr:nvSpPr>
      <xdr:spPr>
        <a:xfrm>
          <a:off x="12547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69" name="直線コネクタ 568"/>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0"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1" name="直線コネクタ 570"/>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2"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3" name="直線コネクタ 572"/>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147663</xdr:rowOff>
    </xdr:from>
    <xdr:to>
      <xdr:col>85</xdr:col>
      <xdr:colOff>127000</xdr:colOff>
      <xdr:row>54</xdr:row>
      <xdr:rowOff>152883</xdr:rowOff>
    </xdr:to>
    <xdr:cxnSp macro="">
      <xdr:nvCxnSpPr>
        <xdr:cNvPr id="574" name="直線コネクタ 573"/>
        <xdr:cNvCxnSpPr/>
      </xdr:nvCxnSpPr>
      <xdr:spPr>
        <a:xfrm flipV="1">
          <a:off x="15481300" y="9405963"/>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5"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6" name="フローチャート: 判断 575"/>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40411</xdr:rowOff>
    </xdr:from>
    <xdr:to>
      <xdr:col>81</xdr:col>
      <xdr:colOff>50800</xdr:colOff>
      <xdr:row>54</xdr:row>
      <xdr:rowOff>152883</xdr:rowOff>
    </xdr:to>
    <xdr:cxnSp macro="">
      <xdr:nvCxnSpPr>
        <xdr:cNvPr id="577" name="直線コネクタ 576"/>
        <xdr:cNvCxnSpPr/>
      </xdr:nvCxnSpPr>
      <xdr:spPr>
        <a:xfrm>
          <a:off x="14592300" y="9298711"/>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78" name="フローチャート: 判断 577"/>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79" name="テキスト ボックス 578"/>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40411</xdr:rowOff>
    </xdr:from>
    <xdr:to>
      <xdr:col>76</xdr:col>
      <xdr:colOff>114300</xdr:colOff>
      <xdr:row>55</xdr:row>
      <xdr:rowOff>151892</xdr:rowOff>
    </xdr:to>
    <xdr:cxnSp macro="">
      <xdr:nvCxnSpPr>
        <xdr:cNvPr id="580" name="直線コネクタ 579"/>
        <xdr:cNvCxnSpPr/>
      </xdr:nvCxnSpPr>
      <xdr:spPr>
        <a:xfrm flipV="1">
          <a:off x="13703300" y="9298711"/>
          <a:ext cx="889000" cy="2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1" name="フローチャート: 判断 580"/>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2" name="テキスト ボックス 581"/>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48888</xdr:rowOff>
    </xdr:from>
    <xdr:to>
      <xdr:col>71</xdr:col>
      <xdr:colOff>177800</xdr:colOff>
      <xdr:row>55</xdr:row>
      <xdr:rowOff>151892</xdr:rowOff>
    </xdr:to>
    <xdr:cxnSp macro="">
      <xdr:nvCxnSpPr>
        <xdr:cNvPr id="583" name="直線コネクタ 582"/>
        <xdr:cNvCxnSpPr/>
      </xdr:nvCxnSpPr>
      <xdr:spPr>
        <a:xfrm>
          <a:off x="12814300" y="9478638"/>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4" name="フローチャート: 判断 583"/>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5" name="テキスト ボックス 584"/>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6" name="フローチャート: 判断 585"/>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7" name="テキスト ボックス 586"/>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96863</xdr:rowOff>
    </xdr:from>
    <xdr:to>
      <xdr:col>85</xdr:col>
      <xdr:colOff>177800</xdr:colOff>
      <xdr:row>55</xdr:row>
      <xdr:rowOff>27013</xdr:rowOff>
    </xdr:to>
    <xdr:sp macro="" textlink="">
      <xdr:nvSpPr>
        <xdr:cNvPr id="593" name="楕円 592"/>
        <xdr:cNvSpPr/>
      </xdr:nvSpPr>
      <xdr:spPr>
        <a:xfrm>
          <a:off x="16268700" y="93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119740</xdr:rowOff>
    </xdr:from>
    <xdr:ext cx="534377" cy="259045"/>
    <xdr:sp macro="" textlink="">
      <xdr:nvSpPr>
        <xdr:cNvPr id="594" name="教育費該当値テキスト"/>
        <xdr:cNvSpPr txBox="1"/>
      </xdr:nvSpPr>
      <xdr:spPr>
        <a:xfrm>
          <a:off x="16370300" y="92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102083</xdr:rowOff>
    </xdr:from>
    <xdr:to>
      <xdr:col>81</xdr:col>
      <xdr:colOff>101600</xdr:colOff>
      <xdr:row>55</xdr:row>
      <xdr:rowOff>32233</xdr:rowOff>
    </xdr:to>
    <xdr:sp macro="" textlink="">
      <xdr:nvSpPr>
        <xdr:cNvPr id="595" name="楕円 594"/>
        <xdr:cNvSpPr/>
      </xdr:nvSpPr>
      <xdr:spPr>
        <a:xfrm>
          <a:off x="15430500" y="93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48760</xdr:rowOff>
    </xdr:from>
    <xdr:ext cx="534377" cy="259045"/>
    <xdr:sp macro="" textlink="">
      <xdr:nvSpPr>
        <xdr:cNvPr id="596" name="テキスト ボックス 595"/>
        <xdr:cNvSpPr txBox="1"/>
      </xdr:nvSpPr>
      <xdr:spPr>
        <a:xfrm>
          <a:off x="15214111" y="91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161061</xdr:rowOff>
    </xdr:from>
    <xdr:to>
      <xdr:col>76</xdr:col>
      <xdr:colOff>165100</xdr:colOff>
      <xdr:row>54</xdr:row>
      <xdr:rowOff>91211</xdr:rowOff>
    </xdr:to>
    <xdr:sp macro="" textlink="">
      <xdr:nvSpPr>
        <xdr:cNvPr id="597" name="楕円 596"/>
        <xdr:cNvSpPr/>
      </xdr:nvSpPr>
      <xdr:spPr>
        <a:xfrm>
          <a:off x="14541500" y="9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107738</xdr:rowOff>
    </xdr:from>
    <xdr:ext cx="534377" cy="259045"/>
    <xdr:sp macro="" textlink="">
      <xdr:nvSpPr>
        <xdr:cNvPr id="598" name="テキスト ボックス 597"/>
        <xdr:cNvSpPr txBox="1"/>
      </xdr:nvSpPr>
      <xdr:spPr>
        <a:xfrm>
          <a:off x="14325111" y="90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101092</xdr:rowOff>
    </xdr:from>
    <xdr:to>
      <xdr:col>72</xdr:col>
      <xdr:colOff>38100</xdr:colOff>
      <xdr:row>56</xdr:row>
      <xdr:rowOff>31242</xdr:rowOff>
    </xdr:to>
    <xdr:sp macro="" textlink="">
      <xdr:nvSpPr>
        <xdr:cNvPr id="599" name="楕円 598"/>
        <xdr:cNvSpPr/>
      </xdr:nvSpPr>
      <xdr:spPr>
        <a:xfrm>
          <a:off x="13652500" y="95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47769</xdr:rowOff>
    </xdr:from>
    <xdr:ext cx="534377" cy="259045"/>
    <xdr:sp macro="" textlink="">
      <xdr:nvSpPr>
        <xdr:cNvPr id="600" name="テキスト ボックス 599"/>
        <xdr:cNvSpPr txBox="1"/>
      </xdr:nvSpPr>
      <xdr:spPr>
        <a:xfrm>
          <a:off x="13436111" y="93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169538</xdr:rowOff>
    </xdr:from>
    <xdr:to>
      <xdr:col>67</xdr:col>
      <xdr:colOff>101600</xdr:colOff>
      <xdr:row>55</xdr:row>
      <xdr:rowOff>99688</xdr:rowOff>
    </xdr:to>
    <xdr:sp macro="" textlink="">
      <xdr:nvSpPr>
        <xdr:cNvPr id="601" name="楕円 600"/>
        <xdr:cNvSpPr/>
      </xdr:nvSpPr>
      <xdr:spPr>
        <a:xfrm>
          <a:off x="12763500" y="9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116215</xdr:rowOff>
    </xdr:from>
    <xdr:ext cx="534377" cy="259045"/>
    <xdr:sp macro="" textlink="">
      <xdr:nvSpPr>
        <xdr:cNvPr id="602" name="テキスト ボックス 601"/>
        <xdr:cNvSpPr txBox="1"/>
      </xdr:nvSpPr>
      <xdr:spPr>
        <a:xfrm>
          <a:off x="12547111" y="9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139662</xdr:rowOff>
    </xdr:from>
    <xdr:to>
      <xdr:col>85</xdr:col>
      <xdr:colOff>126364</xdr:colOff>
      <xdr:row>79</xdr:row>
      <xdr:rowOff>44450</xdr:rowOff>
    </xdr:to>
    <xdr:cxnSp macro="">
      <xdr:nvCxnSpPr>
        <xdr:cNvPr id="626" name="直線コネクタ 625"/>
        <xdr:cNvCxnSpPr/>
      </xdr:nvCxnSpPr>
      <xdr:spPr>
        <a:xfrm flipV="1">
          <a:off x="16317595" y="12655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59682</xdr:rowOff>
    </xdr:from>
    <xdr:ext cx="249299" cy="259045"/>
    <xdr:sp macro="" textlink="">
      <xdr:nvSpPr>
        <xdr:cNvPr id="627" name="災害復旧費最小値テキスト"/>
        <xdr:cNvSpPr txBox="1"/>
      </xdr:nvSpPr>
      <xdr:spPr>
        <a:xfrm>
          <a:off x="16370300" y="13604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86339</xdr:rowOff>
    </xdr:from>
    <xdr:ext cx="534377" cy="259045"/>
    <xdr:sp macro="" textlink="">
      <xdr:nvSpPr>
        <xdr:cNvPr id="629" name="災害復旧費最大値テキスト"/>
        <xdr:cNvSpPr txBox="1"/>
      </xdr:nvSpPr>
      <xdr:spPr>
        <a:xfrm>
          <a:off x="16370300" y="124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139662</xdr:rowOff>
    </xdr:from>
    <xdr:to>
      <xdr:col>86</xdr:col>
      <xdr:colOff>25400</xdr:colOff>
      <xdr:row>73</xdr:row>
      <xdr:rowOff>139662</xdr:rowOff>
    </xdr:to>
    <xdr:cxnSp macro="">
      <xdr:nvCxnSpPr>
        <xdr:cNvPr id="630" name="直線コネクタ 629"/>
        <xdr:cNvCxnSpPr/>
      </xdr:nvCxnSpPr>
      <xdr:spPr>
        <a:xfrm>
          <a:off x="16230600" y="126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134710</xdr:rowOff>
    </xdr:from>
    <xdr:to>
      <xdr:col>85</xdr:col>
      <xdr:colOff>127000</xdr:colOff>
      <xdr:row>78</xdr:row>
      <xdr:rowOff>144996</xdr:rowOff>
    </xdr:to>
    <xdr:cxnSp macro="">
      <xdr:nvCxnSpPr>
        <xdr:cNvPr id="631" name="直線コネクタ 630"/>
        <xdr:cNvCxnSpPr/>
      </xdr:nvCxnSpPr>
      <xdr:spPr>
        <a:xfrm flipV="1">
          <a:off x="15481300" y="13507810"/>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104131</xdr:rowOff>
    </xdr:from>
    <xdr:ext cx="469744" cy="259045"/>
    <xdr:sp macro="" textlink="">
      <xdr:nvSpPr>
        <xdr:cNvPr id="632" name="災害復旧費平均値テキスト"/>
        <xdr:cNvSpPr txBox="1"/>
      </xdr:nvSpPr>
      <xdr:spPr>
        <a:xfrm>
          <a:off x="16370300" y="134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125704</xdr:rowOff>
    </xdr:from>
    <xdr:to>
      <xdr:col>85</xdr:col>
      <xdr:colOff>177800</xdr:colOff>
      <xdr:row>79</xdr:row>
      <xdr:rowOff>55854</xdr:rowOff>
    </xdr:to>
    <xdr:sp macro="" textlink="">
      <xdr:nvSpPr>
        <xdr:cNvPr id="633" name="フローチャート: 判断 632"/>
        <xdr:cNvSpPr/>
      </xdr:nvSpPr>
      <xdr:spPr>
        <a:xfrm>
          <a:off x="16268700" y="13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109830</xdr:rowOff>
    </xdr:from>
    <xdr:to>
      <xdr:col>81</xdr:col>
      <xdr:colOff>50800</xdr:colOff>
      <xdr:row>78</xdr:row>
      <xdr:rowOff>144996</xdr:rowOff>
    </xdr:to>
    <xdr:cxnSp macro="">
      <xdr:nvCxnSpPr>
        <xdr:cNvPr id="634" name="直線コネクタ 633"/>
        <xdr:cNvCxnSpPr/>
      </xdr:nvCxnSpPr>
      <xdr:spPr>
        <a:xfrm>
          <a:off x="14592300" y="12797130"/>
          <a:ext cx="889000" cy="7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124067</xdr:rowOff>
    </xdr:from>
    <xdr:to>
      <xdr:col>81</xdr:col>
      <xdr:colOff>101600</xdr:colOff>
      <xdr:row>79</xdr:row>
      <xdr:rowOff>54217</xdr:rowOff>
    </xdr:to>
    <xdr:sp macro="" textlink="">
      <xdr:nvSpPr>
        <xdr:cNvPr id="635" name="フローチャート: 判断 634"/>
        <xdr:cNvSpPr/>
      </xdr:nvSpPr>
      <xdr:spPr>
        <a:xfrm>
          <a:off x="15430500" y="134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45344</xdr:rowOff>
    </xdr:from>
    <xdr:ext cx="469744" cy="259045"/>
    <xdr:sp macro="" textlink="">
      <xdr:nvSpPr>
        <xdr:cNvPr id="636" name="テキスト ボックス 635"/>
        <xdr:cNvSpPr txBox="1"/>
      </xdr:nvSpPr>
      <xdr:spPr>
        <a:xfrm>
          <a:off x="15246428" y="135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109830</xdr:rowOff>
    </xdr:from>
    <xdr:to>
      <xdr:col>76</xdr:col>
      <xdr:colOff>114300</xdr:colOff>
      <xdr:row>75</xdr:row>
      <xdr:rowOff>103315</xdr:rowOff>
    </xdr:to>
    <xdr:cxnSp macro="">
      <xdr:nvCxnSpPr>
        <xdr:cNvPr id="637" name="直線コネクタ 636"/>
        <xdr:cNvCxnSpPr/>
      </xdr:nvCxnSpPr>
      <xdr:spPr>
        <a:xfrm flipV="1">
          <a:off x="13703300" y="12797130"/>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127152</xdr:rowOff>
    </xdr:from>
    <xdr:to>
      <xdr:col>76</xdr:col>
      <xdr:colOff>165100</xdr:colOff>
      <xdr:row>79</xdr:row>
      <xdr:rowOff>57302</xdr:rowOff>
    </xdr:to>
    <xdr:sp macro="" textlink="">
      <xdr:nvSpPr>
        <xdr:cNvPr id="638" name="フローチャート: 判断 637"/>
        <xdr:cNvSpPr/>
      </xdr:nvSpPr>
      <xdr:spPr>
        <a:xfrm>
          <a:off x="14541500" y="135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48429</xdr:rowOff>
    </xdr:from>
    <xdr:ext cx="378565" cy="259045"/>
    <xdr:sp macro="" textlink="">
      <xdr:nvSpPr>
        <xdr:cNvPr id="639" name="テキスト ボックス 638"/>
        <xdr:cNvSpPr txBox="1"/>
      </xdr:nvSpPr>
      <xdr:spPr>
        <a:xfrm>
          <a:off x="14403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130137</xdr:rowOff>
    </xdr:from>
    <xdr:to>
      <xdr:col>71</xdr:col>
      <xdr:colOff>177800</xdr:colOff>
      <xdr:row>75</xdr:row>
      <xdr:rowOff>103315</xdr:rowOff>
    </xdr:to>
    <xdr:cxnSp macro="">
      <xdr:nvCxnSpPr>
        <xdr:cNvPr id="640" name="直線コネクタ 639"/>
        <xdr:cNvCxnSpPr/>
      </xdr:nvCxnSpPr>
      <xdr:spPr>
        <a:xfrm>
          <a:off x="12814300" y="12131637"/>
          <a:ext cx="889000" cy="8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115836</xdr:rowOff>
    </xdr:from>
    <xdr:to>
      <xdr:col>72</xdr:col>
      <xdr:colOff>38100</xdr:colOff>
      <xdr:row>79</xdr:row>
      <xdr:rowOff>45986</xdr:rowOff>
    </xdr:to>
    <xdr:sp macro="" textlink="">
      <xdr:nvSpPr>
        <xdr:cNvPr id="641" name="フローチャート: 判断 640"/>
        <xdr:cNvSpPr/>
      </xdr:nvSpPr>
      <xdr:spPr>
        <a:xfrm>
          <a:off x="13652500" y="134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37113</xdr:rowOff>
    </xdr:from>
    <xdr:ext cx="469744" cy="259045"/>
    <xdr:sp macro="" textlink="">
      <xdr:nvSpPr>
        <xdr:cNvPr id="642" name="テキスト ボックス 641"/>
        <xdr:cNvSpPr txBox="1"/>
      </xdr:nvSpPr>
      <xdr:spPr>
        <a:xfrm>
          <a:off x="13468428" y="135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101702</xdr:rowOff>
    </xdr:from>
    <xdr:to>
      <xdr:col>67</xdr:col>
      <xdr:colOff>101600</xdr:colOff>
      <xdr:row>79</xdr:row>
      <xdr:rowOff>31852</xdr:rowOff>
    </xdr:to>
    <xdr:sp macro="" textlink="">
      <xdr:nvSpPr>
        <xdr:cNvPr id="643" name="フローチャート: 判断 642"/>
        <xdr:cNvSpPr/>
      </xdr:nvSpPr>
      <xdr:spPr>
        <a:xfrm>
          <a:off x="127635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22979</xdr:rowOff>
    </xdr:from>
    <xdr:ext cx="469744" cy="259045"/>
    <xdr:sp macro="" textlink="">
      <xdr:nvSpPr>
        <xdr:cNvPr id="644" name="テキスト ボックス 643"/>
        <xdr:cNvSpPr txBox="1"/>
      </xdr:nvSpPr>
      <xdr:spPr>
        <a:xfrm>
          <a:off x="12579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83910</xdr:rowOff>
    </xdr:from>
    <xdr:to>
      <xdr:col>85</xdr:col>
      <xdr:colOff>177800</xdr:colOff>
      <xdr:row>79</xdr:row>
      <xdr:rowOff>14060</xdr:rowOff>
    </xdr:to>
    <xdr:sp macro="" textlink="">
      <xdr:nvSpPr>
        <xdr:cNvPr id="650" name="楕円 649"/>
        <xdr:cNvSpPr/>
      </xdr:nvSpPr>
      <xdr:spPr>
        <a:xfrm>
          <a:off x="16268700" y="13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43287</xdr:rowOff>
    </xdr:from>
    <xdr:ext cx="469744" cy="259045"/>
    <xdr:sp macro="" textlink="">
      <xdr:nvSpPr>
        <xdr:cNvPr id="651" name="災害復旧費該当値テキスト"/>
        <xdr:cNvSpPr txBox="1"/>
      </xdr:nvSpPr>
      <xdr:spPr>
        <a:xfrm>
          <a:off x="16370300" y="132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94196</xdr:rowOff>
    </xdr:from>
    <xdr:to>
      <xdr:col>81</xdr:col>
      <xdr:colOff>101600</xdr:colOff>
      <xdr:row>79</xdr:row>
      <xdr:rowOff>24346</xdr:rowOff>
    </xdr:to>
    <xdr:sp macro="" textlink="">
      <xdr:nvSpPr>
        <xdr:cNvPr id="652" name="楕円 651"/>
        <xdr:cNvSpPr/>
      </xdr:nvSpPr>
      <xdr:spPr>
        <a:xfrm>
          <a:off x="15430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40873</xdr:rowOff>
    </xdr:from>
    <xdr:ext cx="469744" cy="259045"/>
    <xdr:sp macro="" textlink="">
      <xdr:nvSpPr>
        <xdr:cNvPr id="653" name="テキスト ボックス 652"/>
        <xdr:cNvSpPr txBox="1"/>
      </xdr:nvSpPr>
      <xdr:spPr>
        <a:xfrm>
          <a:off x="15246428" y="132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59030</xdr:rowOff>
    </xdr:from>
    <xdr:to>
      <xdr:col>76</xdr:col>
      <xdr:colOff>165100</xdr:colOff>
      <xdr:row>74</xdr:row>
      <xdr:rowOff>160630</xdr:rowOff>
    </xdr:to>
    <xdr:sp macro="" textlink="">
      <xdr:nvSpPr>
        <xdr:cNvPr id="654" name="楕円 653"/>
        <xdr:cNvSpPr/>
      </xdr:nvSpPr>
      <xdr:spPr>
        <a:xfrm>
          <a:off x="14541500" y="12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5707</xdr:rowOff>
    </xdr:from>
    <xdr:ext cx="534377" cy="259045"/>
    <xdr:sp macro="" textlink="">
      <xdr:nvSpPr>
        <xdr:cNvPr id="655" name="テキスト ボックス 654"/>
        <xdr:cNvSpPr txBox="1"/>
      </xdr:nvSpPr>
      <xdr:spPr>
        <a:xfrm>
          <a:off x="14325111"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52515</xdr:rowOff>
    </xdr:from>
    <xdr:to>
      <xdr:col>72</xdr:col>
      <xdr:colOff>38100</xdr:colOff>
      <xdr:row>75</xdr:row>
      <xdr:rowOff>154115</xdr:rowOff>
    </xdr:to>
    <xdr:sp macro="" textlink="">
      <xdr:nvSpPr>
        <xdr:cNvPr id="656" name="楕円 655"/>
        <xdr:cNvSpPr/>
      </xdr:nvSpPr>
      <xdr:spPr>
        <a:xfrm>
          <a:off x="13652500" y="129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170642</xdr:rowOff>
    </xdr:from>
    <xdr:ext cx="534377" cy="259045"/>
    <xdr:sp macro="" textlink="">
      <xdr:nvSpPr>
        <xdr:cNvPr id="657" name="テキスト ボックス 656"/>
        <xdr:cNvSpPr txBox="1"/>
      </xdr:nvSpPr>
      <xdr:spPr>
        <a:xfrm>
          <a:off x="13436111" y="126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79337</xdr:rowOff>
    </xdr:from>
    <xdr:to>
      <xdr:col>67</xdr:col>
      <xdr:colOff>101600</xdr:colOff>
      <xdr:row>71</xdr:row>
      <xdr:rowOff>9487</xdr:rowOff>
    </xdr:to>
    <xdr:sp macro="" textlink="">
      <xdr:nvSpPr>
        <xdr:cNvPr id="658" name="楕円 657"/>
        <xdr:cNvSpPr/>
      </xdr:nvSpPr>
      <xdr:spPr>
        <a:xfrm>
          <a:off x="12763500" y="12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26014</xdr:rowOff>
    </xdr:from>
    <xdr:ext cx="534377" cy="259045"/>
    <xdr:sp macro="" textlink="">
      <xdr:nvSpPr>
        <xdr:cNvPr id="659" name="テキスト ボックス 658"/>
        <xdr:cNvSpPr txBox="1"/>
      </xdr:nvSpPr>
      <xdr:spPr>
        <a:xfrm>
          <a:off x="12547111" y="118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45555</xdr:rowOff>
    </xdr:from>
    <xdr:to>
      <xdr:col>85</xdr:col>
      <xdr:colOff>127000</xdr:colOff>
      <xdr:row>96</xdr:row>
      <xdr:rowOff>96698</xdr:rowOff>
    </xdr:to>
    <xdr:cxnSp macro="">
      <xdr:nvCxnSpPr>
        <xdr:cNvPr id="688" name="直線コネクタ 687"/>
        <xdr:cNvCxnSpPr/>
      </xdr:nvCxnSpPr>
      <xdr:spPr>
        <a:xfrm flipV="1">
          <a:off x="15481300" y="16504755"/>
          <a:ext cx="8382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27191</xdr:rowOff>
    </xdr:from>
    <xdr:to>
      <xdr:col>81</xdr:col>
      <xdr:colOff>50800</xdr:colOff>
      <xdr:row>96</xdr:row>
      <xdr:rowOff>96698</xdr:rowOff>
    </xdr:to>
    <xdr:cxnSp macro="">
      <xdr:nvCxnSpPr>
        <xdr:cNvPr id="691" name="直線コネクタ 690"/>
        <xdr:cNvCxnSpPr/>
      </xdr:nvCxnSpPr>
      <xdr:spPr>
        <a:xfrm>
          <a:off x="14592300" y="16486391"/>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27191</xdr:rowOff>
    </xdr:from>
    <xdr:to>
      <xdr:col>76</xdr:col>
      <xdr:colOff>114300</xdr:colOff>
      <xdr:row>96</xdr:row>
      <xdr:rowOff>73813</xdr:rowOff>
    </xdr:to>
    <xdr:cxnSp macro="">
      <xdr:nvCxnSpPr>
        <xdr:cNvPr id="694" name="直線コネクタ 693"/>
        <xdr:cNvCxnSpPr/>
      </xdr:nvCxnSpPr>
      <xdr:spPr>
        <a:xfrm flipV="1">
          <a:off x="13703300" y="16486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6" name="テキスト ボックス 695"/>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48425</xdr:rowOff>
    </xdr:from>
    <xdr:to>
      <xdr:col>71</xdr:col>
      <xdr:colOff>177800</xdr:colOff>
      <xdr:row>96</xdr:row>
      <xdr:rowOff>73813</xdr:rowOff>
    </xdr:to>
    <xdr:cxnSp macro="">
      <xdr:nvCxnSpPr>
        <xdr:cNvPr id="697" name="直線コネクタ 696"/>
        <xdr:cNvCxnSpPr/>
      </xdr:nvCxnSpPr>
      <xdr:spPr>
        <a:xfrm>
          <a:off x="12814300" y="16507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699" name="テキスト ボックス 698"/>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1" name="テキスト ボックス 700"/>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166205</xdr:rowOff>
    </xdr:from>
    <xdr:to>
      <xdr:col>85</xdr:col>
      <xdr:colOff>177800</xdr:colOff>
      <xdr:row>96</xdr:row>
      <xdr:rowOff>96355</xdr:rowOff>
    </xdr:to>
    <xdr:sp macro="" textlink="">
      <xdr:nvSpPr>
        <xdr:cNvPr id="707" name="楕円 706"/>
        <xdr:cNvSpPr/>
      </xdr:nvSpPr>
      <xdr:spPr>
        <a:xfrm>
          <a:off x="16268700" y="164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17632</xdr:rowOff>
    </xdr:from>
    <xdr:ext cx="534377" cy="259045"/>
    <xdr:sp macro="" textlink="">
      <xdr:nvSpPr>
        <xdr:cNvPr id="708" name="公債費該当値テキスト"/>
        <xdr:cNvSpPr txBox="1"/>
      </xdr:nvSpPr>
      <xdr:spPr>
        <a:xfrm>
          <a:off x="16370300"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45898</xdr:rowOff>
    </xdr:from>
    <xdr:to>
      <xdr:col>81</xdr:col>
      <xdr:colOff>101600</xdr:colOff>
      <xdr:row>96</xdr:row>
      <xdr:rowOff>147498</xdr:rowOff>
    </xdr:to>
    <xdr:sp macro="" textlink="">
      <xdr:nvSpPr>
        <xdr:cNvPr id="709" name="楕円 708"/>
        <xdr:cNvSpPr/>
      </xdr:nvSpPr>
      <xdr:spPr>
        <a:xfrm>
          <a:off x="15430500" y="1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164025</xdr:rowOff>
    </xdr:from>
    <xdr:ext cx="534377" cy="259045"/>
    <xdr:sp macro="" textlink="">
      <xdr:nvSpPr>
        <xdr:cNvPr id="710" name="テキスト ボックス 709"/>
        <xdr:cNvSpPr txBox="1"/>
      </xdr:nvSpPr>
      <xdr:spPr>
        <a:xfrm>
          <a:off x="15214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147841</xdr:rowOff>
    </xdr:from>
    <xdr:to>
      <xdr:col>76</xdr:col>
      <xdr:colOff>165100</xdr:colOff>
      <xdr:row>96</xdr:row>
      <xdr:rowOff>77991</xdr:rowOff>
    </xdr:to>
    <xdr:sp macro="" textlink="">
      <xdr:nvSpPr>
        <xdr:cNvPr id="711" name="楕円 710"/>
        <xdr:cNvSpPr/>
      </xdr:nvSpPr>
      <xdr:spPr>
        <a:xfrm>
          <a:off x="14541500" y="16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94518</xdr:rowOff>
    </xdr:from>
    <xdr:ext cx="534377" cy="259045"/>
    <xdr:sp macro="" textlink="">
      <xdr:nvSpPr>
        <xdr:cNvPr id="712" name="テキスト ボックス 711"/>
        <xdr:cNvSpPr txBox="1"/>
      </xdr:nvSpPr>
      <xdr:spPr>
        <a:xfrm>
          <a:off x="14325111" y="162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23013</xdr:rowOff>
    </xdr:from>
    <xdr:to>
      <xdr:col>72</xdr:col>
      <xdr:colOff>38100</xdr:colOff>
      <xdr:row>96</xdr:row>
      <xdr:rowOff>124613</xdr:rowOff>
    </xdr:to>
    <xdr:sp macro="" textlink="">
      <xdr:nvSpPr>
        <xdr:cNvPr id="713" name="楕円 712"/>
        <xdr:cNvSpPr/>
      </xdr:nvSpPr>
      <xdr:spPr>
        <a:xfrm>
          <a:off x="13652500" y="16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141140</xdr:rowOff>
    </xdr:from>
    <xdr:ext cx="534377" cy="259045"/>
    <xdr:sp macro="" textlink="">
      <xdr:nvSpPr>
        <xdr:cNvPr id="714" name="テキスト ボックス 713"/>
        <xdr:cNvSpPr txBox="1"/>
      </xdr:nvSpPr>
      <xdr:spPr>
        <a:xfrm>
          <a:off x="13436111" y="162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169075</xdr:rowOff>
    </xdr:from>
    <xdr:to>
      <xdr:col>67</xdr:col>
      <xdr:colOff>101600</xdr:colOff>
      <xdr:row>96</xdr:row>
      <xdr:rowOff>99225</xdr:rowOff>
    </xdr:to>
    <xdr:sp macro="" textlink="">
      <xdr:nvSpPr>
        <xdr:cNvPr id="715" name="楕円 714"/>
        <xdr:cNvSpPr/>
      </xdr:nvSpPr>
      <xdr:spPr>
        <a:xfrm>
          <a:off x="12763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115752</xdr:rowOff>
    </xdr:from>
    <xdr:ext cx="534377" cy="259045"/>
    <xdr:sp macro="" textlink="">
      <xdr:nvSpPr>
        <xdr:cNvPr id="716" name="テキスト ボックス 715"/>
        <xdr:cNvSpPr txBox="1"/>
      </xdr:nvSpPr>
      <xdr:spPr>
        <a:xfrm>
          <a:off x="12547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歳出決算総額は一人当たり</a:t>
          </a:r>
          <a:r>
            <a:rPr kumimoji="1" lang="en-US" altLang="ja-JP" sz="1300" baseline="0">
              <a:latin typeface="ＭＳ Ｐゴシック" panose="020B0600070205080204" pitchFamily="50" charset="-128"/>
              <a:ea typeface="ＭＳ Ｐゴシック" panose="020B0600070205080204" pitchFamily="50" charset="-128"/>
            </a:rPr>
            <a:t>445,025</a:t>
          </a:r>
          <a:r>
            <a:rPr kumimoji="1" lang="ja-JP" altLang="en-US" sz="1300" baseline="0">
              <a:latin typeface="ＭＳ Ｐゴシック" panose="020B0600070205080204" pitchFamily="50" charset="-128"/>
              <a:ea typeface="ＭＳ Ｐゴシック" panose="020B0600070205080204" pitchFamily="50" charset="-128"/>
            </a:rPr>
            <a:t>円／人となり、昨年度の</a:t>
          </a:r>
          <a:r>
            <a:rPr kumimoji="1" lang="en-US" altLang="ja-JP" sz="1300" baseline="0">
              <a:latin typeface="ＭＳ Ｐゴシック" panose="020B0600070205080204" pitchFamily="50" charset="-128"/>
              <a:ea typeface="ＭＳ Ｐゴシック" panose="020B0600070205080204" pitchFamily="50" charset="-128"/>
            </a:rPr>
            <a:t>530,292</a:t>
          </a:r>
          <a:r>
            <a:rPr kumimoji="1" lang="ja-JP" altLang="en-US" sz="1300" baseline="0">
              <a:latin typeface="ＭＳ Ｐゴシック" panose="020B0600070205080204" pitchFamily="50" charset="-128"/>
              <a:ea typeface="ＭＳ Ｐゴシック" panose="020B0600070205080204" pitchFamily="50" charset="-128"/>
            </a:rPr>
            <a:t>円／人と比較して</a:t>
          </a:r>
          <a:r>
            <a:rPr kumimoji="1" lang="en-US" altLang="ja-JP" sz="1300" baseline="0">
              <a:latin typeface="ＭＳ Ｐゴシック" panose="020B0600070205080204" pitchFamily="50" charset="-128"/>
              <a:ea typeface="ＭＳ Ｐゴシック" panose="020B0600070205080204" pitchFamily="50" charset="-128"/>
            </a:rPr>
            <a:t>85,267</a:t>
          </a:r>
          <a:r>
            <a:rPr kumimoji="1" lang="ja-JP" altLang="en-US" sz="1300" baseline="0">
              <a:latin typeface="ＭＳ Ｐゴシック" panose="020B0600070205080204" pitchFamily="50" charset="-128"/>
              <a:ea typeface="ＭＳ Ｐゴシック" panose="020B0600070205080204" pitchFamily="50" charset="-128"/>
            </a:rPr>
            <a:t>円の減となっている。</a:t>
          </a:r>
        </a:p>
        <a:p>
          <a:r>
            <a:rPr kumimoji="1" lang="ja-JP" altLang="en-US" sz="1300" baseline="0">
              <a:latin typeface="ＭＳ Ｐゴシック" panose="020B0600070205080204" pitchFamily="50" charset="-128"/>
              <a:ea typeface="ＭＳ Ｐゴシック" panose="020B0600070205080204" pitchFamily="50" charset="-128"/>
            </a:rPr>
            <a:t>　　総務費は市有地売払収入分を積み立てた「ふるさと振興基金積立金」の減少、東日本大震災復興基金交付金返還金、東日本大震災復興交付金の減少により一人当たり</a:t>
          </a:r>
          <a:r>
            <a:rPr kumimoji="1" lang="en-US" altLang="ja-JP" sz="1300" baseline="0">
              <a:latin typeface="ＭＳ Ｐゴシック" panose="020B0600070205080204" pitchFamily="50" charset="-128"/>
              <a:ea typeface="ＭＳ Ｐゴシック" panose="020B0600070205080204" pitchFamily="50" charset="-128"/>
            </a:rPr>
            <a:t>43,044</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人となり、前年度の</a:t>
          </a:r>
          <a:r>
            <a:rPr kumimoji="1" lang="en-US" altLang="ja-JP" sz="1300" baseline="0">
              <a:latin typeface="ＭＳ Ｐゴシック" panose="020B0600070205080204" pitchFamily="50" charset="-128"/>
              <a:ea typeface="ＭＳ Ｐゴシック" panose="020B0600070205080204" pitchFamily="50" charset="-128"/>
            </a:rPr>
            <a:t>91,061</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人から</a:t>
          </a:r>
          <a:r>
            <a:rPr kumimoji="1" lang="en-US" altLang="ja-JP" sz="1300" baseline="0">
              <a:latin typeface="ＭＳ Ｐゴシック" panose="020B0600070205080204" pitchFamily="50" charset="-128"/>
              <a:ea typeface="ＭＳ Ｐゴシック" panose="020B0600070205080204" pitchFamily="50" charset="-128"/>
            </a:rPr>
            <a:t>48,017</a:t>
          </a:r>
          <a:r>
            <a:rPr kumimoji="1" lang="ja-JP" altLang="en-US" sz="1300" baseline="0">
              <a:latin typeface="ＭＳ Ｐゴシック" panose="020B0600070205080204" pitchFamily="50" charset="-128"/>
              <a:ea typeface="ＭＳ Ｐゴシック" panose="020B0600070205080204" pitchFamily="50" charset="-128"/>
            </a:rPr>
            <a:t>円減少となったものである。</a:t>
          </a:r>
        </a:p>
        <a:p>
          <a:r>
            <a:rPr kumimoji="1" lang="ja-JP" altLang="en-US" sz="1300" baseline="0">
              <a:latin typeface="ＭＳ Ｐゴシック" panose="020B0600070205080204" pitchFamily="50" charset="-128"/>
              <a:ea typeface="ＭＳ Ｐゴシック" panose="020B0600070205080204" pitchFamily="50" charset="-128"/>
            </a:rPr>
            <a:t>　　その他変動の大きい費目の増減要因は次のとおりである。民生費が減少となった主な要因は、子育て世帯への臨時特別給付金の皆減である。商工費が減少となった主な要因は、新型コロナウイルス感染症拡大防止協力金の皆減である。</a:t>
          </a:r>
        </a:p>
        <a:p>
          <a:r>
            <a:rPr kumimoji="1" lang="ja-JP" altLang="en-US" sz="1300" baseline="0">
              <a:latin typeface="ＭＳ Ｐゴシック" panose="020B0600070205080204" pitchFamily="50" charset="-128"/>
              <a:ea typeface="ＭＳ Ｐゴシック" panose="020B0600070205080204" pitchFamily="50" charset="-128"/>
            </a:rPr>
            <a:t>　　土木費が減少となった主な要因は、閖上地区及び閖上東地区の区画整理事業の進捗に併せ、令和元年度から令和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年度にかけて、地下に埋設されている管渠等を除却処分したことにより、下水道事業等会計に対して補助金を支出してきたが、これらが皆減となったことによる。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東日本大震災以降、震災復興特別交付税を財政調整基金へ積み立てており、財政調整基金残高の標準財政規模比が震災前に比べ高水準で推移している。震災からの復旧・復興事業で繰り越し事業も年々減少してきているため、実質単年度収支が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年度の実質公債費比率の分子は</a:t>
          </a:r>
          <a:r>
            <a:rPr kumimoji="1" lang="en-US" altLang="ja-JP" sz="1400">
              <a:latin typeface="ＭＳ ゴシック" pitchFamily="49" charset="-128"/>
              <a:ea typeface="ＭＳ ゴシック" pitchFamily="49" charset="-128"/>
            </a:rPr>
            <a:t>338</a:t>
          </a:r>
          <a:r>
            <a:rPr kumimoji="1" lang="ja-JP" altLang="en-US" sz="1400">
              <a:latin typeface="ＭＳ ゴシック" pitchFamily="49" charset="-128"/>
              <a:ea typeface="ＭＳ ゴシック" pitchFamily="49" charset="-128"/>
            </a:rPr>
            <a:t>百万円となり、前年度より</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公営企業債の元利償還金に対する繰入金が大幅に減少したことによるもの。現時点では、一般会計等、公営企業（水道事業会計、下水道事業等会計）ともに起債残高が大幅に増える見通しはないことから、同分子額について当面は現状程度の水準で推移する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latin typeface="ＭＳ ゴシック" pitchFamily="49" charset="-128"/>
              <a:ea typeface="ＭＳ ゴシック" pitchFamily="49" charset="-128"/>
            </a:rPr>
            <a:t>4,455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将来負担額から控除される充当可能財源のうち充当可能基金には、東日本大震災以降、震災復興特別交付税が含まれていることに留意し、今後も健全な財政運営に取り組んでいく必要がある。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地方債の満期一括償還等に伴い、「減債基金」から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百万円をはじめ、「ふるさと寄附基金」から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百万円の取り崩しを行ったが、予算による積立で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百万円を「減債基金」へ積立を行ったことにより、基金全体としては、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百万円のうち、復旧・復興事業分は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％を占めている。復旧・復興事業の進展に伴い、令和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％から増加しているが、復興交付金等の返還により減少していく見込みである。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①市営住宅建設基金：市営住宅及び共同施設の建設、修繕及び改良等に資するため設置したもの。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②ふるさと振興基金：地域の特性を活かし、個性的で魅力あるふるさとづくりを進めるため設置したもの。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③ふるさと寄附基金：寄附を通して、多くの人が参加するまちづくりを進めるため設置したもの。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④仙台空港周辺環境整備基金：仙台空港周辺環境整備の計画的推進を図るため設置したもの。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①災害公営住宅建設に係る起債の償還及び維持管理費として、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百万円を取り崩した一方で、交付された復興交付金等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②ふるさと振興事業、環境保全事業の財源として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③採納したふるさと寄附金等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百万円を積み立てた一方で、児童センター整備事業や公民館整備事業などその他の財源として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④航空機騒音軽減対策事業やその他の財源として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⑤農地等整備事業の財源として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③採納したふるさと寄附金額により積み立て額が変動するため、動向を注視しながら管理運営を行う。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⑤現状の管理運営を維持する。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百万円の取り崩しが発生した一方で、決算剰余金を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％より上昇しており、明確な基準は定めていないが、災害への備えや過去の実績額等を踏まえ、現在の水準で不足はないものと捉えている。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百万円積み立てた一方で、地方債の満期一括償還の返済等に伴い、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満期一括償還の返済により令和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年度末時点の減債基金が大きく減少したことから、財政調整基金とのバランスを考慮し管理運営していく。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と、類似団体平均に比べ、低い指標を示している。これについては、平成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年度に発生した東日本大震災の影響により、老朽化した施設等の多くを除却したことや、それに伴い、新たな施設等を多く整備したことに起因するものと捉えている。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145161</xdr:rowOff>
    </xdr:from>
    <xdr:to>
      <xdr:col>23</xdr:col>
      <xdr:colOff>85090</xdr:colOff>
      <xdr:row>34</xdr:row>
      <xdr:rowOff>154940</xdr:rowOff>
    </xdr:to>
    <xdr:cxnSp macro="">
      <xdr:nvCxnSpPr>
        <xdr:cNvPr id="73" name="直線コネクタ 72"/>
        <xdr:cNvCxnSpPr/>
      </xdr:nvCxnSpPr>
      <xdr:spPr>
        <a:xfrm flipV="1">
          <a:off x="4760595" y="4945761"/>
          <a:ext cx="1270" cy="1038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4" name="有形固定資産減価償却率最小値テキスト"/>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5" name="直線コネクタ 74"/>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91838</xdr:rowOff>
    </xdr:from>
    <xdr:ext cx="405111" cy="259045"/>
    <xdr:sp macro="" textlink="">
      <xdr:nvSpPr>
        <xdr:cNvPr id="76" name="有形固定資産減価償却率最大値テキスト"/>
        <xdr:cNvSpPr txBox="1"/>
      </xdr:nvSpPr>
      <xdr:spPr>
        <a:xfrm>
          <a:off x="4813300" y="47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145161</xdr:rowOff>
    </xdr:from>
    <xdr:to>
      <xdr:col>23</xdr:col>
      <xdr:colOff>174625</xdr:colOff>
      <xdr:row>28</xdr:row>
      <xdr:rowOff>145161</xdr:rowOff>
    </xdr:to>
    <xdr:cxnSp macro="">
      <xdr:nvCxnSpPr>
        <xdr:cNvPr id="77" name="直線コネクタ 76"/>
        <xdr:cNvCxnSpPr/>
      </xdr:nvCxnSpPr>
      <xdr:spPr>
        <a:xfrm>
          <a:off x="4673600" y="494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6621</xdr:rowOff>
    </xdr:from>
    <xdr:ext cx="405111" cy="259045"/>
    <xdr:sp macro="" textlink="">
      <xdr:nvSpPr>
        <xdr:cNvPr id="78" name="有形固定資産減価償却率平均値テキスト"/>
        <xdr:cNvSpPr txBox="1"/>
      </xdr:nvSpPr>
      <xdr:spPr>
        <a:xfrm>
          <a:off x="4813300" y="5493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28194</xdr:rowOff>
    </xdr:from>
    <xdr:to>
      <xdr:col>23</xdr:col>
      <xdr:colOff>136525</xdr:colOff>
      <xdr:row>32</xdr:row>
      <xdr:rowOff>129794</xdr:rowOff>
    </xdr:to>
    <xdr:sp macro="" textlink="">
      <xdr:nvSpPr>
        <xdr:cNvPr id="79" name="フローチャート: 判断 78"/>
        <xdr:cNvSpPr/>
      </xdr:nvSpPr>
      <xdr:spPr>
        <a:xfrm>
          <a:off x="4711700" y="55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19558</xdr:rowOff>
    </xdr:from>
    <xdr:to>
      <xdr:col>19</xdr:col>
      <xdr:colOff>187325</xdr:colOff>
      <xdr:row>32</xdr:row>
      <xdr:rowOff>121158</xdr:rowOff>
    </xdr:to>
    <xdr:sp macro="" textlink="">
      <xdr:nvSpPr>
        <xdr:cNvPr id="80" name="フローチャート: 判断 79"/>
        <xdr:cNvSpPr/>
      </xdr:nvSpPr>
      <xdr:spPr>
        <a:xfrm>
          <a:off x="4000500" y="55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4445</xdr:rowOff>
    </xdr:from>
    <xdr:to>
      <xdr:col>15</xdr:col>
      <xdr:colOff>187325</xdr:colOff>
      <xdr:row>32</xdr:row>
      <xdr:rowOff>106045</xdr:rowOff>
    </xdr:to>
    <xdr:sp macro="" textlink="">
      <xdr:nvSpPr>
        <xdr:cNvPr id="81" name="フローチャート: 判断 80"/>
        <xdr:cNvSpPr/>
      </xdr:nvSpPr>
      <xdr:spPr>
        <a:xfrm>
          <a:off x="32385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2" name="フローチャート: 判断 81"/>
        <xdr:cNvSpPr/>
      </xdr:nvSpPr>
      <xdr:spPr>
        <a:xfrm>
          <a:off x="2476500" y="54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113284</xdr:rowOff>
    </xdr:from>
    <xdr:to>
      <xdr:col>7</xdr:col>
      <xdr:colOff>187325</xdr:colOff>
      <xdr:row>32</xdr:row>
      <xdr:rowOff>43434</xdr:rowOff>
    </xdr:to>
    <xdr:sp macro="" textlink="">
      <xdr:nvSpPr>
        <xdr:cNvPr id="83" name="フローチャート: 判断 82"/>
        <xdr:cNvSpPr/>
      </xdr:nvSpPr>
      <xdr:spPr>
        <a:xfrm>
          <a:off x="1714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94361</xdr:rowOff>
    </xdr:from>
    <xdr:to>
      <xdr:col>23</xdr:col>
      <xdr:colOff>136525</xdr:colOff>
      <xdr:row>29</xdr:row>
      <xdr:rowOff>24511</xdr:rowOff>
    </xdr:to>
    <xdr:sp macro="" textlink="">
      <xdr:nvSpPr>
        <xdr:cNvPr id="89" name="楕円 88"/>
        <xdr:cNvSpPr/>
      </xdr:nvSpPr>
      <xdr:spPr>
        <a:xfrm>
          <a:off x="47117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47388</xdr:rowOff>
    </xdr:from>
    <xdr:ext cx="405111" cy="259045"/>
    <xdr:sp macro="" textlink="">
      <xdr:nvSpPr>
        <xdr:cNvPr id="90" name="有形固定資産減価償却率該当値テキスト"/>
        <xdr:cNvSpPr txBox="1"/>
      </xdr:nvSpPr>
      <xdr:spPr>
        <a:xfrm>
          <a:off x="4813300" y="48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91" name="楕円 90"/>
        <xdr:cNvSpPr/>
      </xdr:nvSpPr>
      <xdr:spPr>
        <a:xfrm>
          <a:off x="4000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145161</xdr:rowOff>
    </xdr:to>
    <xdr:cxnSp macro="">
      <xdr:nvCxnSpPr>
        <xdr:cNvPr id="92" name="直線コネクタ 91"/>
        <xdr:cNvCxnSpPr/>
      </xdr:nvCxnSpPr>
      <xdr:spPr>
        <a:xfrm>
          <a:off x="4051300" y="490258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10160</xdr:rowOff>
    </xdr:from>
    <xdr:to>
      <xdr:col>15</xdr:col>
      <xdr:colOff>187325</xdr:colOff>
      <xdr:row>28</xdr:row>
      <xdr:rowOff>111760</xdr:rowOff>
    </xdr:to>
    <xdr:sp macro="" textlink="">
      <xdr:nvSpPr>
        <xdr:cNvPr id="93" name="楕円 92"/>
        <xdr:cNvSpPr/>
      </xdr:nvSpPr>
      <xdr:spPr>
        <a:xfrm>
          <a:off x="3238500" y="48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101981</xdr:rowOff>
    </xdr:to>
    <xdr:cxnSp macro="">
      <xdr:nvCxnSpPr>
        <xdr:cNvPr id="94" name="直線コネクタ 93"/>
        <xdr:cNvCxnSpPr/>
      </xdr:nvCxnSpPr>
      <xdr:spPr>
        <a:xfrm>
          <a:off x="3289300" y="486156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95" name="楕円 94"/>
        <xdr:cNvSpPr/>
      </xdr:nvSpPr>
      <xdr:spPr>
        <a:xfrm>
          <a:off x="2476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60960</xdr:rowOff>
    </xdr:from>
    <xdr:to>
      <xdr:col>15</xdr:col>
      <xdr:colOff>136525</xdr:colOff>
      <xdr:row>28</xdr:row>
      <xdr:rowOff>149479</xdr:rowOff>
    </xdr:to>
    <xdr:cxnSp macro="">
      <xdr:nvCxnSpPr>
        <xdr:cNvPr id="96" name="直線コネクタ 95"/>
        <xdr:cNvCxnSpPr/>
      </xdr:nvCxnSpPr>
      <xdr:spPr>
        <a:xfrm flipV="1">
          <a:off x="2527300" y="4861560"/>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94361</xdr:rowOff>
    </xdr:from>
    <xdr:to>
      <xdr:col>7</xdr:col>
      <xdr:colOff>187325</xdr:colOff>
      <xdr:row>29</xdr:row>
      <xdr:rowOff>24511</xdr:rowOff>
    </xdr:to>
    <xdr:sp macro="" textlink="">
      <xdr:nvSpPr>
        <xdr:cNvPr id="97" name="楕円 96"/>
        <xdr:cNvSpPr/>
      </xdr:nvSpPr>
      <xdr:spPr>
        <a:xfrm>
          <a:off x="1714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145161</xdr:rowOff>
    </xdr:from>
    <xdr:to>
      <xdr:col>11</xdr:col>
      <xdr:colOff>136525</xdr:colOff>
      <xdr:row>28</xdr:row>
      <xdr:rowOff>149479</xdr:rowOff>
    </xdr:to>
    <xdr:cxnSp macro="">
      <xdr:nvCxnSpPr>
        <xdr:cNvPr id="98" name="直線コネクタ 97"/>
        <xdr:cNvCxnSpPr/>
      </xdr:nvCxnSpPr>
      <xdr:spPr>
        <a:xfrm>
          <a:off x="1765300" y="494576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112285</xdr:rowOff>
    </xdr:from>
    <xdr:ext cx="405111" cy="259045"/>
    <xdr:sp macro="" textlink="">
      <xdr:nvSpPr>
        <xdr:cNvPr id="99" name="n_1aveValue有形固定資産減価償却率"/>
        <xdr:cNvSpPr txBox="1"/>
      </xdr:nvSpPr>
      <xdr:spPr>
        <a:xfrm>
          <a:off x="3836044" y="55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0" name="n_2aveValue有形固定資産減価償却率"/>
        <xdr:cNvSpPr txBox="1"/>
      </xdr:nvSpPr>
      <xdr:spPr>
        <a:xfrm>
          <a:off x="3086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101" name="n_3aveValue有形固定資産減価償却率"/>
        <xdr:cNvSpPr txBox="1"/>
      </xdr:nvSpPr>
      <xdr:spPr>
        <a:xfrm>
          <a:off x="2324744"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34561</xdr:rowOff>
    </xdr:from>
    <xdr:ext cx="405111" cy="259045"/>
    <xdr:sp macro="" textlink="">
      <xdr:nvSpPr>
        <xdr:cNvPr id="102" name="n_4aveValue有形固定資産減価償却率"/>
        <xdr:cNvSpPr txBox="1"/>
      </xdr:nvSpPr>
      <xdr:spPr>
        <a:xfrm>
          <a:off x="1562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103" name="n_1mainValue有形固定資産減価償却率"/>
        <xdr:cNvSpPr txBox="1"/>
      </xdr:nvSpPr>
      <xdr:spPr>
        <a:xfrm>
          <a:off x="38360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128287</xdr:rowOff>
    </xdr:from>
    <xdr:ext cx="405111" cy="259045"/>
    <xdr:sp macro="" textlink="">
      <xdr:nvSpPr>
        <xdr:cNvPr id="104" name="n_2mainValue有形固定資産減価償却率"/>
        <xdr:cNvSpPr txBox="1"/>
      </xdr:nvSpPr>
      <xdr:spPr>
        <a:xfrm>
          <a:off x="3086744" y="458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105" name="n_3mainValue有形固定資産減価償却率"/>
        <xdr:cNvSpPr txBox="1"/>
      </xdr:nvSpPr>
      <xdr:spPr>
        <a:xfrm>
          <a:off x="2324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6" name="n_4mainValue有形固定資産減価償却率"/>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530.0</a:t>
          </a:r>
          <a:r>
            <a:rPr kumimoji="1" lang="ja-JP" altLang="ja-JP" sz="1100">
              <a:solidFill>
                <a:schemeClr val="dk1"/>
              </a:solidFill>
              <a:effectLst/>
              <a:latin typeface="+mn-lt"/>
              <a:ea typeface="+mn-ea"/>
              <a:cs typeface="+mn-cs"/>
            </a:rPr>
            <a:t>％と、類似団体平均を上回っている。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これについては、比率の分母を構成する</a:t>
          </a:r>
          <a:r>
            <a:rPr kumimoji="1" lang="ja-JP" altLang="en-US" sz="1100">
              <a:solidFill>
                <a:schemeClr val="dk1"/>
              </a:solidFill>
              <a:effectLst/>
              <a:latin typeface="+mn-lt"/>
              <a:ea typeface="+mn-ea"/>
              <a:cs typeface="+mn-cs"/>
            </a:rPr>
            <a:t>経常一般財源の減少に加えて、</a:t>
          </a:r>
          <a:r>
            <a:rPr kumimoji="1" lang="ja-JP" altLang="ja-JP" sz="1100">
              <a:solidFill>
                <a:schemeClr val="dk1"/>
              </a:solidFill>
              <a:effectLst/>
              <a:latin typeface="+mn-lt"/>
              <a:ea typeface="+mn-ea"/>
              <a:cs typeface="+mn-cs"/>
            </a:rPr>
            <a:t>経常経費充当一般財源の額が前年度から増加し、分母の値が昨年度より小さくなった結果比率が上昇している。増加要因は、</a:t>
          </a:r>
          <a:r>
            <a:rPr kumimoji="1" lang="ja-JP" altLang="en-US" sz="1100">
              <a:solidFill>
                <a:schemeClr val="dk1"/>
              </a:solidFill>
              <a:effectLst/>
              <a:latin typeface="+mn-lt"/>
              <a:ea typeface="+mn-ea"/>
              <a:cs typeface="+mn-cs"/>
            </a:rPr>
            <a:t>原油価格・物価高騰などで</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伸びたこと</a:t>
          </a:r>
          <a:r>
            <a:rPr kumimoji="1" lang="ja-JP" altLang="en-US" sz="1100">
              <a:solidFill>
                <a:schemeClr val="dk1"/>
              </a:solidFill>
              <a:effectLst/>
              <a:latin typeface="+mn-lt"/>
              <a:ea typeface="+mn-ea"/>
              <a:cs typeface="+mn-cs"/>
            </a:rPr>
            <a:t>より経常経費に充当した一般財源の増加が</a:t>
          </a:r>
          <a:r>
            <a:rPr kumimoji="1" lang="ja-JP" altLang="ja-JP" sz="1100">
              <a:solidFill>
                <a:schemeClr val="dk1"/>
              </a:solidFill>
              <a:effectLst/>
              <a:latin typeface="+mn-lt"/>
              <a:ea typeface="+mn-ea"/>
              <a:cs typeface="+mn-cs"/>
            </a:rPr>
            <a:t>起因するものと捉えている。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2" name="債務償還比率平均値テキスト"/>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5" name="フローチャート: 判断 144"/>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6" name="フローチャート: 判断 145"/>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7" name="フローチャート: 判断 146"/>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112939</xdr:rowOff>
    </xdr:from>
    <xdr:to>
      <xdr:col>76</xdr:col>
      <xdr:colOff>73025</xdr:colOff>
      <xdr:row>31</xdr:row>
      <xdr:rowOff>43089</xdr:rowOff>
    </xdr:to>
    <xdr:sp macro="" textlink="">
      <xdr:nvSpPr>
        <xdr:cNvPr id="153" name="楕円 152"/>
        <xdr:cNvSpPr/>
      </xdr:nvSpPr>
      <xdr:spPr>
        <a:xfrm>
          <a:off x="14744700" y="52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91366</xdr:rowOff>
    </xdr:from>
    <xdr:ext cx="469744" cy="259045"/>
    <xdr:sp macro="" textlink="">
      <xdr:nvSpPr>
        <xdr:cNvPr id="154" name="債務償還比率該当値テキスト"/>
        <xdr:cNvSpPr txBox="1"/>
      </xdr:nvSpPr>
      <xdr:spPr>
        <a:xfrm>
          <a:off x="14846300" y="52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155929</xdr:rowOff>
    </xdr:from>
    <xdr:to>
      <xdr:col>72</xdr:col>
      <xdr:colOff>123825</xdr:colOff>
      <xdr:row>30</xdr:row>
      <xdr:rowOff>86079</xdr:rowOff>
    </xdr:to>
    <xdr:sp macro="" textlink="">
      <xdr:nvSpPr>
        <xdr:cNvPr id="155" name="楕円 154"/>
        <xdr:cNvSpPr/>
      </xdr:nvSpPr>
      <xdr:spPr>
        <a:xfrm>
          <a:off x="14033500" y="51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35279</xdr:rowOff>
    </xdr:from>
    <xdr:to>
      <xdr:col>76</xdr:col>
      <xdr:colOff>22225</xdr:colOff>
      <xdr:row>30</xdr:row>
      <xdr:rowOff>163739</xdr:rowOff>
    </xdr:to>
    <xdr:cxnSp macro="">
      <xdr:nvCxnSpPr>
        <xdr:cNvPr id="156" name="直線コネクタ 155"/>
        <xdr:cNvCxnSpPr/>
      </xdr:nvCxnSpPr>
      <xdr:spPr>
        <a:xfrm>
          <a:off x="14084300" y="5178779"/>
          <a:ext cx="7112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151529</xdr:rowOff>
    </xdr:from>
    <xdr:to>
      <xdr:col>68</xdr:col>
      <xdr:colOff>123825</xdr:colOff>
      <xdr:row>32</xdr:row>
      <xdr:rowOff>81679</xdr:rowOff>
    </xdr:to>
    <xdr:sp macro="" textlink="">
      <xdr:nvSpPr>
        <xdr:cNvPr id="157" name="楕円 156"/>
        <xdr:cNvSpPr/>
      </xdr:nvSpPr>
      <xdr:spPr>
        <a:xfrm>
          <a:off x="13271500" y="5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35279</xdr:rowOff>
    </xdr:from>
    <xdr:to>
      <xdr:col>72</xdr:col>
      <xdr:colOff>73025</xdr:colOff>
      <xdr:row>32</xdr:row>
      <xdr:rowOff>30879</xdr:rowOff>
    </xdr:to>
    <xdr:cxnSp macro="">
      <xdr:nvCxnSpPr>
        <xdr:cNvPr id="158" name="直線コネクタ 157"/>
        <xdr:cNvCxnSpPr/>
      </xdr:nvCxnSpPr>
      <xdr:spPr>
        <a:xfrm flipV="1">
          <a:off x="13322300" y="5178779"/>
          <a:ext cx="762000" cy="3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16283</xdr:rowOff>
    </xdr:from>
    <xdr:to>
      <xdr:col>64</xdr:col>
      <xdr:colOff>123825</xdr:colOff>
      <xdr:row>31</xdr:row>
      <xdr:rowOff>117883</xdr:rowOff>
    </xdr:to>
    <xdr:sp macro="" textlink="">
      <xdr:nvSpPr>
        <xdr:cNvPr id="159" name="楕円 158"/>
        <xdr:cNvSpPr/>
      </xdr:nvSpPr>
      <xdr:spPr>
        <a:xfrm>
          <a:off x="12509500" y="53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67083</xdr:rowOff>
    </xdr:from>
    <xdr:to>
      <xdr:col>68</xdr:col>
      <xdr:colOff>73025</xdr:colOff>
      <xdr:row>32</xdr:row>
      <xdr:rowOff>30879</xdr:rowOff>
    </xdr:to>
    <xdr:cxnSp macro="">
      <xdr:nvCxnSpPr>
        <xdr:cNvPr id="160" name="直線コネクタ 159"/>
        <xdr:cNvCxnSpPr/>
      </xdr:nvCxnSpPr>
      <xdr:spPr>
        <a:xfrm>
          <a:off x="12560300" y="5382033"/>
          <a:ext cx="762000" cy="1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144553</xdr:rowOff>
    </xdr:from>
    <xdr:to>
      <xdr:col>60</xdr:col>
      <xdr:colOff>123825</xdr:colOff>
      <xdr:row>31</xdr:row>
      <xdr:rowOff>74703</xdr:rowOff>
    </xdr:to>
    <xdr:sp macro="" textlink="">
      <xdr:nvSpPr>
        <xdr:cNvPr id="161" name="楕円 160"/>
        <xdr:cNvSpPr/>
      </xdr:nvSpPr>
      <xdr:spPr>
        <a:xfrm>
          <a:off x="11747500" y="5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23903</xdr:rowOff>
    </xdr:from>
    <xdr:to>
      <xdr:col>64</xdr:col>
      <xdr:colOff>73025</xdr:colOff>
      <xdr:row>31</xdr:row>
      <xdr:rowOff>67083</xdr:rowOff>
    </xdr:to>
    <xdr:cxnSp macro="">
      <xdr:nvCxnSpPr>
        <xdr:cNvPr id="162" name="直線コネクタ 161"/>
        <xdr:cNvCxnSpPr/>
      </xdr:nvCxnSpPr>
      <xdr:spPr>
        <a:xfrm>
          <a:off x="11798300" y="53388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3" name="n_1aveValue債務償還比率"/>
        <xdr:cNvSpPr txBox="1"/>
      </xdr:nvSpPr>
      <xdr:spPr>
        <a:xfrm>
          <a:off x="138367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4" name="n_2aveValue債務償還比率"/>
        <xdr:cNvSpPr txBox="1"/>
      </xdr:nvSpPr>
      <xdr:spPr>
        <a:xfrm>
          <a:off x="130874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5" name="n_3aveValue債務償還比率"/>
        <xdr:cNvSpPr txBox="1"/>
      </xdr:nvSpPr>
      <xdr:spPr>
        <a:xfrm>
          <a:off x="12325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6" name="n_4aveValue債務償還比率"/>
        <xdr:cNvSpPr txBox="1"/>
      </xdr:nvSpPr>
      <xdr:spPr>
        <a:xfrm>
          <a:off x="11563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102606</xdr:rowOff>
    </xdr:from>
    <xdr:ext cx="469744" cy="259045"/>
    <xdr:sp macro="" textlink="">
      <xdr:nvSpPr>
        <xdr:cNvPr id="167" name="n_1mainValue債務償還比率"/>
        <xdr:cNvSpPr txBox="1"/>
      </xdr:nvSpPr>
      <xdr:spPr>
        <a:xfrm>
          <a:off x="13836727" y="4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72806</xdr:rowOff>
    </xdr:from>
    <xdr:ext cx="469744" cy="259045"/>
    <xdr:sp macro="" textlink="">
      <xdr:nvSpPr>
        <xdr:cNvPr id="168" name="n_2mainValue債務償還比率"/>
        <xdr:cNvSpPr txBox="1"/>
      </xdr:nvSpPr>
      <xdr:spPr>
        <a:xfrm>
          <a:off x="13087427" y="55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134410</xdr:rowOff>
    </xdr:from>
    <xdr:ext cx="469744" cy="259045"/>
    <xdr:sp macro="" textlink="">
      <xdr:nvSpPr>
        <xdr:cNvPr id="169" name="n_3mainValue債務償還比率"/>
        <xdr:cNvSpPr txBox="1"/>
      </xdr:nvSpPr>
      <xdr:spPr>
        <a:xfrm>
          <a:off x="12325427" y="51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91230</xdr:rowOff>
    </xdr:from>
    <xdr:ext cx="469744" cy="259045"/>
    <xdr:sp macro="" textlink="">
      <xdr:nvSpPr>
        <xdr:cNvPr id="170" name="n_4mainValue債務償還比率"/>
        <xdr:cNvSpPr txBox="1"/>
      </xdr:nvSpPr>
      <xdr:spPr>
        <a:xfrm>
          <a:off x="11563427" y="50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38735</xdr:rowOff>
    </xdr:from>
    <xdr:to>
      <xdr:col>24</xdr:col>
      <xdr:colOff>114300</xdr:colOff>
      <xdr:row>33</xdr:row>
      <xdr:rowOff>140335</xdr:rowOff>
    </xdr:to>
    <xdr:sp macro="" textlink="">
      <xdr:nvSpPr>
        <xdr:cNvPr id="73" name="楕円 72"/>
        <xdr:cNvSpPr/>
      </xdr:nvSpPr>
      <xdr:spPr>
        <a:xfrm>
          <a:off x="45847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163212</xdr:rowOff>
    </xdr:from>
    <xdr:ext cx="405111" cy="259045"/>
    <xdr:sp macro="" textlink="">
      <xdr:nvSpPr>
        <xdr:cNvPr id="74" name="【道路】&#10;有形固定資産減価償却率該当値テキスト"/>
        <xdr:cNvSpPr txBox="1"/>
      </xdr:nvSpPr>
      <xdr:spPr>
        <a:xfrm>
          <a:off x="46736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170180</xdr:rowOff>
    </xdr:from>
    <xdr:to>
      <xdr:col>20</xdr:col>
      <xdr:colOff>38100</xdr:colOff>
      <xdr:row>33</xdr:row>
      <xdr:rowOff>100330</xdr:rowOff>
    </xdr:to>
    <xdr:sp macro="" textlink="">
      <xdr:nvSpPr>
        <xdr:cNvPr id="75" name="楕円 74"/>
        <xdr:cNvSpPr/>
      </xdr:nvSpPr>
      <xdr:spPr>
        <a:xfrm>
          <a:off x="3746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49530</xdr:rowOff>
    </xdr:from>
    <xdr:to>
      <xdr:col>24</xdr:col>
      <xdr:colOff>63500</xdr:colOff>
      <xdr:row>33</xdr:row>
      <xdr:rowOff>89535</xdr:rowOff>
    </xdr:to>
    <xdr:cxnSp macro="">
      <xdr:nvCxnSpPr>
        <xdr:cNvPr id="76" name="直線コネクタ 75"/>
        <xdr:cNvCxnSpPr/>
      </xdr:nvCxnSpPr>
      <xdr:spPr>
        <a:xfrm>
          <a:off x="3797300" y="57073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135890</xdr:rowOff>
    </xdr:from>
    <xdr:to>
      <xdr:col>15</xdr:col>
      <xdr:colOff>101600</xdr:colOff>
      <xdr:row>33</xdr:row>
      <xdr:rowOff>66040</xdr:rowOff>
    </xdr:to>
    <xdr:sp macro="" textlink="">
      <xdr:nvSpPr>
        <xdr:cNvPr id="77" name="楕円 76"/>
        <xdr:cNvSpPr/>
      </xdr:nvSpPr>
      <xdr:spPr>
        <a:xfrm>
          <a:off x="2857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15240</xdr:rowOff>
    </xdr:from>
    <xdr:to>
      <xdr:col>19</xdr:col>
      <xdr:colOff>177800</xdr:colOff>
      <xdr:row>33</xdr:row>
      <xdr:rowOff>49530</xdr:rowOff>
    </xdr:to>
    <xdr:cxnSp macro="">
      <xdr:nvCxnSpPr>
        <xdr:cNvPr id="78" name="直線コネクタ 77"/>
        <xdr:cNvCxnSpPr/>
      </xdr:nvCxnSpPr>
      <xdr:spPr>
        <a:xfrm>
          <a:off x="2908300" y="5673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61595</xdr:rowOff>
    </xdr:from>
    <xdr:to>
      <xdr:col>10</xdr:col>
      <xdr:colOff>165100</xdr:colOff>
      <xdr:row>33</xdr:row>
      <xdr:rowOff>163195</xdr:rowOff>
    </xdr:to>
    <xdr:sp macro="" textlink="">
      <xdr:nvSpPr>
        <xdr:cNvPr id="79" name="楕円 78"/>
        <xdr:cNvSpPr/>
      </xdr:nvSpPr>
      <xdr:spPr>
        <a:xfrm>
          <a:off x="1968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15240</xdr:rowOff>
    </xdr:from>
    <xdr:to>
      <xdr:col>15</xdr:col>
      <xdr:colOff>50800</xdr:colOff>
      <xdr:row>33</xdr:row>
      <xdr:rowOff>112395</xdr:rowOff>
    </xdr:to>
    <xdr:cxnSp macro="">
      <xdr:nvCxnSpPr>
        <xdr:cNvPr id="80" name="直線コネクタ 79"/>
        <xdr:cNvCxnSpPr/>
      </xdr:nvCxnSpPr>
      <xdr:spPr>
        <a:xfrm flipV="1">
          <a:off x="2019300" y="56730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42545</xdr:rowOff>
    </xdr:from>
    <xdr:to>
      <xdr:col>6</xdr:col>
      <xdr:colOff>38100</xdr:colOff>
      <xdr:row>33</xdr:row>
      <xdr:rowOff>144145</xdr:rowOff>
    </xdr:to>
    <xdr:sp macro="" textlink="">
      <xdr:nvSpPr>
        <xdr:cNvPr id="81" name="楕円 80"/>
        <xdr:cNvSpPr/>
      </xdr:nvSpPr>
      <xdr:spPr>
        <a:xfrm>
          <a:off x="1079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93345</xdr:rowOff>
    </xdr:from>
    <xdr:to>
      <xdr:col>10</xdr:col>
      <xdr:colOff>114300</xdr:colOff>
      <xdr:row>33</xdr:row>
      <xdr:rowOff>112395</xdr:rowOff>
    </xdr:to>
    <xdr:cxnSp macro="">
      <xdr:nvCxnSpPr>
        <xdr:cNvPr id="82" name="直線コネクタ 81"/>
        <xdr:cNvCxnSpPr/>
      </xdr:nvCxnSpPr>
      <xdr:spPr>
        <a:xfrm>
          <a:off x="1130300" y="57511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116857</xdr:rowOff>
    </xdr:from>
    <xdr:ext cx="405111" cy="259045"/>
    <xdr:sp macro="" textlink="">
      <xdr:nvSpPr>
        <xdr:cNvPr id="87" name="n_1mainValue【道路】&#10;有形固定資産減価償却率"/>
        <xdr:cNvSpPr txBox="1"/>
      </xdr:nvSpPr>
      <xdr:spPr>
        <a:xfrm>
          <a:off x="3582044"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82567</xdr:rowOff>
    </xdr:from>
    <xdr:ext cx="405111" cy="259045"/>
    <xdr:sp macro="" textlink="">
      <xdr:nvSpPr>
        <xdr:cNvPr id="88" name="n_2mainValue【道路】&#10;有形固定資産減価償却率"/>
        <xdr:cNvSpPr txBox="1"/>
      </xdr:nvSpPr>
      <xdr:spPr>
        <a:xfrm>
          <a:off x="2705744"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8272</xdr:rowOff>
    </xdr:from>
    <xdr:ext cx="405111" cy="259045"/>
    <xdr:sp macro="" textlink="">
      <xdr:nvSpPr>
        <xdr:cNvPr id="89" name="n_3mainValue【道路】&#10;有形固定資産減価償却率"/>
        <xdr:cNvSpPr txBox="1"/>
      </xdr:nvSpPr>
      <xdr:spPr>
        <a:xfrm>
          <a:off x="18167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160672</xdr:rowOff>
    </xdr:from>
    <xdr:ext cx="405111" cy="259045"/>
    <xdr:sp macro="" textlink="">
      <xdr:nvSpPr>
        <xdr:cNvPr id="90" name="n_4mainValue【道路】&#10;有形固定資産減価償却率"/>
        <xdr:cNvSpPr txBox="1"/>
      </xdr:nvSpPr>
      <xdr:spPr>
        <a:xfrm>
          <a:off x="927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98209</xdr:rowOff>
    </xdr:from>
    <xdr:to>
      <xdr:col>55</xdr:col>
      <xdr:colOff>50800</xdr:colOff>
      <xdr:row>41</xdr:row>
      <xdr:rowOff>28359</xdr:rowOff>
    </xdr:to>
    <xdr:sp macro="" textlink="">
      <xdr:nvSpPr>
        <xdr:cNvPr id="130" name="楕円 129"/>
        <xdr:cNvSpPr/>
      </xdr:nvSpPr>
      <xdr:spPr>
        <a:xfrm>
          <a:off x="10426700" y="69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76636</xdr:rowOff>
    </xdr:from>
    <xdr:ext cx="469744" cy="259045"/>
    <xdr:sp macro="" textlink="">
      <xdr:nvSpPr>
        <xdr:cNvPr id="131" name="【道路】&#10;一人当たり延長該当値テキスト"/>
        <xdr:cNvSpPr txBox="1"/>
      </xdr:nvSpPr>
      <xdr:spPr>
        <a:xfrm>
          <a:off x="10515600" y="69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98019</xdr:rowOff>
    </xdr:from>
    <xdr:to>
      <xdr:col>50</xdr:col>
      <xdr:colOff>165100</xdr:colOff>
      <xdr:row>41</xdr:row>
      <xdr:rowOff>28169</xdr:rowOff>
    </xdr:to>
    <xdr:sp macro="" textlink="">
      <xdr:nvSpPr>
        <xdr:cNvPr id="132" name="楕円 131"/>
        <xdr:cNvSpPr/>
      </xdr:nvSpPr>
      <xdr:spPr>
        <a:xfrm>
          <a:off x="9588500" y="69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148819</xdr:rowOff>
    </xdr:from>
    <xdr:to>
      <xdr:col>55</xdr:col>
      <xdr:colOff>0</xdr:colOff>
      <xdr:row>40</xdr:row>
      <xdr:rowOff>149009</xdr:rowOff>
    </xdr:to>
    <xdr:cxnSp macro="">
      <xdr:nvCxnSpPr>
        <xdr:cNvPr id="133" name="直線コネクタ 132"/>
        <xdr:cNvCxnSpPr/>
      </xdr:nvCxnSpPr>
      <xdr:spPr>
        <a:xfrm>
          <a:off x="9639300" y="70068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107810</xdr:rowOff>
    </xdr:from>
    <xdr:to>
      <xdr:col>46</xdr:col>
      <xdr:colOff>38100</xdr:colOff>
      <xdr:row>41</xdr:row>
      <xdr:rowOff>37960</xdr:rowOff>
    </xdr:to>
    <xdr:sp macro="" textlink="">
      <xdr:nvSpPr>
        <xdr:cNvPr id="134" name="楕円 133"/>
        <xdr:cNvSpPr/>
      </xdr:nvSpPr>
      <xdr:spPr>
        <a:xfrm>
          <a:off x="8699500" y="6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148819</xdr:rowOff>
    </xdr:from>
    <xdr:to>
      <xdr:col>50</xdr:col>
      <xdr:colOff>114300</xdr:colOff>
      <xdr:row>40</xdr:row>
      <xdr:rowOff>158610</xdr:rowOff>
    </xdr:to>
    <xdr:cxnSp macro="">
      <xdr:nvCxnSpPr>
        <xdr:cNvPr id="135" name="直線コネクタ 134"/>
        <xdr:cNvCxnSpPr/>
      </xdr:nvCxnSpPr>
      <xdr:spPr>
        <a:xfrm flipV="1">
          <a:off x="8750300" y="700681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108953</xdr:rowOff>
    </xdr:from>
    <xdr:to>
      <xdr:col>41</xdr:col>
      <xdr:colOff>101600</xdr:colOff>
      <xdr:row>41</xdr:row>
      <xdr:rowOff>39103</xdr:rowOff>
    </xdr:to>
    <xdr:sp macro="" textlink="">
      <xdr:nvSpPr>
        <xdr:cNvPr id="136" name="楕円 135"/>
        <xdr:cNvSpPr/>
      </xdr:nvSpPr>
      <xdr:spPr>
        <a:xfrm>
          <a:off x="78105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158610</xdr:rowOff>
    </xdr:from>
    <xdr:to>
      <xdr:col>45</xdr:col>
      <xdr:colOff>177800</xdr:colOff>
      <xdr:row>40</xdr:row>
      <xdr:rowOff>159753</xdr:rowOff>
    </xdr:to>
    <xdr:cxnSp macro="">
      <xdr:nvCxnSpPr>
        <xdr:cNvPr id="137" name="直線コネクタ 136"/>
        <xdr:cNvCxnSpPr/>
      </xdr:nvCxnSpPr>
      <xdr:spPr>
        <a:xfrm flipV="1">
          <a:off x="7861300" y="70166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107162</xdr:rowOff>
    </xdr:from>
    <xdr:to>
      <xdr:col>36</xdr:col>
      <xdr:colOff>165100</xdr:colOff>
      <xdr:row>41</xdr:row>
      <xdr:rowOff>37312</xdr:rowOff>
    </xdr:to>
    <xdr:sp macro="" textlink="">
      <xdr:nvSpPr>
        <xdr:cNvPr id="138" name="楕円 137"/>
        <xdr:cNvSpPr/>
      </xdr:nvSpPr>
      <xdr:spPr>
        <a:xfrm>
          <a:off x="6921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157962</xdr:rowOff>
    </xdr:from>
    <xdr:to>
      <xdr:col>41</xdr:col>
      <xdr:colOff>50800</xdr:colOff>
      <xdr:row>40</xdr:row>
      <xdr:rowOff>159753</xdr:rowOff>
    </xdr:to>
    <xdr:cxnSp macro="">
      <xdr:nvCxnSpPr>
        <xdr:cNvPr id="139" name="直線コネクタ 138"/>
        <xdr:cNvCxnSpPr/>
      </xdr:nvCxnSpPr>
      <xdr:spPr>
        <a:xfrm>
          <a:off x="6972300" y="701596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19296</xdr:rowOff>
    </xdr:from>
    <xdr:ext cx="469744" cy="259045"/>
    <xdr:sp macro="" textlink="">
      <xdr:nvSpPr>
        <xdr:cNvPr id="144" name="n_1mainValue【道路】&#10;一人当たり延長"/>
        <xdr:cNvSpPr txBox="1"/>
      </xdr:nvSpPr>
      <xdr:spPr>
        <a:xfrm>
          <a:off x="9391727" y="70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29087</xdr:rowOff>
    </xdr:from>
    <xdr:ext cx="469744" cy="259045"/>
    <xdr:sp macro="" textlink="">
      <xdr:nvSpPr>
        <xdr:cNvPr id="145" name="n_2mainValue【道路】&#10;一人当たり延長"/>
        <xdr:cNvSpPr txBox="1"/>
      </xdr:nvSpPr>
      <xdr:spPr>
        <a:xfrm>
          <a:off x="8515427" y="70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30230</xdr:rowOff>
    </xdr:from>
    <xdr:ext cx="469744" cy="259045"/>
    <xdr:sp macro="" textlink="">
      <xdr:nvSpPr>
        <xdr:cNvPr id="146" name="n_3mainValue【道路】&#10;一人当たり延長"/>
        <xdr:cNvSpPr txBox="1"/>
      </xdr:nvSpPr>
      <xdr:spPr>
        <a:xfrm>
          <a:off x="7626427" y="70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28439</xdr:rowOff>
    </xdr:from>
    <xdr:ext cx="469744" cy="259045"/>
    <xdr:sp macro="" textlink="">
      <xdr:nvSpPr>
        <xdr:cNvPr id="147" name="n_4mainValue【道路】&#10;一人当たり延長"/>
        <xdr:cNvSpPr txBox="1"/>
      </xdr:nvSpPr>
      <xdr:spPr>
        <a:xfrm>
          <a:off x="6737427" y="70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151674</xdr:rowOff>
    </xdr:from>
    <xdr:to>
      <xdr:col>24</xdr:col>
      <xdr:colOff>114300</xdr:colOff>
      <xdr:row>57</xdr:row>
      <xdr:rowOff>81824</xdr:rowOff>
    </xdr:to>
    <xdr:sp macro="" textlink="">
      <xdr:nvSpPr>
        <xdr:cNvPr id="189" name="楕円 188"/>
        <xdr:cNvSpPr/>
      </xdr:nvSpPr>
      <xdr:spPr>
        <a:xfrm>
          <a:off x="45847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3101</xdr:rowOff>
    </xdr:from>
    <xdr:ext cx="405111" cy="259045"/>
    <xdr:sp macro="" textlink="">
      <xdr:nvSpPr>
        <xdr:cNvPr id="190" name="【橋りょう・トンネル】&#10;有形固定資産減価償却率該当値テキスト"/>
        <xdr:cNvSpPr txBox="1"/>
      </xdr:nvSpPr>
      <xdr:spPr>
        <a:xfrm>
          <a:off x="4673600"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191" name="楕円 190"/>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31024</xdr:rowOff>
    </xdr:to>
    <xdr:cxnSp macro="">
      <xdr:nvCxnSpPr>
        <xdr:cNvPr id="192" name="直線コネクタ 191"/>
        <xdr:cNvCxnSpPr/>
      </xdr:nvCxnSpPr>
      <xdr:spPr>
        <a:xfrm>
          <a:off x="3797300" y="97726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89626</xdr:rowOff>
    </xdr:from>
    <xdr:to>
      <xdr:col>15</xdr:col>
      <xdr:colOff>101600</xdr:colOff>
      <xdr:row>57</xdr:row>
      <xdr:rowOff>19776</xdr:rowOff>
    </xdr:to>
    <xdr:sp macro="" textlink="">
      <xdr:nvSpPr>
        <xdr:cNvPr id="193" name="楕円 192"/>
        <xdr:cNvSpPr/>
      </xdr:nvSpPr>
      <xdr:spPr>
        <a:xfrm>
          <a:off x="2857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140426</xdr:rowOff>
    </xdr:from>
    <xdr:to>
      <xdr:col>19</xdr:col>
      <xdr:colOff>177800</xdr:colOff>
      <xdr:row>57</xdr:row>
      <xdr:rowOff>0</xdr:rowOff>
    </xdr:to>
    <xdr:cxnSp macro="">
      <xdr:nvCxnSpPr>
        <xdr:cNvPr id="194" name="直線コネクタ 193"/>
        <xdr:cNvCxnSpPr/>
      </xdr:nvCxnSpPr>
      <xdr:spPr>
        <a:xfrm>
          <a:off x="2908300" y="97416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3084</xdr:rowOff>
    </xdr:from>
    <xdr:to>
      <xdr:col>10</xdr:col>
      <xdr:colOff>165100</xdr:colOff>
      <xdr:row>57</xdr:row>
      <xdr:rowOff>104684</xdr:rowOff>
    </xdr:to>
    <xdr:sp macro="" textlink="">
      <xdr:nvSpPr>
        <xdr:cNvPr id="195" name="楕円 194"/>
        <xdr:cNvSpPr/>
      </xdr:nvSpPr>
      <xdr:spPr>
        <a:xfrm>
          <a:off x="1968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140426</xdr:rowOff>
    </xdr:from>
    <xdr:to>
      <xdr:col>15</xdr:col>
      <xdr:colOff>50800</xdr:colOff>
      <xdr:row>57</xdr:row>
      <xdr:rowOff>53884</xdr:rowOff>
    </xdr:to>
    <xdr:cxnSp macro="">
      <xdr:nvCxnSpPr>
        <xdr:cNvPr id="196" name="直線コネクタ 195"/>
        <xdr:cNvCxnSpPr/>
      </xdr:nvCxnSpPr>
      <xdr:spPr>
        <a:xfrm flipV="1">
          <a:off x="2019300" y="97416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32476</xdr:rowOff>
    </xdr:from>
    <xdr:to>
      <xdr:col>6</xdr:col>
      <xdr:colOff>38100</xdr:colOff>
      <xdr:row>58</xdr:row>
      <xdr:rowOff>134076</xdr:rowOff>
    </xdr:to>
    <xdr:sp macro="" textlink="">
      <xdr:nvSpPr>
        <xdr:cNvPr id="197" name="楕円 196"/>
        <xdr:cNvSpPr/>
      </xdr:nvSpPr>
      <xdr:spPr>
        <a:xfrm>
          <a:off x="1079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53884</xdr:rowOff>
    </xdr:from>
    <xdr:to>
      <xdr:col>10</xdr:col>
      <xdr:colOff>114300</xdr:colOff>
      <xdr:row>58</xdr:row>
      <xdr:rowOff>83276</xdr:rowOff>
    </xdr:to>
    <xdr:cxnSp macro="">
      <xdr:nvCxnSpPr>
        <xdr:cNvPr id="198" name="直線コネクタ 197"/>
        <xdr:cNvCxnSpPr/>
      </xdr:nvCxnSpPr>
      <xdr:spPr>
        <a:xfrm flipV="1">
          <a:off x="1130300" y="9826534"/>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67327</xdr:rowOff>
    </xdr:from>
    <xdr:ext cx="405111" cy="259045"/>
    <xdr:sp macro="" textlink="">
      <xdr:nvSpPr>
        <xdr:cNvPr id="203" name="n_1mainValue【橋りょう・トンネル】&#10;有形固定資産減価償却率"/>
        <xdr:cNvSpPr txBox="1"/>
      </xdr:nvSpPr>
      <xdr:spPr>
        <a:xfrm>
          <a:off x="3582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36303</xdr:rowOff>
    </xdr:from>
    <xdr:ext cx="405111" cy="259045"/>
    <xdr:sp macro="" textlink="">
      <xdr:nvSpPr>
        <xdr:cNvPr id="204" name="n_2mainValue【橋りょう・トンネル】&#10;有形固定資産減価償却率"/>
        <xdr:cNvSpPr txBox="1"/>
      </xdr:nvSpPr>
      <xdr:spPr>
        <a:xfrm>
          <a:off x="2705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121211</xdr:rowOff>
    </xdr:from>
    <xdr:ext cx="405111" cy="259045"/>
    <xdr:sp macro="" textlink="">
      <xdr:nvSpPr>
        <xdr:cNvPr id="205" name="n_3mainValue【橋りょう・トンネル】&#10;有形固定資産減価償却率"/>
        <xdr:cNvSpPr txBox="1"/>
      </xdr:nvSpPr>
      <xdr:spPr>
        <a:xfrm>
          <a:off x="1816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150603</xdr:rowOff>
    </xdr:from>
    <xdr:ext cx="405111" cy="259045"/>
    <xdr:sp macro="" textlink="">
      <xdr:nvSpPr>
        <xdr:cNvPr id="206" name="n_4mainValue【橋りょう・トンネル】&#10;有形固定資産減価償却率"/>
        <xdr:cNvSpPr txBox="1"/>
      </xdr:nvSpPr>
      <xdr:spPr>
        <a:xfrm>
          <a:off x="927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101729</xdr:rowOff>
    </xdr:from>
    <xdr:to>
      <xdr:col>55</xdr:col>
      <xdr:colOff>50800</xdr:colOff>
      <xdr:row>64</xdr:row>
      <xdr:rowOff>31879</xdr:rowOff>
    </xdr:to>
    <xdr:sp macro="" textlink="">
      <xdr:nvSpPr>
        <xdr:cNvPr id="246" name="楕円 245"/>
        <xdr:cNvSpPr/>
      </xdr:nvSpPr>
      <xdr:spPr>
        <a:xfrm>
          <a:off x="10426700" y="10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101580</xdr:rowOff>
    </xdr:from>
    <xdr:to>
      <xdr:col>50</xdr:col>
      <xdr:colOff>165100</xdr:colOff>
      <xdr:row>64</xdr:row>
      <xdr:rowOff>31730</xdr:rowOff>
    </xdr:to>
    <xdr:sp macro="" textlink="">
      <xdr:nvSpPr>
        <xdr:cNvPr id="248" name="楕円 247"/>
        <xdr:cNvSpPr/>
      </xdr:nvSpPr>
      <xdr:spPr>
        <a:xfrm>
          <a:off x="9588500" y="109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152380</xdr:rowOff>
    </xdr:from>
    <xdr:to>
      <xdr:col>55</xdr:col>
      <xdr:colOff>0</xdr:colOff>
      <xdr:row>63</xdr:row>
      <xdr:rowOff>152529</xdr:rowOff>
    </xdr:to>
    <xdr:cxnSp macro="">
      <xdr:nvCxnSpPr>
        <xdr:cNvPr id="249" name="直線コネクタ 248"/>
        <xdr:cNvCxnSpPr/>
      </xdr:nvCxnSpPr>
      <xdr:spPr>
        <a:xfrm>
          <a:off x="9639300" y="10953730"/>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101760</xdr:rowOff>
    </xdr:from>
    <xdr:to>
      <xdr:col>46</xdr:col>
      <xdr:colOff>38100</xdr:colOff>
      <xdr:row>64</xdr:row>
      <xdr:rowOff>31910</xdr:rowOff>
    </xdr:to>
    <xdr:sp macro="" textlink="">
      <xdr:nvSpPr>
        <xdr:cNvPr id="250" name="楕円 249"/>
        <xdr:cNvSpPr/>
      </xdr:nvSpPr>
      <xdr:spPr>
        <a:xfrm>
          <a:off x="8699500" y="10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152380</xdr:rowOff>
    </xdr:from>
    <xdr:to>
      <xdr:col>50</xdr:col>
      <xdr:colOff>114300</xdr:colOff>
      <xdr:row>63</xdr:row>
      <xdr:rowOff>152560</xdr:rowOff>
    </xdr:to>
    <xdr:cxnSp macro="">
      <xdr:nvCxnSpPr>
        <xdr:cNvPr id="251" name="直線コネクタ 250"/>
        <xdr:cNvCxnSpPr/>
      </xdr:nvCxnSpPr>
      <xdr:spPr>
        <a:xfrm flipV="1">
          <a:off x="8750300" y="1095373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130698</xdr:rowOff>
    </xdr:from>
    <xdr:to>
      <xdr:col>41</xdr:col>
      <xdr:colOff>101600</xdr:colOff>
      <xdr:row>64</xdr:row>
      <xdr:rowOff>60848</xdr:rowOff>
    </xdr:to>
    <xdr:sp macro="" textlink="">
      <xdr:nvSpPr>
        <xdr:cNvPr id="252" name="楕円 251"/>
        <xdr:cNvSpPr/>
      </xdr:nvSpPr>
      <xdr:spPr>
        <a:xfrm>
          <a:off x="7810500" y="10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152560</xdr:rowOff>
    </xdr:from>
    <xdr:to>
      <xdr:col>45</xdr:col>
      <xdr:colOff>177800</xdr:colOff>
      <xdr:row>64</xdr:row>
      <xdr:rowOff>10048</xdr:rowOff>
    </xdr:to>
    <xdr:cxnSp macro="">
      <xdr:nvCxnSpPr>
        <xdr:cNvPr id="253" name="直線コネクタ 252"/>
        <xdr:cNvCxnSpPr/>
      </xdr:nvCxnSpPr>
      <xdr:spPr>
        <a:xfrm flipV="1">
          <a:off x="7861300" y="10953910"/>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157204</xdr:rowOff>
    </xdr:from>
    <xdr:to>
      <xdr:col>36</xdr:col>
      <xdr:colOff>165100</xdr:colOff>
      <xdr:row>64</xdr:row>
      <xdr:rowOff>87354</xdr:rowOff>
    </xdr:to>
    <xdr:sp macro="" textlink="">
      <xdr:nvSpPr>
        <xdr:cNvPr id="254" name="楕円 253"/>
        <xdr:cNvSpPr/>
      </xdr:nvSpPr>
      <xdr:spPr>
        <a:xfrm>
          <a:off x="6921500" y="10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10048</xdr:rowOff>
    </xdr:from>
    <xdr:to>
      <xdr:col>41</xdr:col>
      <xdr:colOff>50800</xdr:colOff>
      <xdr:row>64</xdr:row>
      <xdr:rowOff>36554</xdr:rowOff>
    </xdr:to>
    <xdr:cxnSp macro="">
      <xdr:nvCxnSpPr>
        <xdr:cNvPr id="255" name="直線コネクタ 254"/>
        <xdr:cNvCxnSpPr/>
      </xdr:nvCxnSpPr>
      <xdr:spPr>
        <a:xfrm flipV="1">
          <a:off x="6972300" y="1098284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22857</xdr:rowOff>
    </xdr:from>
    <xdr:ext cx="534377" cy="259045"/>
    <xdr:sp macro="" textlink="">
      <xdr:nvSpPr>
        <xdr:cNvPr id="260" name="n_1mainValue【橋りょう・トンネル】&#10;一人当たり有形固定資産（償却資産）額"/>
        <xdr:cNvSpPr txBox="1"/>
      </xdr:nvSpPr>
      <xdr:spPr>
        <a:xfrm>
          <a:off x="9359411" y="109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23037</xdr:rowOff>
    </xdr:from>
    <xdr:ext cx="534377" cy="259045"/>
    <xdr:sp macro="" textlink="">
      <xdr:nvSpPr>
        <xdr:cNvPr id="261" name="n_2mainValue【橋りょう・トンネル】&#10;一人当たり有形固定資産（償却資産）額"/>
        <xdr:cNvSpPr txBox="1"/>
      </xdr:nvSpPr>
      <xdr:spPr>
        <a:xfrm>
          <a:off x="8483111" y="109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51975</xdr:rowOff>
    </xdr:from>
    <xdr:ext cx="534377" cy="259045"/>
    <xdr:sp macro="" textlink="">
      <xdr:nvSpPr>
        <xdr:cNvPr id="262" name="n_3mainValue【橋りょう・トンネル】&#10;一人当たり有形固定資産（償却資産）額"/>
        <xdr:cNvSpPr txBox="1"/>
      </xdr:nvSpPr>
      <xdr:spPr>
        <a:xfrm>
          <a:off x="7594111" y="110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78481</xdr:rowOff>
    </xdr:from>
    <xdr:ext cx="534377" cy="259045"/>
    <xdr:sp macro="" textlink="">
      <xdr:nvSpPr>
        <xdr:cNvPr id="263" name="n_4mainValue【橋りょう・トンネル】&#10;一人当たり有形固定資産（償却資産）額"/>
        <xdr:cNvSpPr txBox="1"/>
      </xdr:nvSpPr>
      <xdr:spPr>
        <a:xfrm>
          <a:off x="6705111" y="110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305" name="楕円 304"/>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306" name="【公営住宅】&#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307" name="楕円 306"/>
        <xdr:cNvSpPr/>
      </xdr:nvSpPr>
      <xdr:spPr>
        <a:xfrm>
          <a:off x="3746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80</xdr:row>
      <xdr:rowOff>15239</xdr:rowOff>
    </xdr:to>
    <xdr:cxnSp macro="">
      <xdr:nvCxnSpPr>
        <xdr:cNvPr id="308" name="直線コネクタ 307"/>
        <xdr:cNvCxnSpPr/>
      </xdr:nvCxnSpPr>
      <xdr:spPr>
        <a:xfrm>
          <a:off x="3797300" y="1368715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46082</xdr:rowOff>
    </xdr:from>
    <xdr:to>
      <xdr:col>15</xdr:col>
      <xdr:colOff>101600</xdr:colOff>
      <xdr:row>79</xdr:row>
      <xdr:rowOff>147682</xdr:rowOff>
    </xdr:to>
    <xdr:sp macro="" textlink="">
      <xdr:nvSpPr>
        <xdr:cNvPr id="309" name="楕円 308"/>
        <xdr:cNvSpPr/>
      </xdr:nvSpPr>
      <xdr:spPr>
        <a:xfrm>
          <a:off x="2857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96882</xdr:rowOff>
    </xdr:from>
    <xdr:to>
      <xdr:col>19</xdr:col>
      <xdr:colOff>177800</xdr:colOff>
      <xdr:row>79</xdr:row>
      <xdr:rowOff>142602</xdr:rowOff>
    </xdr:to>
    <xdr:cxnSp macro="">
      <xdr:nvCxnSpPr>
        <xdr:cNvPr id="310" name="直線コネクタ 309"/>
        <xdr:cNvCxnSpPr/>
      </xdr:nvCxnSpPr>
      <xdr:spPr>
        <a:xfrm>
          <a:off x="2908300" y="13641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23223</xdr:rowOff>
    </xdr:from>
    <xdr:to>
      <xdr:col>10</xdr:col>
      <xdr:colOff>165100</xdr:colOff>
      <xdr:row>79</xdr:row>
      <xdr:rowOff>124823</xdr:rowOff>
    </xdr:to>
    <xdr:sp macro="" textlink="">
      <xdr:nvSpPr>
        <xdr:cNvPr id="311" name="楕円 310"/>
        <xdr:cNvSpPr/>
      </xdr:nvSpPr>
      <xdr:spPr>
        <a:xfrm>
          <a:off x="1968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74023</xdr:rowOff>
    </xdr:from>
    <xdr:to>
      <xdr:col>15</xdr:col>
      <xdr:colOff>50800</xdr:colOff>
      <xdr:row>79</xdr:row>
      <xdr:rowOff>96882</xdr:rowOff>
    </xdr:to>
    <xdr:cxnSp macro="">
      <xdr:nvCxnSpPr>
        <xdr:cNvPr id="312" name="直線コネクタ 311"/>
        <xdr:cNvCxnSpPr/>
      </xdr:nvCxnSpPr>
      <xdr:spPr>
        <a:xfrm>
          <a:off x="2019300" y="136185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148952</xdr:rowOff>
    </xdr:from>
    <xdr:to>
      <xdr:col>6</xdr:col>
      <xdr:colOff>38100</xdr:colOff>
      <xdr:row>79</xdr:row>
      <xdr:rowOff>79102</xdr:rowOff>
    </xdr:to>
    <xdr:sp macro="" textlink="">
      <xdr:nvSpPr>
        <xdr:cNvPr id="313" name="楕円 312"/>
        <xdr:cNvSpPr/>
      </xdr:nvSpPr>
      <xdr:spPr>
        <a:xfrm>
          <a:off x="1079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28302</xdr:rowOff>
    </xdr:from>
    <xdr:to>
      <xdr:col>10</xdr:col>
      <xdr:colOff>114300</xdr:colOff>
      <xdr:row>79</xdr:row>
      <xdr:rowOff>74023</xdr:rowOff>
    </xdr:to>
    <xdr:cxnSp macro="">
      <xdr:nvCxnSpPr>
        <xdr:cNvPr id="314" name="直線コネクタ 313"/>
        <xdr:cNvCxnSpPr/>
      </xdr:nvCxnSpPr>
      <xdr:spPr>
        <a:xfrm>
          <a:off x="1130300" y="135728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319" name="n_1mainValue【公営住宅】&#10;有形固定資産減価償却率"/>
        <xdr:cNvSpPr txBox="1"/>
      </xdr:nvSpPr>
      <xdr:spPr>
        <a:xfrm>
          <a:off x="3582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164209</xdr:rowOff>
    </xdr:from>
    <xdr:ext cx="405111" cy="259045"/>
    <xdr:sp macro="" textlink="">
      <xdr:nvSpPr>
        <xdr:cNvPr id="320" name="n_2mainValue【公営住宅】&#10;有形固定資産減価償却率"/>
        <xdr:cNvSpPr txBox="1"/>
      </xdr:nvSpPr>
      <xdr:spPr>
        <a:xfrm>
          <a:off x="2705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141350</xdr:rowOff>
    </xdr:from>
    <xdr:ext cx="405111" cy="259045"/>
    <xdr:sp macro="" textlink="">
      <xdr:nvSpPr>
        <xdr:cNvPr id="321" name="n_3mainValue【公営住宅】&#10;有形固定資産減価償却率"/>
        <xdr:cNvSpPr txBox="1"/>
      </xdr:nvSpPr>
      <xdr:spPr>
        <a:xfrm>
          <a:off x="1816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95629</xdr:rowOff>
    </xdr:from>
    <xdr:ext cx="405111" cy="259045"/>
    <xdr:sp macro="" textlink="">
      <xdr:nvSpPr>
        <xdr:cNvPr id="322" name="n_4mainValue【公営住宅】&#10;有形固定資産減価償却率"/>
        <xdr:cNvSpPr txBox="1"/>
      </xdr:nvSpPr>
      <xdr:spPr>
        <a:xfrm>
          <a:off x="927744" y="132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140919</xdr:rowOff>
    </xdr:from>
    <xdr:to>
      <xdr:col>55</xdr:col>
      <xdr:colOff>50800</xdr:colOff>
      <xdr:row>84</xdr:row>
      <xdr:rowOff>71069</xdr:rowOff>
    </xdr:to>
    <xdr:sp macro="" textlink="">
      <xdr:nvSpPr>
        <xdr:cNvPr id="360" name="楕円 359"/>
        <xdr:cNvSpPr/>
      </xdr:nvSpPr>
      <xdr:spPr>
        <a:xfrm>
          <a:off x="104267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163796</xdr:rowOff>
    </xdr:from>
    <xdr:ext cx="469744" cy="259045"/>
    <xdr:sp macro="" textlink="">
      <xdr:nvSpPr>
        <xdr:cNvPr id="361" name="【公営住宅】&#10;一人当たり面積該当値テキスト"/>
        <xdr:cNvSpPr txBox="1"/>
      </xdr:nvSpPr>
      <xdr:spPr>
        <a:xfrm>
          <a:off x="10515600" y="142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140463</xdr:rowOff>
    </xdr:from>
    <xdr:to>
      <xdr:col>50</xdr:col>
      <xdr:colOff>165100</xdr:colOff>
      <xdr:row>84</xdr:row>
      <xdr:rowOff>70613</xdr:rowOff>
    </xdr:to>
    <xdr:sp macro="" textlink="">
      <xdr:nvSpPr>
        <xdr:cNvPr id="362" name="楕円 361"/>
        <xdr:cNvSpPr/>
      </xdr:nvSpPr>
      <xdr:spPr>
        <a:xfrm>
          <a:off x="958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20269</xdr:rowOff>
    </xdr:to>
    <xdr:cxnSp macro="">
      <xdr:nvCxnSpPr>
        <xdr:cNvPr id="363" name="直線コネクタ 362"/>
        <xdr:cNvCxnSpPr/>
      </xdr:nvCxnSpPr>
      <xdr:spPr>
        <a:xfrm>
          <a:off x="9639300" y="1442161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140919</xdr:rowOff>
    </xdr:from>
    <xdr:to>
      <xdr:col>46</xdr:col>
      <xdr:colOff>38100</xdr:colOff>
      <xdr:row>84</xdr:row>
      <xdr:rowOff>71069</xdr:rowOff>
    </xdr:to>
    <xdr:sp macro="" textlink="">
      <xdr:nvSpPr>
        <xdr:cNvPr id="364" name="楕円 363"/>
        <xdr:cNvSpPr/>
      </xdr:nvSpPr>
      <xdr:spPr>
        <a:xfrm>
          <a:off x="8699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19813</xdr:rowOff>
    </xdr:from>
    <xdr:to>
      <xdr:col>50</xdr:col>
      <xdr:colOff>114300</xdr:colOff>
      <xdr:row>84</xdr:row>
      <xdr:rowOff>20269</xdr:rowOff>
    </xdr:to>
    <xdr:cxnSp macro="">
      <xdr:nvCxnSpPr>
        <xdr:cNvPr id="365" name="直線コネクタ 364"/>
        <xdr:cNvCxnSpPr/>
      </xdr:nvCxnSpPr>
      <xdr:spPr>
        <a:xfrm flipV="1">
          <a:off x="8750300" y="144216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120345</xdr:rowOff>
    </xdr:from>
    <xdr:to>
      <xdr:col>41</xdr:col>
      <xdr:colOff>101600</xdr:colOff>
      <xdr:row>84</xdr:row>
      <xdr:rowOff>50495</xdr:rowOff>
    </xdr:to>
    <xdr:sp macro="" textlink="">
      <xdr:nvSpPr>
        <xdr:cNvPr id="366" name="楕円 365"/>
        <xdr:cNvSpPr/>
      </xdr:nvSpPr>
      <xdr:spPr>
        <a:xfrm>
          <a:off x="7810500" y="14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171145</xdr:rowOff>
    </xdr:from>
    <xdr:to>
      <xdr:col>45</xdr:col>
      <xdr:colOff>177800</xdr:colOff>
      <xdr:row>84</xdr:row>
      <xdr:rowOff>20269</xdr:rowOff>
    </xdr:to>
    <xdr:cxnSp macro="">
      <xdr:nvCxnSpPr>
        <xdr:cNvPr id="367" name="直線コネクタ 366"/>
        <xdr:cNvCxnSpPr/>
      </xdr:nvCxnSpPr>
      <xdr:spPr>
        <a:xfrm>
          <a:off x="7861300" y="1440149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113945</xdr:rowOff>
    </xdr:from>
    <xdr:to>
      <xdr:col>36</xdr:col>
      <xdr:colOff>165100</xdr:colOff>
      <xdr:row>84</xdr:row>
      <xdr:rowOff>44095</xdr:rowOff>
    </xdr:to>
    <xdr:sp macro="" textlink="">
      <xdr:nvSpPr>
        <xdr:cNvPr id="368" name="楕円 367"/>
        <xdr:cNvSpPr/>
      </xdr:nvSpPr>
      <xdr:spPr>
        <a:xfrm>
          <a:off x="6921500" y="143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164745</xdr:rowOff>
    </xdr:from>
    <xdr:to>
      <xdr:col>41</xdr:col>
      <xdr:colOff>50800</xdr:colOff>
      <xdr:row>83</xdr:row>
      <xdr:rowOff>171145</xdr:rowOff>
    </xdr:to>
    <xdr:cxnSp macro="">
      <xdr:nvCxnSpPr>
        <xdr:cNvPr id="369" name="直線コネクタ 368"/>
        <xdr:cNvCxnSpPr/>
      </xdr:nvCxnSpPr>
      <xdr:spPr>
        <a:xfrm>
          <a:off x="6972300" y="1439509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87140</xdr:rowOff>
    </xdr:from>
    <xdr:ext cx="469744" cy="259045"/>
    <xdr:sp macro="" textlink="">
      <xdr:nvSpPr>
        <xdr:cNvPr id="374" name="n_1mainValue【公営住宅】&#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87596</xdr:rowOff>
    </xdr:from>
    <xdr:ext cx="469744" cy="259045"/>
    <xdr:sp macro="" textlink="">
      <xdr:nvSpPr>
        <xdr:cNvPr id="375" name="n_2mainValue【公営住宅】&#10;一人当たり面積"/>
        <xdr:cNvSpPr txBox="1"/>
      </xdr:nvSpPr>
      <xdr:spPr>
        <a:xfrm>
          <a:off x="8515427" y="1414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67022</xdr:rowOff>
    </xdr:from>
    <xdr:ext cx="469744" cy="259045"/>
    <xdr:sp macro="" textlink="">
      <xdr:nvSpPr>
        <xdr:cNvPr id="376" name="n_3mainValue【公営住宅】&#10;一人当たり面積"/>
        <xdr:cNvSpPr txBox="1"/>
      </xdr:nvSpPr>
      <xdr:spPr>
        <a:xfrm>
          <a:off x="7626427" y="141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60622</xdr:rowOff>
    </xdr:from>
    <xdr:ext cx="469744" cy="259045"/>
    <xdr:sp macro="" textlink="">
      <xdr:nvSpPr>
        <xdr:cNvPr id="377" name="n_4mainValue【公営住宅】&#10;一人当たり面積"/>
        <xdr:cNvSpPr txBox="1"/>
      </xdr:nvSpPr>
      <xdr:spPr>
        <a:xfrm>
          <a:off x="6737427" y="14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434" name="楕円 433"/>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435" name="【認定こども園・幼稚園・保育所】&#10;有形固定資産減価償却率該当値テキスト"/>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6" name="楕円 435"/>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57150</xdr:rowOff>
    </xdr:to>
    <xdr:cxnSp macro="">
      <xdr:nvCxnSpPr>
        <xdr:cNvPr id="437" name="直線コネクタ 436"/>
        <xdr:cNvCxnSpPr/>
      </xdr:nvCxnSpPr>
      <xdr:spPr>
        <a:xfrm>
          <a:off x="15481300" y="6728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38" name="楕円 437"/>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39</xdr:row>
      <xdr:rowOff>41910</xdr:rowOff>
    </xdr:to>
    <xdr:cxnSp macro="">
      <xdr:nvCxnSpPr>
        <xdr:cNvPr id="439" name="直線コネクタ 438"/>
        <xdr:cNvCxnSpPr/>
      </xdr:nvCxnSpPr>
      <xdr:spPr>
        <a:xfrm>
          <a:off x="14592300" y="66103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40" name="楕円 439"/>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95250</xdr:rowOff>
    </xdr:to>
    <xdr:cxnSp macro="">
      <xdr:nvCxnSpPr>
        <xdr:cNvPr id="441" name="直線コネクタ 440"/>
        <xdr:cNvCxnSpPr/>
      </xdr:nvCxnSpPr>
      <xdr:spPr>
        <a:xfrm>
          <a:off x="13703300" y="656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42" name="楕円 441"/>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53340</xdr:rowOff>
    </xdr:to>
    <xdr:cxnSp macro="">
      <xdr:nvCxnSpPr>
        <xdr:cNvPr id="443" name="直線コネクタ 442"/>
        <xdr:cNvCxnSpPr/>
      </xdr:nvCxnSpPr>
      <xdr:spPr>
        <a:xfrm>
          <a:off x="12814300" y="653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8" name="n_1mainValue【認定こども園・幼稚園・保育所】&#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49" name="n_2main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50" name="n_3main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51" name="n_4main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91" name="楕円 490"/>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92" name="【認定こども園・幼稚園・保育所】&#10;一人当たり面積該当値テキスト"/>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3" name="楕円 492"/>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94" name="直線コネクタ 493"/>
        <xdr:cNvCxnSpPr/>
      </xdr:nvCxnSpPr>
      <xdr:spPr>
        <a:xfrm>
          <a:off x="21323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5" name="楕円 494"/>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96" name="直線コネクタ 495"/>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497" name="楕円 496"/>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99060</xdr:rowOff>
    </xdr:to>
    <xdr:cxnSp macro="">
      <xdr:nvCxnSpPr>
        <xdr:cNvPr id="498" name="直線コネクタ 497"/>
        <xdr:cNvCxnSpPr/>
      </xdr:nvCxnSpPr>
      <xdr:spPr>
        <a:xfrm>
          <a:off x="19545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99" name="楕円 498"/>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95250</xdr:rowOff>
    </xdr:to>
    <xdr:cxnSp macro="">
      <xdr:nvCxnSpPr>
        <xdr:cNvPr id="500" name="直線コネクタ 499"/>
        <xdr:cNvCxnSpPr/>
      </xdr:nvCxnSpPr>
      <xdr:spPr>
        <a:xfrm>
          <a:off x="18656300" y="710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5"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6"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507" name="n_3mainValue【認定こども園・幼稚園・保育所】&#10;一人当たり面積"/>
        <xdr:cNvSpPr txBox="1"/>
      </xdr:nvSpPr>
      <xdr:spPr>
        <a:xfrm>
          <a:off x="19310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508" name="n_4mainValue【認定こども園・幼稚園・保育所】&#10;一人当たり面積"/>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47" name="楕円 546"/>
        <xdr:cNvSpPr/>
      </xdr:nvSpPr>
      <xdr:spPr>
        <a:xfrm>
          <a:off x="16268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68089</xdr:rowOff>
    </xdr:from>
    <xdr:ext cx="405111" cy="259045"/>
    <xdr:sp macro="" textlink="">
      <xdr:nvSpPr>
        <xdr:cNvPr id="548" name="【学校施設】&#10;有形固定資産減価償却率該当値テキスト"/>
        <xdr:cNvSpPr txBox="1"/>
      </xdr:nvSpPr>
      <xdr:spPr>
        <a:xfrm>
          <a:off x="16357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549" name="楕円 548"/>
        <xdr:cNvSpPr/>
      </xdr:nvSpPr>
      <xdr:spPr>
        <a:xfrm>
          <a:off x="15430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41148</xdr:rowOff>
    </xdr:from>
    <xdr:to>
      <xdr:col>85</xdr:col>
      <xdr:colOff>127000</xdr:colOff>
      <xdr:row>58</xdr:row>
      <xdr:rowOff>96012</xdr:rowOff>
    </xdr:to>
    <xdr:cxnSp macro="">
      <xdr:nvCxnSpPr>
        <xdr:cNvPr id="550" name="直線コネクタ 549"/>
        <xdr:cNvCxnSpPr/>
      </xdr:nvCxnSpPr>
      <xdr:spPr>
        <a:xfrm>
          <a:off x="15481300" y="99852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127508</xdr:rowOff>
    </xdr:from>
    <xdr:to>
      <xdr:col>76</xdr:col>
      <xdr:colOff>165100</xdr:colOff>
      <xdr:row>58</xdr:row>
      <xdr:rowOff>57658</xdr:rowOff>
    </xdr:to>
    <xdr:sp macro="" textlink="">
      <xdr:nvSpPr>
        <xdr:cNvPr id="551" name="楕円 550"/>
        <xdr:cNvSpPr/>
      </xdr:nvSpPr>
      <xdr:spPr>
        <a:xfrm>
          <a:off x="14541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xdr:rowOff>
    </xdr:from>
    <xdr:to>
      <xdr:col>81</xdr:col>
      <xdr:colOff>50800</xdr:colOff>
      <xdr:row>58</xdr:row>
      <xdr:rowOff>41148</xdr:rowOff>
    </xdr:to>
    <xdr:cxnSp macro="">
      <xdr:nvCxnSpPr>
        <xdr:cNvPr id="552" name="直線コネクタ 551"/>
        <xdr:cNvCxnSpPr/>
      </xdr:nvCxnSpPr>
      <xdr:spPr>
        <a:xfrm>
          <a:off x="14592300" y="995095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79502</xdr:rowOff>
    </xdr:from>
    <xdr:to>
      <xdr:col>72</xdr:col>
      <xdr:colOff>38100</xdr:colOff>
      <xdr:row>58</xdr:row>
      <xdr:rowOff>9652</xdr:rowOff>
    </xdr:to>
    <xdr:sp macro="" textlink="">
      <xdr:nvSpPr>
        <xdr:cNvPr id="553" name="楕円 552"/>
        <xdr:cNvSpPr/>
      </xdr:nvSpPr>
      <xdr:spPr>
        <a:xfrm>
          <a:off x="1365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130302</xdr:rowOff>
    </xdr:from>
    <xdr:to>
      <xdr:col>76</xdr:col>
      <xdr:colOff>114300</xdr:colOff>
      <xdr:row>58</xdr:row>
      <xdr:rowOff>6858</xdr:rowOff>
    </xdr:to>
    <xdr:cxnSp macro="">
      <xdr:nvCxnSpPr>
        <xdr:cNvPr id="554" name="直線コネクタ 553"/>
        <xdr:cNvCxnSpPr/>
      </xdr:nvCxnSpPr>
      <xdr:spPr>
        <a:xfrm>
          <a:off x="13703300" y="99029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22352</xdr:rowOff>
    </xdr:from>
    <xdr:to>
      <xdr:col>67</xdr:col>
      <xdr:colOff>101600</xdr:colOff>
      <xdr:row>57</xdr:row>
      <xdr:rowOff>123952</xdr:rowOff>
    </xdr:to>
    <xdr:sp macro="" textlink="">
      <xdr:nvSpPr>
        <xdr:cNvPr id="555" name="楕円 554"/>
        <xdr:cNvSpPr/>
      </xdr:nvSpPr>
      <xdr:spPr>
        <a:xfrm>
          <a:off x="12763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73152</xdr:rowOff>
    </xdr:from>
    <xdr:to>
      <xdr:col>71</xdr:col>
      <xdr:colOff>177800</xdr:colOff>
      <xdr:row>57</xdr:row>
      <xdr:rowOff>130302</xdr:rowOff>
    </xdr:to>
    <xdr:cxnSp macro="">
      <xdr:nvCxnSpPr>
        <xdr:cNvPr id="556" name="直線コネクタ 555"/>
        <xdr:cNvCxnSpPr/>
      </xdr:nvCxnSpPr>
      <xdr:spPr>
        <a:xfrm>
          <a:off x="12814300" y="98458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108475</xdr:rowOff>
    </xdr:from>
    <xdr:ext cx="405111" cy="259045"/>
    <xdr:sp macro="" textlink="">
      <xdr:nvSpPr>
        <xdr:cNvPr id="561" name="n_1mainValue【学校施設】&#10;有形固定資産減価償却率"/>
        <xdr:cNvSpPr txBox="1"/>
      </xdr:nvSpPr>
      <xdr:spPr>
        <a:xfrm>
          <a:off x="15266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74185</xdr:rowOff>
    </xdr:from>
    <xdr:ext cx="405111" cy="259045"/>
    <xdr:sp macro="" textlink="">
      <xdr:nvSpPr>
        <xdr:cNvPr id="562" name="n_2mainValue【学校施設】&#10;有形固定資産減価償却率"/>
        <xdr:cNvSpPr txBox="1"/>
      </xdr:nvSpPr>
      <xdr:spPr>
        <a:xfrm>
          <a:off x="14389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26179</xdr:rowOff>
    </xdr:from>
    <xdr:ext cx="405111" cy="259045"/>
    <xdr:sp macro="" textlink="">
      <xdr:nvSpPr>
        <xdr:cNvPr id="563" name="n_3mainValue【学校施設】&#10;有形固定資産減価償却率"/>
        <xdr:cNvSpPr txBox="1"/>
      </xdr:nvSpPr>
      <xdr:spPr>
        <a:xfrm>
          <a:off x="13500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140479</xdr:rowOff>
    </xdr:from>
    <xdr:ext cx="405111" cy="259045"/>
    <xdr:sp macro="" textlink="">
      <xdr:nvSpPr>
        <xdr:cNvPr id="564" name="n_4mainValue【学校施設】&#10;有形固定資産減価償却率"/>
        <xdr:cNvSpPr txBox="1"/>
      </xdr:nvSpPr>
      <xdr:spPr>
        <a:xfrm>
          <a:off x="12611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98171</xdr:rowOff>
    </xdr:from>
    <xdr:to>
      <xdr:col>116</xdr:col>
      <xdr:colOff>114300</xdr:colOff>
      <xdr:row>63</xdr:row>
      <xdr:rowOff>28321</xdr:rowOff>
    </xdr:to>
    <xdr:sp macro="" textlink="">
      <xdr:nvSpPr>
        <xdr:cNvPr id="604" name="楕円 603"/>
        <xdr:cNvSpPr/>
      </xdr:nvSpPr>
      <xdr:spPr>
        <a:xfrm>
          <a:off x="22110700" y="107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605" name="【学校施設】&#10;一人当たり面積該当値テキスト"/>
        <xdr:cNvSpPr txBox="1"/>
      </xdr:nvSpPr>
      <xdr:spPr>
        <a:xfrm>
          <a:off x="22199600" y="10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06" name="楕円 605"/>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148971</xdr:rowOff>
    </xdr:to>
    <xdr:cxnSp macro="">
      <xdr:nvCxnSpPr>
        <xdr:cNvPr id="607" name="直線コネクタ 606"/>
        <xdr:cNvCxnSpPr/>
      </xdr:nvCxnSpPr>
      <xdr:spPr>
        <a:xfrm>
          <a:off x="21323300" y="107784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98361</xdr:rowOff>
    </xdr:from>
    <xdr:to>
      <xdr:col>107</xdr:col>
      <xdr:colOff>101600</xdr:colOff>
      <xdr:row>63</xdr:row>
      <xdr:rowOff>28511</xdr:rowOff>
    </xdr:to>
    <xdr:sp macro="" textlink="">
      <xdr:nvSpPr>
        <xdr:cNvPr id="608" name="楕円 607"/>
        <xdr:cNvSpPr/>
      </xdr:nvSpPr>
      <xdr:spPr>
        <a:xfrm>
          <a:off x="20383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149161</xdr:rowOff>
    </xdr:to>
    <xdr:cxnSp macro="">
      <xdr:nvCxnSpPr>
        <xdr:cNvPr id="609" name="直線コネクタ 608"/>
        <xdr:cNvCxnSpPr/>
      </xdr:nvCxnSpPr>
      <xdr:spPr>
        <a:xfrm flipV="1">
          <a:off x="20434300" y="1077849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96647</xdr:rowOff>
    </xdr:from>
    <xdr:to>
      <xdr:col>102</xdr:col>
      <xdr:colOff>165100</xdr:colOff>
      <xdr:row>63</xdr:row>
      <xdr:rowOff>26797</xdr:rowOff>
    </xdr:to>
    <xdr:sp macro="" textlink="">
      <xdr:nvSpPr>
        <xdr:cNvPr id="610" name="楕円 609"/>
        <xdr:cNvSpPr/>
      </xdr:nvSpPr>
      <xdr:spPr>
        <a:xfrm>
          <a:off x="19494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147447</xdr:rowOff>
    </xdr:from>
    <xdr:to>
      <xdr:col>107</xdr:col>
      <xdr:colOff>50800</xdr:colOff>
      <xdr:row>62</xdr:row>
      <xdr:rowOff>149161</xdr:rowOff>
    </xdr:to>
    <xdr:cxnSp macro="">
      <xdr:nvCxnSpPr>
        <xdr:cNvPr id="611" name="直線コネクタ 610"/>
        <xdr:cNvCxnSpPr/>
      </xdr:nvCxnSpPr>
      <xdr:spPr>
        <a:xfrm>
          <a:off x="19545300" y="1077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94361</xdr:rowOff>
    </xdr:from>
    <xdr:to>
      <xdr:col>98</xdr:col>
      <xdr:colOff>38100</xdr:colOff>
      <xdr:row>63</xdr:row>
      <xdr:rowOff>24511</xdr:rowOff>
    </xdr:to>
    <xdr:sp macro="" textlink="">
      <xdr:nvSpPr>
        <xdr:cNvPr id="612" name="楕円 611"/>
        <xdr:cNvSpPr/>
      </xdr:nvSpPr>
      <xdr:spPr>
        <a:xfrm>
          <a:off x="18605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145161</xdr:rowOff>
    </xdr:from>
    <xdr:to>
      <xdr:col>102</xdr:col>
      <xdr:colOff>114300</xdr:colOff>
      <xdr:row>62</xdr:row>
      <xdr:rowOff>147447</xdr:rowOff>
    </xdr:to>
    <xdr:cxnSp macro="">
      <xdr:nvCxnSpPr>
        <xdr:cNvPr id="613" name="直線コネクタ 612"/>
        <xdr:cNvCxnSpPr/>
      </xdr:nvCxnSpPr>
      <xdr:spPr>
        <a:xfrm>
          <a:off x="18656300" y="107750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618" name="n_1mainValue【学校施設】&#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19638</xdr:rowOff>
    </xdr:from>
    <xdr:ext cx="469744" cy="259045"/>
    <xdr:sp macro="" textlink="">
      <xdr:nvSpPr>
        <xdr:cNvPr id="619" name="n_2mainValue【学校施設】&#10;一人当たり面積"/>
        <xdr:cNvSpPr txBox="1"/>
      </xdr:nvSpPr>
      <xdr:spPr>
        <a:xfrm>
          <a:off x="20199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17924</xdr:rowOff>
    </xdr:from>
    <xdr:ext cx="469744" cy="259045"/>
    <xdr:sp macro="" textlink="">
      <xdr:nvSpPr>
        <xdr:cNvPr id="620" name="n_3mainValue【学校施設】&#10;一人当たり面積"/>
        <xdr:cNvSpPr txBox="1"/>
      </xdr:nvSpPr>
      <xdr:spPr>
        <a:xfrm>
          <a:off x="193104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15638</xdr:rowOff>
    </xdr:from>
    <xdr:ext cx="469744" cy="259045"/>
    <xdr:sp macro="" textlink="">
      <xdr:nvSpPr>
        <xdr:cNvPr id="621" name="n_4mainValue【学校施設】&#10;一人当たり面積"/>
        <xdr:cNvSpPr txBox="1"/>
      </xdr:nvSpPr>
      <xdr:spPr>
        <a:xfrm>
          <a:off x="18421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39551</xdr:rowOff>
    </xdr:from>
    <xdr:to>
      <xdr:col>85</xdr:col>
      <xdr:colOff>177800</xdr:colOff>
      <xdr:row>81</xdr:row>
      <xdr:rowOff>141151</xdr:rowOff>
    </xdr:to>
    <xdr:sp macro="" textlink="">
      <xdr:nvSpPr>
        <xdr:cNvPr id="663" name="楕円 662"/>
        <xdr:cNvSpPr/>
      </xdr:nvSpPr>
      <xdr:spPr>
        <a:xfrm>
          <a:off x="16268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62428</xdr:rowOff>
    </xdr:from>
    <xdr:ext cx="405111" cy="259045"/>
    <xdr:sp macro="" textlink="">
      <xdr:nvSpPr>
        <xdr:cNvPr id="664" name="【児童館】&#10;有形固定資産減価償却率該当値テキスト"/>
        <xdr:cNvSpPr txBox="1"/>
      </xdr:nvSpPr>
      <xdr:spPr>
        <a:xfrm>
          <a:off x="16357600"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65" name="楕円 664"/>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90351</xdr:rowOff>
    </xdr:to>
    <xdr:cxnSp macro="">
      <xdr:nvCxnSpPr>
        <xdr:cNvPr id="666" name="直線コネクタ 665"/>
        <xdr:cNvCxnSpPr/>
      </xdr:nvCxnSpPr>
      <xdr:spPr>
        <a:xfrm>
          <a:off x="15481300" y="1392555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667" name="楕円 666"/>
        <xdr:cNvSpPr/>
      </xdr:nvSpPr>
      <xdr:spPr>
        <a:xfrm>
          <a:off x="14541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69124</xdr:rowOff>
    </xdr:to>
    <xdr:cxnSp macro="">
      <xdr:nvCxnSpPr>
        <xdr:cNvPr id="668" name="直線コネクタ 667"/>
        <xdr:cNvCxnSpPr/>
      </xdr:nvCxnSpPr>
      <xdr:spPr>
        <a:xfrm flipV="1">
          <a:off x="14592300" y="139255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9" name="楕円 668"/>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69124</xdr:rowOff>
    </xdr:from>
    <xdr:to>
      <xdr:col>76</xdr:col>
      <xdr:colOff>114300</xdr:colOff>
      <xdr:row>82</xdr:row>
      <xdr:rowOff>3811</xdr:rowOff>
    </xdr:to>
    <xdr:cxnSp macro="">
      <xdr:nvCxnSpPr>
        <xdr:cNvPr id="670" name="直線コネクタ 669"/>
        <xdr:cNvCxnSpPr/>
      </xdr:nvCxnSpPr>
      <xdr:spPr>
        <a:xfrm flipV="1">
          <a:off x="13703300" y="13956574"/>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85271</xdr:rowOff>
    </xdr:from>
    <xdr:to>
      <xdr:col>67</xdr:col>
      <xdr:colOff>101600</xdr:colOff>
      <xdr:row>82</xdr:row>
      <xdr:rowOff>15421</xdr:rowOff>
    </xdr:to>
    <xdr:sp macro="" textlink="">
      <xdr:nvSpPr>
        <xdr:cNvPr id="671" name="楕円 670"/>
        <xdr:cNvSpPr/>
      </xdr:nvSpPr>
      <xdr:spPr>
        <a:xfrm>
          <a:off x="12763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82</xdr:row>
      <xdr:rowOff>3811</xdr:rowOff>
    </xdr:to>
    <xdr:cxnSp macro="">
      <xdr:nvCxnSpPr>
        <xdr:cNvPr id="672" name="直線コネクタ 671"/>
        <xdr:cNvCxnSpPr/>
      </xdr:nvCxnSpPr>
      <xdr:spPr>
        <a:xfrm>
          <a:off x="12814300" y="140235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77" name="n_1mainValue【児童館】&#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678" name="n_2mainValue【児童館】&#10;有形固定資産減価償却率"/>
        <xdr:cNvSpPr txBox="1"/>
      </xdr:nvSpPr>
      <xdr:spPr>
        <a:xfrm>
          <a:off x="14389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9" name="n_3main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31948</xdr:rowOff>
    </xdr:from>
    <xdr:ext cx="405111" cy="259045"/>
    <xdr:sp macro="" textlink="">
      <xdr:nvSpPr>
        <xdr:cNvPr id="680" name="n_4mainValue【児童館】&#10;有形固定資産減価償却率"/>
        <xdr:cNvSpPr txBox="1"/>
      </xdr:nvSpPr>
      <xdr:spPr>
        <a:xfrm>
          <a:off x="12611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20" name="楕円 719"/>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21"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22" name="楕円 721"/>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23" name="直線コネクタ 722"/>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24" name="楕円 723"/>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725" name="直線コネクタ 724"/>
        <xdr:cNvCxnSpPr/>
      </xdr:nvCxnSpPr>
      <xdr:spPr>
        <a:xfrm>
          <a:off x="20434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xdr:rowOff>
    </xdr:from>
    <xdr:to>
      <xdr:col>102</xdr:col>
      <xdr:colOff>165100</xdr:colOff>
      <xdr:row>80</xdr:row>
      <xdr:rowOff>107950</xdr:rowOff>
    </xdr:to>
    <xdr:sp macro="" textlink="">
      <xdr:nvSpPr>
        <xdr:cNvPr id="726" name="楕円 725"/>
        <xdr:cNvSpPr/>
      </xdr:nvSpPr>
      <xdr:spPr>
        <a:xfrm>
          <a:off x="19494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57150</xdr:rowOff>
    </xdr:to>
    <xdr:cxnSp macro="">
      <xdr:nvCxnSpPr>
        <xdr:cNvPr id="727" name="直線コネクタ 726"/>
        <xdr:cNvCxnSpPr/>
      </xdr:nvCxnSpPr>
      <xdr:spPr>
        <a:xfrm flipV="1">
          <a:off x="19545300" y="1371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8" name="楕円 727"/>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57150</xdr:rowOff>
    </xdr:from>
    <xdr:to>
      <xdr:col>102</xdr:col>
      <xdr:colOff>114300</xdr:colOff>
      <xdr:row>80</xdr:row>
      <xdr:rowOff>152400</xdr:rowOff>
    </xdr:to>
    <xdr:cxnSp macro="">
      <xdr:nvCxnSpPr>
        <xdr:cNvPr id="729" name="直線コネクタ 728"/>
        <xdr:cNvCxnSpPr/>
      </xdr:nvCxnSpPr>
      <xdr:spPr>
        <a:xfrm flipV="1">
          <a:off x="18656300" y="1377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34"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5" name="n_2mainValue【児童館】&#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124477</xdr:rowOff>
    </xdr:from>
    <xdr:ext cx="469744" cy="259045"/>
    <xdr:sp macro="" textlink="">
      <xdr:nvSpPr>
        <xdr:cNvPr id="736" name="n_3mainValue【児童館】&#10;一人当たり面積"/>
        <xdr:cNvSpPr txBox="1"/>
      </xdr:nvSpPr>
      <xdr:spPr>
        <a:xfrm>
          <a:off x="19310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7" name="n_4main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109220</xdr:rowOff>
    </xdr:from>
    <xdr:to>
      <xdr:col>85</xdr:col>
      <xdr:colOff>177800</xdr:colOff>
      <xdr:row>102</xdr:row>
      <xdr:rowOff>39370</xdr:rowOff>
    </xdr:to>
    <xdr:sp macro="" textlink="">
      <xdr:nvSpPr>
        <xdr:cNvPr id="778" name="楕円 777"/>
        <xdr:cNvSpPr/>
      </xdr:nvSpPr>
      <xdr:spPr>
        <a:xfrm>
          <a:off x="16268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132097</xdr:rowOff>
    </xdr:from>
    <xdr:ext cx="405111" cy="259045"/>
    <xdr:sp macro="" textlink="">
      <xdr:nvSpPr>
        <xdr:cNvPr id="779" name="【公民館】&#10;有形固定資産減価償却率該当値テキスト"/>
        <xdr:cNvSpPr txBox="1"/>
      </xdr:nvSpPr>
      <xdr:spPr>
        <a:xfrm>
          <a:off x="16357600"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53975</xdr:rowOff>
    </xdr:from>
    <xdr:to>
      <xdr:col>81</xdr:col>
      <xdr:colOff>101600</xdr:colOff>
      <xdr:row>101</xdr:row>
      <xdr:rowOff>155575</xdr:rowOff>
    </xdr:to>
    <xdr:sp macro="" textlink="">
      <xdr:nvSpPr>
        <xdr:cNvPr id="780" name="楕円 779"/>
        <xdr:cNvSpPr/>
      </xdr:nvSpPr>
      <xdr:spPr>
        <a:xfrm>
          <a:off x="1543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104775</xdr:rowOff>
    </xdr:from>
    <xdr:to>
      <xdr:col>85</xdr:col>
      <xdr:colOff>127000</xdr:colOff>
      <xdr:row>101</xdr:row>
      <xdr:rowOff>160020</xdr:rowOff>
    </xdr:to>
    <xdr:cxnSp macro="">
      <xdr:nvCxnSpPr>
        <xdr:cNvPr id="781" name="直線コネクタ 780"/>
        <xdr:cNvCxnSpPr/>
      </xdr:nvCxnSpPr>
      <xdr:spPr>
        <a:xfrm>
          <a:off x="15481300" y="174212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153036</xdr:rowOff>
    </xdr:from>
    <xdr:to>
      <xdr:col>76</xdr:col>
      <xdr:colOff>165100</xdr:colOff>
      <xdr:row>101</xdr:row>
      <xdr:rowOff>83186</xdr:rowOff>
    </xdr:to>
    <xdr:sp macro="" textlink="">
      <xdr:nvSpPr>
        <xdr:cNvPr id="782" name="楕円 781"/>
        <xdr:cNvSpPr/>
      </xdr:nvSpPr>
      <xdr:spPr>
        <a:xfrm>
          <a:off x="14541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32386</xdr:rowOff>
    </xdr:from>
    <xdr:to>
      <xdr:col>81</xdr:col>
      <xdr:colOff>50800</xdr:colOff>
      <xdr:row>101</xdr:row>
      <xdr:rowOff>104775</xdr:rowOff>
    </xdr:to>
    <xdr:cxnSp macro="">
      <xdr:nvCxnSpPr>
        <xdr:cNvPr id="783" name="直線コネクタ 782"/>
        <xdr:cNvCxnSpPr/>
      </xdr:nvCxnSpPr>
      <xdr:spPr>
        <a:xfrm>
          <a:off x="14592300" y="1734883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101600</xdr:rowOff>
    </xdr:from>
    <xdr:to>
      <xdr:col>72</xdr:col>
      <xdr:colOff>38100</xdr:colOff>
      <xdr:row>101</xdr:row>
      <xdr:rowOff>31750</xdr:rowOff>
    </xdr:to>
    <xdr:sp macro="" textlink="">
      <xdr:nvSpPr>
        <xdr:cNvPr id="784" name="楕円 783"/>
        <xdr:cNvSpPr/>
      </xdr:nvSpPr>
      <xdr:spPr>
        <a:xfrm>
          <a:off x="1365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101</xdr:row>
      <xdr:rowOff>32386</xdr:rowOff>
    </xdr:to>
    <xdr:cxnSp macro="">
      <xdr:nvCxnSpPr>
        <xdr:cNvPr id="785" name="直線コネクタ 784"/>
        <xdr:cNvCxnSpPr/>
      </xdr:nvCxnSpPr>
      <xdr:spPr>
        <a:xfrm>
          <a:off x="13703300" y="172974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50164</xdr:rowOff>
    </xdr:from>
    <xdr:to>
      <xdr:col>67</xdr:col>
      <xdr:colOff>101600</xdr:colOff>
      <xdr:row>100</xdr:row>
      <xdr:rowOff>151764</xdr:rowOff>
    </xdr:to>
    <xdr:sp macro="" textlink="">
      <xdr:nvSpPr>
        <xdr:cNvPr id="786" name="楕円 785"/>
        <xdr:cNvSpPr/>
      </xdr:nvSpPr>
      <xdr:spPr>
        <a:xfrm>
          <a:off x="12763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100964</xdr:rowOff>
    </xdr:from>
    <xdr:to>
      <xdr:col>71</xdr:col>
      <xdr:colOff>177800</xdr:colOff>
      <xdr:row>100</xdr:row>
      <xdr:rowOff>152400</xdr:rowOff>
    </xdr:to>
    <xdr:cxnSp macro="">
      <xdr:nvCxnSpPr>
        <xdr:cNvPr id="787" name="直線コネクタ 786"/>
        <xdr:cNvCxnSpPr/>
      </xdr:nvCxnSpPr>
      <xdr:spPr>
        <a:xfrm>
          <a:off x="12814300" y="172459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652</xdr:rowOff>
    </xdr:from>
    <xdr:ext cx="405111" cy="259045"/>
    <xdr:sp macro="" textlink="">
      <xdr:nvSpPr>
        <xdr:cNvPr id="792" name="n_1mainValue【公民館】&#10;有形固定資産減価償却率"/>
        <xdr:cNvSpPr txBox="1"/>
      </xdr:nvSpPr>
      <xdr:spPr>
        <a:xfrm>
          <a:off x="152660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99713</xdr:rowOff>
    </xdr:from>
    <xdr:ext cx="405111" cy="259045"/>
    <xdr:sp macro="" textlink="">
      <xdr:nvSpPr>
        <xdr:cNvPr id="793" name="n_2mainValue【公民館】&#10;有形固定資産減価償却率"/>
        <xdr:cNvSpPr txBox="1"/>
      </xdr:nvSpPr>
      <xdr:spPr>
        <a:xfrm>
          <a:off x="14389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48277</xdr:rowOff>
    </xdr:from>
    <xdr:ext cx="405111" cy="259045"/>
    <xdr:sp macro="" textlink="">
      <xdr:nvSpPr>
        <xdr:cNvPr id="794" name="n_3mainValue【公民館】&#10;有形固定資産減価償却率"/>
        <xdr:cNvSpPr txBox="1"/>
      </xdr:nvSpPr>
      <xdr:spPr>
        <a:xfrm>
          <a:off x="13500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168291</xdr:rowOff>
    </xdr:from>
    <xdr:ext cx="405111" cy="259045"/>
    <xdr:sp macro="" textlink="">
      <xdr:nvSpPr>
        <xdr:cNvPr id="795" name="n_4mainValue【公民館】&#10;有形固定資産減価償却率"/>
        <xdr:cNvSpPr txBox="1"/>
      </xdr:nvSpPr>
      <xdr:spPr>
        <a:xfrm>
          <a:off x="12611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7" name="楕円 836"/>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838" name="【公民館】&#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839" name="楕円 838"/>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131718</xdr:rowOff>
    </xdr:to>
    <xdr:cxnSp macro="">
      <xdr:nvCxnSpPr>
        <xdr:cNvPr id="840" name="直線コネクタ 839"/>
        <xdr:cNvCxnSpPr/>
      </xdr:nvCxnSpPr>
      <xdr:spPr>
        <a:xfrm>
          <a:off x="21323300" y="1830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841" name="楕円 840"/>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842" name="直線コネクタ 841"/>
        <xdr:cNvCxnSpPr/>
      </xdr:nvCxnSpPr>
      <xdr:spPr>
        <a:xfrm flipV="1">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843" name="楕円 842"/>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134982</xdr:rowOff>
    </xdr:to>
    <xdr:cxnSp macro="">
      <xdr:nvCxnSpPr>
        <xdr:cNvPr id="844" name="直線コネクタ 843"/>
        <xdr:cNvCxnSpPr/>
      </xdr:nvCxnSpPr>
      <xdr:spPr>
        <a:xfrm>
          <a:off x="19545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845" name="楕円 844"/>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167639</xdr:rowOff>
    </xdr:to>
    <xdr:cxnSp macro="">
      <xdr:nvCxnSpPr>
        <xdr:cNvPr id="846" name="直線コネクタ 845"/>
        <xdr:cNvCxnSpPr/>
      </xdr:nvCxnSpPr>
      <xdr:spPr>
        <a:xfrm flipV="1">
          <a:off x="18656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851" name="n_1mainValue【公民館】&#10;一人当たり面積"/>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main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27595</xdr:rowOff>
    </xdr:from>
    <xdr:ext cx="469744" cy="259045"/>
    <xdr:sp macro="" textlink="">
      <xdr:nvSpPr>
        <xdr:cNvPr id="853" name="n_3mainValue【公民館】&#10;一人当たり面積"/>
        <xdr:cNvSpPr txBox="1"/>
      </xdr:nvSpPr>
      <xdr:spPr>
        <a:xfrm>
          <a:off x="19310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854" name="n_4main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等の有形固定資産減価償却率については、道路、橋りょう、学校施設、公営住宅、児童館、公民館、図書館及び消防施設において類似団体平均を下回った一方、保育所、一般廃棄物処理施設、体育館、保健センター、福祉施設、市民会館及び庁舎において類似団体平均を上回っている。類似団体平均を下回っている施設については、その多く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発災した東日本大震災により施設を除却しており、そのことにより比率が低く抑えられているものであるが、一方で、震災による被害を免れた施設の多くが、今後、順次更新時期を迎えることになることから、それらの施設に関する維持管理費や更新に伴う財政需要が今後増大することを念頭に、慎重なる財政運営を進めていく必要がある。</a:t>
          </a:r>
          <a:endParaRPr lang="ja-JP" altLang="ja-JP" sz="1400">
            <a:effectLst/>
          </a:endParaRPr>
        </a:p>
        <a:p>
          <a:r>
            <a:rPr kumimoji="1" lang="ja-JP" altLang="ja-JP" sz="1100">
              <a:solidFill>
                <a:schemeClr val="dk1"/>
              </a:solidFill>
              <a:effectLst/>
              <a:latin typeface="+mn-lt"/>
              <a:ea typeface="+mn-ea"/>
              <a:cs typeface="+mn-cs"/>
            </a:rPr>
            <a:t>　公共施設の一人当たり面積等については、公営住宅、児童館、一般廃棄物処理施設、公民館及び市民会館において類似団体平均を上回った一方、道路、保育所、橋りょう、学校施設、図書館、体育館、保健センター、福祉施設、消防施設及び庁舎において類似団体を下回っている。現在、消防施設や児童センター等の狭隘となっている施設について移転改築等を進めているところであり、今後とも施設等の規模の適正化に配慮した財政運営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56424</xdr:rowOff>
    </xdr:from>
    <xdr:to>
      <xdr:col>24</xdr:col>
      <xdr:colOff>114300</xdr:colOff>
      <xdr:row>34</xdr:row>
      <xdr:rowOff>158024</xdr:rowOff>
    </xdr:to>
    <xdr:sp macro="" textlink="">
      <xdr:nvSpPr>
        <xdr:cNvPr id="74" name="楕円 73"/>
        <xdr:cNvSpPr/>
      </xdr:nvSpPr>
      <xdr:spPr>
        <a:xfrm>
          <a:off x="45847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79301</xdr:rowOff>
    </xdr:from>
    <xdr:ext cx="405111" cy="259045"/>
    <xdr:sp macro="" textlink="">
      <xdr:nvSpPr>
        <xdr:cNvPr id="75" name="【図書館】&#10;有形固定資産減価償却率該当値テキスト"/>
        <xdr:cNvSpPr txBox="1"/>
      </xdr:nvSpPr>
      <xdr:spPr>
        <a:xfrm>
          <a:off x="4673600" y="57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107224</xdr:rowOff>
    </xdr:to>
    <xdr:cxnSp macro="">
      <xdr:nvCxnSpPr>
        <xdr:cNvPr id="77" name="直線コネクタ 76"/>
        <xdr:cNvCxnSpPr/>
      </xdr:nvCxnSpPr>
      <xdr:spPr>
        <a:xfrm>
          <a:off x="3797300" y="58940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141333</xdr:rowOff>
    </xdr:from>
    <xdr:to>
      <xdr:col>15</xdr:col>
      <xdr:colOff>101600</xdr:colOff>
      <xdr:row>34</xdr:row>
      <xdr:rowOff>71483</xdr:rowOff>
    </xdr:to>
    <xdr:sp macro="" textlink="">
      <xdr:nvSpPr>
        <xdr:cNvPr id="78" name="楕円 77"/>
        <xdr:cNvSpPr/>
      </xdr:nvSpPr>
      <xdr:spPr>
        <a:xfrm>
          <a:off x="2857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20683</xdr:rowOff>
    </xdr:from>
    <xdr:to>
      <xdr:col>19</xdr:col>
      <xdr:colOff>177800</xdr:colOff>
      <xdr:row>34</xdr:row>
      <xdr:rowOff>64770</xdr:rowOff>
    </xdr:to>
    <xdr:cxnSp macro="">
      <xdr:nvCxnSpPr>
        <xdr:cNvPr id="79" name="直線コネクタ 78"/>
        <xdr:cNvCxnSpPr/>
      </xdr:nvCxnSpPr>
      <xdr:spPr>
        <a:xfrm>
          <a:off x="2908300" y="58499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97246</xdr:rowOff>
    </xdr:from>
    <xdr:to>
      <xdr:col>10</xdr:col>
      <xdr:colOff>165100</xdr:colOff>
      <xdr:row>34</xdr:row>
      <xdr:rowOff>27396</xdr:rowOff>
    </xdr:to>
    <xdr:sp macro="" textlink="">
      <xdr:nvSpPr>
        <xdr:cNvPr id="80" name="楕円 79"/>
        <xdr:cNvSpPr/>
      </xdr:nvSpPr>
      <xdr:spPr>
        <a:xfrm>
          <a:off x="1968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148046</xdr:rowOff>
    </xdr:from>
    <xdr:to>
      <xdr:col>15</xdr:col>
      <xdr:colOff>50800</xdr:colOff>
      <xdr:row>34</xdr:row>
      <xdr:rowOff>20683</xdr:rowOff>
    </xdr:to>
    <xdr:cxnSp macro="">
      <xdr:nvCxnSpPr>
        <xdr:cNvPr id="81" name="直線コネクタ 80"/>
        <xdr:cNvCxnSpPr/>
      </xdr:nvCxnSpPr>
      <xdr:spPr>
        <a:xfrm>
          <a:off x="2019300" y="58058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53158</xdr:rowOff>
    </xdr:from>
    <xdr:to>
      <xdr:col>6</xdr:col>
      <xdr:colOff>38100</xdr:colOff>
      <xdr:row>33</xdr:row>
      <xdr:rowOff>154758</xdr:rowOff>
    </xdr:to>
    <xdr:sp macro="" textlink="">
      <xdr:nvSpPr>
        <xdr:cNvPr id="82" name="楕円 81"/>
        <xdr:cNvSpPr/>
      </xdr:nvSpPr>
      <xdr:spPr>
        <a:xfrm>
          <a:off x="1079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103958</xdr:rowOff>
    </xdr:from>
    <xdr:to>
      <xdr:col>10</xdr:col>
      <xdr:colOff>114300</xdr:colOff>
      <xdr:row>33</xdr:row>
      <xdr:rowOff>148046</xdr:rowOff>
    </xdr:to>
    <xdr:cxnSp macro="">
      <xdr:nvCxnSpPr>
        <xdr:cNvPr id="83" name="直線コネクタ 82"/>
        <xdr:cNvCxnSpPr/>
      </xdr:nvCxnSpPr>
      <xdr:spPr>
        <a:xfrm>
          <a:off x="1130300" y="576180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88010</xdr:rowOff>
    </xdr:from>
    <xdr:ext cx="405111" cy="259045"/>
    <xdr:sp macro="" textlink="">
      <xdr:nvSpPr>
        <xdr:cNvPr id="89" name="n_2mainValue【図書館】&#10;有形固定資産減価償却率"/>
        <xdr:cNvSpPr txBox="1"/>
      </xdr:nvSpPr>
      <xdr:spPr>
        <a:xfrm>
          <a:off x="2705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43923</xdr:rowOff>
    </xdr:from>
    <xdr:ext cx="340478" cy="259045"/>
    <xdr:sp macro="" textlink="">
      <xdr:nvSpPr>
        <xdr:cNvPr id="90" name="n_3mainValue【図書館】&#10;有形固定資産減価償却率"/>
        <xdr:cNvSpPr txBox="1"/>
      </xdr:nvSpPr>
      <xdr:spPr>
        <a:xfrm>
          <a:off x="1849061" y="553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171285</xdr:rowOff>
    </xdr:from>
    <xdr:ext cx="340478" cy="259045"/>
    <xdr:sp macro="" textlink="">
      <xdr:nvSpPr>
        <xdr:cNvPr id="91" name="n_4mainValue【図書館】&#10;有形固定資産減価償却率"/>
        <xdr:cNvSpPr txBox="1"/>
      </xdr:nvSpPr>
      <xdr:spPr>
        <a:xfrm>
          <a:off x="960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xdr:cNvSpPr txBox="1"/>
      </xdr:nvSpPr>
      <xdr:spPr>
        <a:xfrm>
          <a:off x="10515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xdr:cNvCxnSpPr/>
      </xdr:nvCxnSpPr>
      <xdr:spPr>
        <a:xfrm>
          <a:off x="9639300" y="683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3" name="楕円 132"/>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144780</xdr:rowOff>
    </xdr:to>
    <xdr:cxnSp macro="">
      <xdr:nvCxnSpPr>
        <xdr:cNvPr id="134" name="直線コネクタ 133"/>
        <xdr:cNvCxnSpPr/>
      </xdr:nvCxnSpPr>
      <xdr:spPr>
        <a:xfrm>
          <a:off x="7861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5" name="楕円 134"/>
        <xdr:cNvSpPr/>
      </xdr:nvSpPr>
      <xdr:spPr>
        <a:xfrm>
          <a:off x="692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144780</xdr:rowOff>
    </xdr:from>
    <xdr:to>
      <xdr:col>41</xdr:col>
      <xdr:colOff>50800</xdr:colOff>
      <xdr:row>39</xdr:row>
      <xdr:rowOff>144780</xdr:rowOff>
    </xdr:to>
    <xdr:cxnSp macro="">
      <xdr:nvCxnSpPr>
        <xdr:cNvPr id="136" name="直線コネクタ 135"/>
        <xdr:cNvCxnSpPr/>
      </xdr:nvCxnSpPr>
      <xdr:spPr>
        <a:xfrm>
          <a:off x="6972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43" name="n_3main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4" name="n_4main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85" name="楕円 184"/>
        <xdr:cNvSpPr/>
      </xdr:nvSpPr>
      <xdr:spPr>
        <a:xfrm>
          <a:off x="4584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60977</xdr:rowOff>
    </xdr:from>
    <xdr:ext cx="405111" cy="259045"/>
    <xdr:sp macro="" textlink="">
      <xdr:nvSpPr>
        <xdr:cNvPr id="186" name="【体育館・プール】&#10;有形固定資産減価償却率該当値テキスト"/>
        <xdr:cNvSpPr txBox="1"/>
      </xdr:nvSpPr>
      <xdr:spPr>
        <a:xfrm>
          <a:off x="4673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87" name="楕円 186"/>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104775</xdr:rowOff>
    </xdr:from>
    <xdr:to>
      <xdr:col>24</xdr:col>
      <xdr:colOff>63500</xdr:colOff>
      <xdr:row>61</xdr:row>
      <xdr:rowOff>133350</xdr:rowOff>
    </xdr:to>
    <xdr:cxnSp macro="">
      <xdr:nvCxnSpPr>
        <xdr:cNvPr id="188" name="直線コネクタ 187"/>
        <xdr:cNvCxnSpPr/>
      </xdr:nvCxnSpPr>
      <xdr:spPr>
        <a:xfrm>
          <a:off x="3797300" y="10563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89" name="楕円 188"/>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104775</xdr:rowOff>
    </xdr:to>
    <xdr:cxnSp macro="">
      <xdr:nvCxnSpPr>
        <xdr:cNvPr id="190" name="直線コネクタ 189"/>
        <xdr:cNvCxnSpPr/>
      </xdr:nvCxnSpPr>
      <xdr:spPr>
        <a:xfrm>
          <a:off x="2908300" y="1052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91" name="楕円 190"/>
        <xdr:cNvSpPr/>
      </xdr:nvSpPr>
      <xdr:spPr>
        <a:xfrm>
          <a:off x="1968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24765</xdr:rowOff>
    </xdr:from>
    <xdr:to>
      <xdr:col>15</xdr:col>
      <xdr:colOff>50800</xdr:colOff>
      <xdr:row>61</xdr:row>
      <xdr:rowOff>64770</xdr:rowOff>
    </xdr:to>
    <xdr:cxnSp macro="">
      <xdr:nvCxnSpPr>
        <xdr:cNvPr id="192" name="直線コネクタ 191"/>
        <xdr:cNvCxnSpPr/>
      </xdr:nvCxnSpPr>
      <xdr:spPr>
        <a:xfrm>
          <a:off x="2019300" y="104832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3" name="楕円 192"/>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24765</xdr:rowOff>
    </xdr:to>
    <xdr:cxnSp macro="">
      <xdr:nvCxnSpPr>
        <xdr:cNvPr id="194" name="直線コネクタ 193"/>
        <xdr:cNvCxnSpPr/>
      </xdr:nvCxnSpPr>
      <xdr:spPr>
        <a:xfrm>
          <a:off x="1130300" y="1044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146702</xdr:rowOff>
    </xdr:from>
    <xdr:ext cx="405111" cy="259045"/>
    <xdr:sp macro="" textlink="">
      <xdr:nvSpPr>
        <xdr:cNvPr id="199" name="n_1mainValue【体育館・プール】&#10;有形固定資産減価償却率"/>
        <xdr:cNvSpPr txBox="1"/>
      </xdr:nvSpPr>
      <xdr:spPr>
        <a:xfrm>
          <a:off x="3582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200"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201" name="n_3main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2" name="n_4mainValue【体育館・プール】&#10;有形固定資産減価償却率"/>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99423</xdr:rowOff>
    </xdr:from>
    <xdr:to>
      <xdr:col>55</xdr:col>
      <xdr:colOff>50800</xdr:colOff>
      <xdr:row>64</xdr:row>
      <xdr:rowOff>29573</xdr:rowOff>
    </xdr:to>
    <xdr:sp macro="" textlink="">
      <xdr:nvSpPr>
        <xdr:cNvPr id="244" name="楕円 243"/>
        <xdr:cNvSpPr/>
      </xdr:nvSpPr>
      <xdr:spPr>
        <a:xfrm>
          <a:off x="10426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14350</xdr:rowOff>
    </xdr:from>
    <xdr:ext cx="469744" cy="259045"/>
    <xdr:sp macro="" textlink="">
      <xdr:nvSpPr>
        <xdr:cNvPr id="245" name="【体育館・プール】&#10;一人当たり面積該当値テキスト"/>
        <xdr:cNvSpPr txBox="1"/>
      </xdr:nvSpPr>
      <xdr:spPr>
        <a:xfrm>
          <a:off x="10515600" y="108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99423</xdr:rowOff>
    </xdr:from>
    <xdr:to>
      <xdr:col>50</xdr:col>
      <xdr:colOff>165100</xdr:colOff>
      <xdr:row>64</xdr:row>
      <xdr:rowOff>29573</xdr:rowOff>
    </xdr:to>
    <xdr:sp macro="" textlink="">
      <xdr:nvSpPr>
        <xdr:cNvPr id="246" name="楕円 245"/>
        <xdr:cNvSpPr/>
      </xdr:nvSpPr>
      <xdr:spPr>
        <a:xfrm>
          <a:off x="9588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150223</xdr:rowOff>
    </xdr:from>
    <xdr:to>
      <xdr:col>55</xdr:col>
      <xdr:colOff>0</xdr:colOff>
      <xdr:row>63</xdr:row>
      <xdr:rowOff>150223</xdr:rowOff>
    </xdr:to>
    <xdr:cxnSp macro="">
      <xdr:nvCxnSpPr>
        <xdr:cNvPr id="247" name="直線コネクタ 246"/>
        <xdr:cNvCxnSpPr/>
      </xdr:nvCxnSpPr>
      <xdr:spPr>
        <a:xfrm>
          <a:off x="9639300" y="109515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99423</xdr:rowOff>
    </xdr:from>
    <xdr:to>
      <xdr:col>46</xdr:col>
      <xdr:colOff>38100</xdr:colOff>
      <xdr:row>64</xdr:row>
      <xdr:rowOff>29573</xdr:rowOff>
    </xdr:to>
    <xdr:sp macro="" textlink="">
      <xdr:nvSpPr>
        <xdr:cNvPr id="248" name="楕円 247"/>
        <xdr:cNvSpPr/>
      </xdr:nvSpPr>
      <xdr:spPr>
        <a:xfrm>
          <a:off x="869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150223</xdr:rowOff>
    </xdr:from>
    <xdr:to>
      <xdr:col>50</xdr:col>
      <xdr:colOff>114300</xdr:colOff>
      <xdr:row>63</xdr:row>
      <xdr:rowOff>150223</xdr:rowOff>
    </xdr:to>
    <xdr:cxnSp macro="">
      <xdr:nvCxnSpPr>
        <xdr:cNvPr id="249" name="直線コネクタ 248"/>
        <xdr:cNvCxnSpPr/>
      </xdr:nvCxnSpPr>
      <xdr:spPr>
        <a:xfrm>
          <a:off x="8750300" y="10951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0" name="楕円 249"/>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150223</xdr:rowOff>
    </xdr:to>
    <xdr:cxnSp macro="">
      <xdr:nvCxnSpPr>
        <xdr:cNvPr id="251" name="直線コネクタ 250"/>
        <xdr:cNvCxnSpPr/>
      </xdr:nvCxnSpPr>
      <xdr:spPr>
        <a:xfrm>
          <a:off x="7861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2" name="楕円 251"/>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148590</xdr:rowOff>
    </xdr:to>
    <xdr:cxnSp macro="">
      <xdr:nvCxnSpPr>
        <xdr:cNvPr id="253" name="直線コネクタ 252"/>
        <xdr:cNvCxnSpPr/>
      </xdr:nvCxnSpPr>
      <xdr:spPr>
        <a:xfrm>
          <a:off x="6972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20700</xdr:rowOff>
    </xdr:from>
    <xdr:ext cx="469744" cy="259045"/>
    <xdr:sp macro="" textlink="">
      <xdr:nvSpPr>
        <xdr:cNvPr id="258" name="n_1mainValue【体育館・プール】&#10;一人当たり面積"/>
        <xdr:cNvSpPr txBox="1"/>
      </xdr:nvSpPr>
      <xdr:spPr>
        <a:xfrm>
          <a:off x="93917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20700</xdr:rowOff>
    </xdr:from>
    <xdr:ext cx="469744" cy="259045"/>
    <xdr:sp macro="" textlink="">
      <xdr:nvSpPr>
        <xdr:cNvPr id="259" name="n_2mainValue【体育館・プール】&#10;一人当たり面積"/>
        <xdr:cNvSpPr txBox="1"/>
      </xdr:nvSpPr>
      <xdr:spPr>
        <a:xfrm>
          <a:off x="8515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0"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1" name="n_4mainValue【体育館・プール】&#10;一人当たり面積"/>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3" name="楕円 302"/>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4" name="【福祉施設】&#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305" name="楕円 304"/>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124642</xdr:rowOff>
    </xdr:to>
    <xdr:cxnSp macro="">
      <xdr:nvCxnSpPr>
        <xdr:cNvPr id="306" name="直線コネクタ 305"/>
        <xdr:cNvCxnSpPr/>
      </xdr:nvCxnSpPr>
      <xdr:spPr>
        <a:xfrm>
          <a:off x="3797300" y="145068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307" name="楕円 306"/>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105048</xdr:rowOff>
    </xdr:to>
    <xdr:cxnSp macro="">
      <xdr:nvCxnSpPr>
        <xdr:cNvPr id="308" name="直線コネクタ 307"/>
        <xdr:cNvCxnSpPr/>
      </xdr:nvCxnSpPr>
      <xdr:spPr>
        <a:xfrm>
          <a:off x="2908300" y="144839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28121</xdr:rowOff>
    </xdr:from>
    <xdr:to>
      <xdr:col>10</xdr:col>
      <xdr:colOff>165100</xdr:colOff>
      <xdr:row>84</xdr:row>
      <xdr:rowOff>129721</xdr:rowOff>
    </xdr:to>
    <xdr:sp macro="" textlink="">
      <xdr:nvSpPr>
        <xdr:cNvPr id="309" name="楕円 308"/>
        <xdr:cNvSpPr/>
      </xdr:nvSpPr>
      <xdr:spPr>
        <a:xfrm>
          <a:off x="1968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78921</xdr:rowOff>
    </xdr:from>
    <xdr:to>
      <xdr:col>15</xdr:col>
      <xdr:colOff>50800</xdr:colOff>
      <xdr:row>84</xdr:row>
      <xdr:rowOff>82187</xdr:rowOff>
    </xdr:to>
    <xdr:cxnSp macro="">
      <xdr:nvCxnSpPr>
        <xdr:cNvPr id="310" name="直線コネクタ 309"/>
        <xdr:cNvCxnSpPr/>
      </xdr:nvCxnSpPr>
      <xdr:spPr>
        <a:xfrm>
          <a:off x="2019300" y="144807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311" name="楕円 310"/>
        <xdr:cNvSpPr/>
      </xdr:nvSpPr>
      <xdr:spPr>
        <a:xfrm>
          <a:off x="107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57694</xdr:rowOff>
    </xdr:from>
    <xdr:to>
      <xdr:col>10</xdr:col>
      <xdr:colOff>114300</xdr:colOff>
      <xdr:row>84</xdr:row>
      <xdr:rowOff>78921</xdr:rowOff>
    </xdr:to>
    <xdr:cxnSp macro="">
      <xdr:nvCxnSpPr>
        <xdr:cNvPr id="312" name="直線コネクタ 311"/>
        <xdr:cNvCxnSpPr/>
      </xdr:nvCxnSpPr>
      <xdr:spPr>
        <a:xfrm>
          <a:off x="1130300" y="144594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17" name="n_1mainValue【福祉施設】&#10;有形固定資産減価償却率"/>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18" name="n_2mainValue【福祉施設】&#10;有形固定資産減価償却率"/>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120848</xdr:rowOff>
    </xdr:from>
    <xdr:ext cx="405111" cy="259045"/>
    <xdr:sp macro="" textlink="">
      <xdr:nvSpPr>
        <xdr:cNvPr id="319" name="n_3mainValue【福祉施設】&#10;有形固定資産減価償却率"/>
        <xdr:cNvSpPr txBox="1"/>
      </xdr:nvSpPr>
      <xdr:spPr>
        <a:xfrm>
          <a:off x="1816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320" name="n_4mainValue【福祉施設】&#10;有形固定資産減価償却率"/>
        <xdr:cNvSpPr txBox="1"/>
      </xdr:nvSpPr>
      <xdr:spPr>
        <a:xfrm>
          <a:off x="927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6" name="楕円 355"/>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7"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8" name="楕円 357"/>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59" name="直線コネクタ 358"/>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0" name="楕円 359"/>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61" name="直線コネクタ 360"/>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2" name="楕円 361"/>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3" name="直線コネクタ 362"/>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4" name="楕円 363"/>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5" name="直線コネクタ 364"/>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0"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1"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2"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3"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3" name="楕円 412"/>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83838</xdr:rowOff>
    </xdr:from>
    <xdr:ext cx="405111" cy="259045"/>
    <xdr:sp macro="" textlink="">
      <xdr:nvSpPr>
        <xdr:cNvPr id="414" name="【市民会館】&#10;有形固定資産減価償却率該当値テキスト"/>
        <xdr:cNvSpPr txBox="1"/>
      </xdr:nvSpPr>
      <xdr:spPr>
        <a:xfrm>
          <a:off x="4673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87630</xdr:rowOff>
    </xdr:from>
    <xdr:to>
      <xdr:col>20</xdr:col>
      <xdr:colOff>38100</xdr:colOff>
      <xdr:row>105</xdr:row>
      <xdr:rowOff>17780</xdr:rowOff>
    </xdr:to>
    <xdr:sp macro="" textlink="">
      <xdr:nvSpPr>
        <xdr:cNvPr id="415" name="楕円 414"/>
        <xdr:cNvSpPr/>
      </xdr:nvSpPr>
      <xdr:spPr>
        <a:xfrm>
          <a:off x="3746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138430</xdr:rowOff>
    </xdr:from>
    <xdr:to>
      <xdr:col>24</xdr:col>
      <xdr:colOff>63500</xdr:colOff>
      <xdr:row>104</xdr:row>
      <xdr:rowOff>156211</xdr:rowOff>
    </xdr:to>
    <xdr:cxnSp macro="">
      <xdr:nvCxnSpPr>
        <xdr:cNvPr id="416" name="直線コネクタ 415"/>
        <xdr:cNvCxnSpPr/>
      </xdr:nvCxnSpPr>
      <xdr:spPr>
        <a:xfrm>
          <a:off x="3797300" y="179692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69850</xdr:rowOff>
    </xdr:from>
    <xdr:to>
      <xdr:col>15</xdr:col>
      <xdr:colOff>101600</xdr:colOff>
      <xdr:row>105</xdr:row>
      <xdr:rowOff>0</xdr:rowOff>
    </xdr:to>
    <xdr:sp macro="" textlink="">
      <xdr:nvSpPr>
        <xdr:cNvPr id="417" name="楕円 416"/>
        <xdr:cNvSpPr/>
      </xdr:nvSpPr>
      <xdr:spPr>
        <a:xfrm>
          <a:off x="2857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120650</xdr:rowOff>
    </xdr:from>
    <xdr:to>
      <xdr:col>19</xdr:col>
      <xdr:colOff>177800</xdr:colOff>
      <xdr:row>104</xdr:row>
      <xdr:rowOff>138430</xdr:rowOff>
    </xdr:to>
    <xdr:cxnSp macro="">
      <xdr:nvCxnSpPr>
        <xdr:cNvPr id="418" name="直線コネクタ 417"/>
        <xdr:cNvCxnSpPr/>
      </xdr:nvCxnSpPr>
      <xdr:spPr>
        <a:xfrm>
          <a:off x="2908300" y="179514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19" name="楕円 418"/>
        <xdr:cNvSpPr/>
      </xdr:nvSpPr>
      <xdr:spPr>
        <a:xfrm>
          <a:off x="196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120650</xdr:rowOff>
    </xdr:to>
    <xdr:cxnSp macro="">
      <xdr:nvCxnSpPr>
        <xdr:cNvPr id="420" name="直線コネクタ 419"/>
        <xdr:cNvCxnSpPr/>
      </xdr:nvCxnSpPr>
      <xdr:spPr>
        <a:xfrm>
          <a:off x="2019300" y="179336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34289</xdr:rowOff>
    </xdr:from>
    <xdr:to>
      <xdr:col>6</xdr:col>
      <xdr:colOff>38100</xdr:colOff>
      <xdr:row>104</xdr:row>
      <xdr:rowOff>135889</xdr:rowOff>
    </xdr:to>
    <xdr:sp macro="" textlink="">
      <xdr:nvSpPr>
        <xdr:cNvPr id="421" name="楕円 420"/>
        <xdr:cNvSpPr/>
      </xdr:nvSpPr>
      <xdr:spPr>
        <a:xfrm>
          <a:off x="1079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85089</xdr:rowOff>
    </xdr:from>
    <xdr:to>
      <xdr:col>10</xdr:col>
      <xdr:colOff>114300</xdr:colOff>
      <xdr:row>104</xdr:row>
      <xdr:rowOff>102870</xdr:rowOff>
    </xdr:to>
    <xdr:cxnSp macro="">
      <xdr:nvCxnSpPr>
        <xdr:cNvPr id="422" name="直線コネクタ 421"/>
        <xdr:cNvCxnSpPr/>
      </xdr:nvCxnSpPr>
      <xdr:spPr>
        <a:xfrm>
          <a:off x="1130300" y="179158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8907</xdr:rowOff>
    </xdr:from>
    <xdr:ext cx="405111" cy="259045"/>
    <xdr:sp macro="" textlink="">
      <xdr:nvSpPr>
        <xdr:cNvPr id="427" name="n_1mainValue【市民会館】&#10;有形固定資産減価償却率"/>
        <xdr:cNvSpPr txBox="1"/>
      </xdr:nvSpPr>
      <xdr:spPr>
        <a:xfrm>
          <a:off x="3582044" y="180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162577</xdr:rowOff>
    </xdr:from>
    <xdr:ext cx="405111" cy="259045"/>
    <xdr:sp macro="" textlink="">
      <xdr:nvSpPr>
        <xdr:cNvPr id="428" name="n_2mainValue【市民会館】&#10;有形固定資産減価償却率"/>
        <xdr:cNvSpPr txBox="1"/>
      </xdr:nvSpPr>
      <xdr:spPr>
        <a:xfrm>
          <a:off x="2705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29" name="n_3mainValue【市民会館】&#10;有形固定資産減価償却率"/>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127016</xdr:rowOff>
    </xdr:from>
    <xdr:ext cx="405111" cy="259045"/>
    <xdr:sp macro="" textlink="">
      <xdr:nvSpPr>
        <xdr:cNvPr id="430" name="n_4mainValue【市民会館】&#10;有形固定資産減価償却率"/>
        <xdr:cNvSpPr txBox="1"/>
      </xdr:nvSpPr>
      <xdr:spPr>
        <a:xfrm>
          <a:off x="927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68" name="楕円 467"/>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164864</xdr:rowOff>
    </xdr:from>
    <xdr:ext cx="469744" cy="259045"/>
    <xdr:sp macro="" textlink="">
      <xdr:nvSpPr>
        <xdr:cNvPr id="469" name="【市民会館】&#10;一人当たり面積該当値テキスト"/>
        <xdr:cNvSpPr txBox="1"/>
      </xdr:nvSpPr>
      <xdr:spPr>
        <a:xfrm>
          <a:off x="10515600"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70" name="楕円 469"/>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21337</xdr:rowOff>
    </xdr:to>
    <xdr:cxnSp macro="">
      <xdr:nvCxnSpPr>
        <xdr:cNvPr id="471" name="直線コネクタ 470"/>
        <xdr:cNvCxnSpPr/>
      </xdr:nvCxnSpPr>
      <xdr:spPr>
        <a:xfrm>
          <a:off x="9639300" y="181927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141987</xdr:rowOff>
    </xdr:from>
    <xdr:to>
      <xdr:col>46</xdr:col>
      <xdr:colOff>38100</xdr:colOff>
      <xdr:row>106</xdr:row>
      <xdr:rowOff>72137</xdr:rowOff>
    </xdr:to>
    <xdr:sp macro="" textlink="">
      <xdr:nvSpPr>
        <xdr:cNvPr id="472" name="楕円 471"/>
        <xdr:cNvSpPr/>
      </xdr:nvSpPr>
      <xdr:spPr>
        <a:xfrm>
          <a:off x="8699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21337</xdr:rowOff>
    </xdr:to>
    <xdr:cxnSp macro="">
      <xdr:nvCxnSpPr>
        <xdr:cNvPr id="473" name="直線コネクタ 472"/>
        <xdr:cNvCxnSpPr/>
      </xdr:nvCxnSpPr>
      <xdr:spPr>
        <a:xfrm flipV="1">
          <a:off x="8750300" y="1819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74" name="楕円 473"/>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21337</xdr:rowOff>
    </xdr:to>
    <xdr:cxnSp macro="">
      <xdr:nvCxnSpPr>
        <xdr:cNvPr id="475" name="直線コネクタ 474"/>
        <xdr:cNvCxnSpPr/>
      </xdr:nvCxnSpPr>
      <xdr:spPr>
        <a:xfrm>
          <a:off x="7861300" y="1819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135128</xdr:rowOff>
    </xdr:from>
    <xdr:to>
      <xdr:col>36</xdr:col>
      <xdr:colOff>165100</xdr:colOff>
      <xdr:row>106</xdr:row>
      <xdr:rowOff>65278</xdr:rowOff>
    </xdr:to>
    <xdr:sp macro="" textlink="">
      <xdr:nvSpPr>
        <xdr:cNvPr id="476" name="楕円 475"/>
        <xdr:cNvSpPr/>
      </xdr:nvSpPr>
      <xdr:spPr>
        <a:xfrm>
          <a:off x="6921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xdr:rowOff>
    </xdr:from>
    <xdr:to>
      <xdr:col>41</xdr:col>
      <xdr:colOff>50800</xdr:colOff>
      <xdr:row>106</xdr:row>
      <xdr:rowOff>19050</xdr:rowOff>
    </xdr:to>
    <xdr:cxnSp macro="">
      <xdr:nvCxnSpPr>
        <xdr:cNvPr id="477" name="直線コネクタ 476"/>
        <xdr:cNvCxnSpPr/>
      </xdr:nvCxnSpPr>
      <xdr:spPr>
        <a:xfrm>
          <a:off x="6972300" y="1818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86377</xdr:rowOff>
    </xdr:from>
    <xdr:ext cx="469744" cy="259045"/>
    <xdr:sp macro="" textlink="">
      <xdr:nvSpPr>
        <xdr:cNvPr id="482" name="n_1mainValue【市民会館】&#10;一人当たり面積"/>
        <xdr:cNvSpPr txBox="1"/>
      </xdr:nvSpPr>
      <xdr:spPr>
        <a:xfrm>
          <a:off x="93917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88664</xdr:rowOff>
    </xdr:from>
    <xdr:ext cx="469744" cy="259045"/>
    <xdr:sp macro="" textlink="">
      <xdr:nvSpPr>
        <xdr:cNvPr id="483" name="n_2mainValue【市民会館】&#10;一人当たり面積"/>
        <xdr:cNvSpPr txBox="1"/>
      </xdr:nvSpPr>
      <xdr:spPr>
        <a:xfrm>
          <a:off x="8515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484" name="n_3mainValue【市民会館】&#10;一人当たり面積"/>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81805</xdr:rowOff>
    </xdr:from>
    <xdr:ext cx="469744" cy="259045"/>
    <xdr:sp macro="" textlink="">
      <xdr:nvSpPr>
        <xdr:cNvPr id="485" name="n_4mainValue【市民会館】&#10;一人当たり面積"/>
        <xdr:cNvSpPr txBox="1"/>
      </xdr:nvSpPr>
      <xdr:spPr>
        <a:xfrm>
          <a:off x="6737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27" name="楕円 526"/>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28" name="【一般廃棄物処理施設】&#10;有形固定資産減価償却率該当値テキスト"/>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87449</xdr:rowOff>
    </xdr:from>
    <xdr:to>
      <xdr:col>81</xdr:col>
      <xdr:colOff>101600</xdr:colOff>
      <xdr:row>40</xdr:row>
      <xdr:rowOff>17599</xdr:rowOff>
    </xdr:to>
    <xdr:sp macro="" textlink="">
      <xdr:nvSpPr>
        <xdr:cNvPr id="529" name="楕円 528"/>
        <xdr:cNvSpPr/>
      </xdr:nvSpPr>
      <xdr:spPr>
        <a:xfrm>
          <a:off x="15430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138249</xdr:rowOff>
    </xdr:from>
    <xdr:to>
      <xdr:col>85</xdr:col>
      <xdr:colOff>127000</xdr:colOff>
      <xdr:row>39</xdr:row>
      <xdr:rowOff>157843</xdr:rowOff>
    </xdr:to>
    <xdr:cxnSp macro="">
      <xdr:nvCxnSpPr>
        <xdr:cNvPr id="530" name="直線コネクタ 529"/>
        <xdr:cNvCxnSpPr/>
      </xdr:nvCxnSpPr>
      <xdr:spPr>
        <a:xfrm>
          <a:off x="15481300" y="68247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531" name="楕円 530"/>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138249</xdr:rowOff>
    </xdr:to>
    <xdr:cxnSp macro="">
      <xdr:nvCxnSpPr>
        <xdr:cNvPr id="532" name="直線コネクタ 531"/>
        <xdr:cNvCxnSpPr/>
      </xdr:nvCxnSpPr>
      <xdr:spPr>
        <a:xfrm>
          <a:off x="14592300" y="68035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3" name="楕円 532"/>
        <xdr:cNvSpPr/>
      </xdr:nvSpPr>
      <xdr:spPr>
        <a:xfrm>
          <a:off x="13652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117022</xdr:rowOff>
    </xdr:to>
    <xdr:cxnSp macro="">
      <xdr:nvCxnSpPr>
        <xdr:cNvPr id="534" name="直線コネクタ 533"/>
        <xdr:cNvCxnSpPr/>
      </xdr:nvCxnSpPr>
      <xdr:spPr>
        <a:xfrm>
          <a:off x="13703300" y="672356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535" name="楕円 534"/>
        <xdr:cNvSpPr/>
      </xdr:nvSpPr>
      <xdr:spPr>
        <a:xfrm>
          <a:off x="1276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37012</xdr:rowOff>
    </xdr:from>
    <xdr:to>
      <xdr:col>71</xdr:col>
      <xdr:colOff>177800</xdr:colOff>
      <xdr:row>39</xdr:row>
      <xdr:rowOff>68035</xdr:rowOff>
    </xdr:to>
    <xdr:cxnSp macro="">
      <xdr:nvCxnSpPr>
        <xdr:cNvPr id="536" name="直線コネクタ 535"/>
        <xdr:cNvCxnSpPr/>
      </xdr:nvCxnSpPr>
      <xdr:spPr>
        <a:xfrm flipV="1">
          <a:off x="12814300" y="67235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8726</xdr:rowOff>
    </xdr:from>
    <xdr:ext cx="405111" cy="259045"/>
    <xdr:sp macro="" textlink="">
      <xdr:nvSpPr>
        <xdr:cNvPr id="541" name="n_1mainValue【一般廃棄物処理施設】&#10;有形固定資産減価償却率"/>
        <xdr:cNvSpPr txBox="1"/>
      </xdr:nvSpPr>
      <xdr:spPr>
        <a:xfrm>
          <a:off x="15266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542" name="n_2mainValue【一般廃棄物処理施設】&#10;有形固定資産減価償却率"/>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3" name="n_3main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544" name="n_4mainValue【一般廃棄物処理施設】&#10;有形固定資産減価償却率"/>
        <xdr:cNvSpPr txBox="1"/>
      </xdr:nvSpPr>
      <xdr:spPr>
        <a:xfrm>
          <a:off x="12611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168273</xdr:rowOff>
    </xdr:from>
    <xdr:to>
      <xdr:col>116</xdr:col>
      <xdr:colOff>114300</xdr:colOff>
      <xdr:row>41</xdr:row>
      <xdr:rowOff>98423</xdr:rowOff>
    </xdr:to>
    <xdr:sp macro="" textlink="">
      <xdr:nvSpPr>
        <xdr:cNvPr id="584" name="楕円 583"/>
        <xdr:cNvSpPr/>
      </xdr:nvSpPr>
      <xdr:spPr>
        <a:xfrm>
          <a:off x="22110700" y="70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19700</xdr:rowOff>
    </xdr:from>
    <xdr:ext cx="534377" cy="259045"/>
    <xdr:sp macro="" textlink="">
      <xdr:nvSpPr>
        <xdr:cNvPr id="585" name="【一般廃棄物処理施設】&#10;一人当たり有形固定資産（償却資産）額該当値テキスト"/>
        <xdr:cNvSpPr txBox="1"/>
      </xdr:nvSpPr>
      <xdr:spPr>
        <a:xfrm>
          <a:off x="22199600" y="687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168632</xdr:rowOff>
    </xdr:from>
    <xdr:to>
      <xdr:col>112</xdr:col>
      <xdr:colOff>38100</xdr:colOff>
      <xdr:row>41</xdr:row>
      <xdr:rowOff>98782</xdr:rowOff>
    </xdr:to>
    <xdr:sp macro="" textlink="">
      <xdr:nvSpPr>
        <xdr:cNvPr id="586" name="楕円 585"/>
        <xdr:cNvSpPr/>
      </xdr:nvSpPr>
      <xdr:spPr>
        <a:xfrm>
          <a:off x="21272500" y="7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47623</xdr:rowOff>
    </xdr:from>
    <xdr:to>
      <xdr:col>116</xdr:col>
      <xdr:colOff>63500</xdr:colOff>
      <xdr:row>41</xdr:row>
      <xdr:rowOff>47982</xdr:rowOff>
    </xdr:to>
    <xdr:cxnSp macro="">
      <xdr:nvCxnSpPr>
        <xdr:cNvPr id="587" name="直線コネクタ 586"/>
        <xdr:cNvCxnSpPr/>
      </xdr:nvCxnSpPr>
      <xdr:spPr>
        <a:xfrm flipV="1">
          <a:off x="21323300" y="7077073"/>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168738</xdr:rowOff>
    </xdr:from>
    <xdr:to>
      <xdr:col>107</xdr:col>
      <xdr:colOff>101600</xdr:colOff>
      <xdr:row>41</xdr:row>
      <xdr:rowOff>98888</xdr:rowOff>
    </xdr:to>
    <xdr:sp macro="" textlink="">
      <xdr:nvSpPr>
        <xdr:cNvPr id="588" name="楕円 587"/>
        <xdr:cNvSpPr/>
      </xdr:nvSpPr>
      <xdr:spPr>
        <a:xfrm>
          <a:off x="20383500" y="70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47982</xdr:rowOff>
    </xdr:from>
    <xdr:to>
      <xdr:col>111</xdr:col>
      <xdr:colOff>177800</xdr:colOff>
      <xdr:row>41</xdr:row>
      <xdr:rowOff>48088</xdr:rowOff>
    </xdr:to>
    <xdr:cxnSp macro="">
      <xdr:nvCxnSpPr>
        <xdr:cNvPr id="589" name="直線コネクタ 588"/>
        <xdr:cNvCxnSpPr/>
      </xdr:nvCxnSpPr>
      <xdr:spPr>
        <a:xfrm flipV="1">
          <a:off x="20434300" y="7077432"/>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167332</xdr:rowOff>
    </xdr:from>
    <xdr:to>
      <xdr:col>102</xdr:col>
      <xdr:colOff>165100</xdr:colOff>
      <xdr:row>41</xdr:row>
      <xdr:rowOff>97482</xdr:rowOff>
    </xdr:to>
    <xdr:sp macro="" textlink="">
      <xdr:nvSpPr>
        <xdr:cNvPr id="590" name="楕円 589"/>
        <xdr:cNvSpPr/>
      </xdr:nvSpPr>
      <xdr:spPr>
        <a:xfrm>
          <a:off x="19494500" y="7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46682</xdr:rowOff>
    </xdr:from>
    <xdr:to>
      <xdr:col>107</xdr:col>
      <xdr:colOff>50800</xdr:colOff>
      <xdr:row>41</xdr:row>
      <xdr:rowOff>48088</xdr:rowOff>
    </xdr:to>
    <xdr:cxnSp macro="">
      <xdr:nvCxnSpPr>
        <xdr:cNvPr id="591" name="直線コネクタ 590"/>
        <xdr:cNvCxnSpPr/>
      </xdr:nvCxnSpPr>
      <xdr:spPr>
        <a:xfrm>
          <a:off x="19545300" y="7076132"/>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130108</xdr:rowOff>
    </xdr:from>
    <xdr:to>
      <xdr:col>98</xdr:col>
      <xdr:colOff>38100</xdr:colOff>
      <xdr:row>41</xdr:row>
      <xdr:rowOff>60258</xdr:rowOff>
    </xdr:to>
    <xdr:sp macro="" textlink="">
      <xdr:nvSpPr>
        <xdr:cNvPr id="592" name="楕円 591"/>
        <xdr:cNvSpPr/>
      </xdr:nvSpPr>
      <xdr:spPr>
        <a:xfrm>
          <a:off x="18605500" y="69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9458</xdr:rowOff>
    </xdr:from>
    <xdr:to>
      <xdr:col>102</xdr:col>
      <xdr:colOff>114300</xdr:colOff>
      <xdr:row>41</xdr:row>
      <xdr:rowOff>46682</xdr:rowOff>
    </xdr:to>
    <xdr:cxnSp macro="">
      <xdr:nvCxnSpPr>
        <xdr:cNvPr id="593" name="直線コネクタ 592"/>
        <xdr:cNvCxnSpPr/>
      </xdr:nvCxnSpPr>
      <xdr:spPr>
        <a:xfrm>
          <a:off x="18656300" y="7038908"/>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115309</xdr:rowOff>
    </xdr:from>
    <xdr:ext cx="534377" cy="259045"/>
    <xdr:sp macro="" textlink="">
      <xdr:nvSpPr>
        <xdr:cNvPr id="598" name="n_1mainValue【一般廃棄物処理施設】&#10;一人当たり有形固定資産（償却資産）額"/>
        <xdr:cNvSpPr txBox="1"/>
      </xdr:nvSpPr>
      <xdr:spPr>
        <a:xfrm>
          <a:off x="21043411" y="68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115415</xdr:rowOff>
    </xdr:from>
    <xdr:ext cx="534377" cy="259045"/>
    <xdr:sp macro="" textlink="">
      <xdr:nvSpPr>
        <xdr:cNvPr id="599" name="n_2mainValue【一般廃棄物処理施設】&#10;一人当たり有形固定資産（償却資産）額"/>
        <xdr:cNvSpPr txBox="1"/>
      </xdr:nvSpPr>
      <xdr:spPr>
        <a:xfrm>
          <a:off x="20167111" y="680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114009</xdr:rowOff>
    </xdr:from>
    <xdr:ext cx="534377" cy="259045"/>
    <xdr:sp macro="" textlink="">
      <xdr:nvSpPr>
        <xdr:cNvPr id="600" name="n_3mainValue【一般廃棄物処理施設】&#10;一人当たり有形固定資産（償却資産）額"/>
        <xdr:cNvSpPr txBox="1"/>
      </xdr:nvSpPr>
      <xdr:spPr>
        <a:xfrm>
          <a:off x="19278111" y="680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76785</xdr:rowOff>
    </xdr:from>
    <xdr:ext cx="599010" cy="259045"/>
    <xdr:sp macro="" textlink="">
      <xdr:nvSpPr>
        <xdr:cNvPr id="601" name="n_4mainValue【一般廃棄物処理施設】&#10;一人当たり有形固定資産（償却資産）額"/>
        <xdr:cNvSpPr txBox="1"/>
      </xdr:nvSpPr>
      <xdr:spPr>
        <a:xfrm>
          <a:off x="18356795" y="676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643" name="楕円 642"/>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644" name="【保健センター・保健所】&#10;有形固定資産減価償却率該当値テキスト"/>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645" name="楕円 644"/>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61</xdr:row>
      <xdr:rowOff>111034</xdr:rowOff>
    </xdr:to>
    <xdr:cxnSp macro="">
      <xdr:nvCxnSpPr>
        <xdr:cNvPr id="646" name="直線コネクタ 645"/>
        <xdr:cNvCxnSpPr/>
      </xdr:nvCxnSpPr>
      <xdr:spPr>
        <a:xfrm flipV="1">
          <a:off x="15481300" y="10380073"/>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647" name="楕円 646"/>
        <xdr:cNvSpPr/>
      </xdr:nvSpPr>
      <xdr:spPr>
        <a:xfrm>
          <a:off x="1454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111034</xdr:rowOff>
    </xdr:to>
    <xdr:cxnSp macro="">
      <xdr:nvCxnSpPr>
        <xdr:cNvPr id="648" name="直線コネクタ 647"/>
        <xdr:cNvCxnSpPr/>
      </xdr:nvCxnSpPr>
      <xdr:spPr>
        <a:xfrm>
          <a:off x="14592300" y="1053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159838</xdr:rowOff>
    </xdr:from>
    <xdr:to>
      <xdr:col>72</xdr:col>
      <xdr:colOff>38100</xdr:colOff>
      <xdr:row>61</xdr:row>
      <xdr:rowOff>89988</xdr:rowOff>
    </xdr:to>
    <xdr:sp macro="" textlink="">
      <xdr:nvSpPr>
        <xdr:cNvPr id="649" name="楕円 648"/>
        <xdr:cNvSpPr/>
      </xdr:nvSpPr>
      <xdr:spPr>
        <a:xfrm>
          <a:off x="13652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39188</xdr:rowOff>
    </xdr:from>
    <xdr:to>
      <xdr:col>76</xdr:col>
      <xdr:colOff>114300</xdr:colOff>
      <xdr:row>61</xdr:row>
      <xdr:rowOff>75112</xdr:rowOff>
    </xdr:to>
    <xdr:cxnSp macro="">
      <xdr:nvCxnSpPr>
        <xdr:cNvPr id="650" name="直線コネクタ 649"/>
        <xdr:cNvCxnSpPr/>
      </xdr:nvCxnSpPr>
      <xdr:spPr>
        <a:xfrm>
          <a:off x="13703300" y="104976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1" name="楕円 650"/>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39188</xdr:rowOff>
    </xdr:from>
    <xdr:to>
      <xdr:col>71</xdr:col>
      <xdr:colOff>177800</xdr:colOff>
      <xdr:row>62</xdr:row>
      <xdr:rowOff>16328</xdr:rowOff>
    </xdr:to>
    <xdr:cxnSp macro="">
      <xdr:nvCxnSpPr>
        <xdr:cNvPr id="652" name="直線コネクタ 651"/>
        <xdr:cNvCxnSpPr/>
      </xdr:nvCxnSpPr>
      <xdr:spPr>
        <a:xfrm flipV="1">
          <a:off x="12814300" y="104976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657" name="n_1mainValue【保健センター・保健所】&#10;有形固定資産減価償却率"/>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658" name="n_2mainValue【保健センター・保健所】&#10;有形固定資産減価償却率"/>
        <xdr:cNvSpPr txBox="1"/>
      </xdr:nvSpPr>
      <xdr:spPr>
        <a:xfrm>
          <a:off x="14389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81115</xdr:rowOff>
    </xdr:from>
    <xdr:ext cx="405111" cy="259045"/>
    <xdr:sp macro="" textlink="">
      <xdr:nvSpPr>
        <xdr:cNvPr id="659" name="n_3mainValue【保健センター・保健所】&#10;有形固定資産減価償却率"/>
        <xdr:cNvSpPr txBox="1"/>
      </xdr:nvSpPr>
      <xdr:spPr>
        <a:xfrm>
          <a:off x="13500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0"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98" name="楕円 69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9"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700" name="楕円 699"/>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701" name="直線コネクタ 700"/>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702" name="楕円 701"/>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3" name="直線コネクタ 702"/>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4" name="楕円 703"/>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5" name="直線コネクタ 704"/>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6" name="楕円 705"/>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7" name="直線コネクタ 706"/>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12"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3"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4"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5"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757" name="楕円 756"/>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758" name="【消防施設】&#10;有形固定資産減価償却率該当値テキスト"/>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59" name="楕円 758"/>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109945</xdr:rowOff>
    </xdr:to>
    <xdr:cxnSp macro="">
      <xdr:nvCxnSpPr>
        <xdr:cNvPr id="760" name="直線コネクタ 759"/>
        <xdr:cNvCxnSpPr/>
      </xdr:nvCxnSpPr>
      <xdr:spPr>
        <a:xfrm>
          <a:off x="15481300" y="14085570"/>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761" name="楕円 760"/>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26670</xdr:rowOff>
    </xdr:to>
    <xdr:cxnSp macro="">
      <xdr:nvCxnSpPr>
        <xdr:cNvPr id="762" name="直線コネクタ 761"/>
        <xdr:cNvCxnSpPr/>
      </xdr:nvCxnSpPr>
      <xdr:spPr>
        <a:xfrm>
          <a:off x="14592300" y="1403821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63" name="楕円 762"/>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150768</xdr:rowOff>
    </xdr:to>
    <xdr:cxnSp macro="">
      <xdr:nvCxnSpPr>
        <xdr:cNvPr id="764" name="直線コネクタ 763"/>
        <xdr:cNvCxnSpPr/>
      </xdr:nvCxnSpPr>
      <xdr:spPr>
        <a:xfrm>
          <a:off x="13703300" y="14005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31387</xdr:rowOff>
    </xdr:from>
    <xdr:to>
      <xdr:col>67</xdr:col>
      <xdr:colOff>101600</xdr:colOff>
      <xdr:row>81</xdr:row>
      <xdr:rowOff>132987</xdr:rowOff>
    </xdr:to>
    <xdr:sp macro="" textlink="">
      <xdr:nvSpPr>
        <xdr:cNvPr id="765" name="楕円 764"/>
        <xdr:cNvSpPr/>
      </xdr:nvSpPr>
      <xdr:spPr>
        <a:xfrm>
          <a:off x="12763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82187</xdr:rowOff>
    </xdr:from>
    <xdr:to>
      <xdr:col>71</xdr:col>
      <xdr:colOff>177800</xdr:colOff>
      <xdr:row>81</xdr:row>
      <xdr:rowOff>118111</xdr:rowOff>
    </xdr:to>
    <xdr:cxnSp macro="">
      <xdr:nvCxnSpPr>
        <xdr:cNvPr id="766" name="直線コネクタ 765"/>
        <xdr:cNvCxnSpPr/>
      </xdr:nvCxnSpPr>
      <xdr:spPr>
        <a:xfrm>
          <a:off x="12814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71" name="n_1main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772" name="n_2mainValue【消防施設】&#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73" name="n_3mainValue【消防施設】&#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149514</xdr:rowOff>
    </xdr:from>
    <xdr:ext cx="405111" cy="259045"/>
    <xdr:sp macro="" textlink="">
      <xdr:nvSpPr>
        <xdr:cNvPr id="774" name="n_4mainValue【消防施設】&#10;有形固定資産減価償却率"/>
        <xdr:cNvSpPr txBox="1"/>
      </xdr:nvSpPr>
      <xdr:spPr>
        <a:xfrm>
          <a:off x="12611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2" name="楕円 811"/>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13"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14" name="楕円 813"/>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15" name="直線コネクタ 814"/>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16" name="楕円 815"/>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817" name="直線コネクタ 816"/>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18" name="楕円 817"/>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819" name="直線コネクタ 818"/>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0" name="楕円 819"/>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821" name="直線コネクタ 820"/>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826"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7"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8" name="n_3main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9" name="n_4main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157662</xdr:rowOff>
    </xdr:from>
    <xdr:to>
      <xdr:col>85</xdr:col>
      <xdr:colOff>177800</xdr:colOff>
      <xdr:row>107</xdr:row>
      <xdr:rowOff>87812</xdr:rowOff>
    </xdr:to>
    <xdr:sp macro="" textlink="">
      <xdr:nvSpPr>
        <xdr:cNvPr id="871" name="楕円 870"/>
        <xdr:cNvSpPr/>
      </xdr:nvSpPr>
      <xdr:spPr>
        <a:xfrm>
          <a:off x="16268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136089</xdr:rowOff>
    </xdr:from>
    <xdr:ext cx="405111" cy="259045"/>
    <xdr:sp macro="" textlink="">
      <xdr:nvSpPr>
        <xdr:cNvPr id="872" name="【庁舎】&#10;有形固定資産減価償却率該当値テキスト"/>
        <xdr:cNvSpPr txBox="1"/>
      </xdr:nvSpPr>
      <xdr:spPr>
        <a:xfrm>
          <a:off x="16357600"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873" name="楕円 872"/>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37012</xdr:rowOff>
    </xdr:to>
    <xdr:cxnSp macro="">
      <xdr:nvCxnSpPr>
        <xdr:cNvPr id="874" name="直線コネクタ 873"/>
        <xdr:cNvCxnSpPr/>
      </xdr:nvCxnSpPr>
      <xdr:spPr>
        <a:xfrm>
          <a:off x="15481300" y="183429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875" name="楕円 874"/>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169273</xdr:rowOff>
    </xdr:to>
    <xdr:cxnSp macro="">
      <xdr:nvCxnSpPr>
        <xdr:cNvPr id="876" name="直線コネクタ 875"/>
        <xdr:cNvCxnSpPr/>
      </xdr:nvCxnSpPr>
      <xdr:spPr>
        <a:xfrm>
          <a:off x="14592300" y="1831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877" name="楕円 876"/>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136616</xdr:rowOff>
    </xdr:to>
    <xdr:cxnSp macro="">
      <xdr:nvCxnSpPr>
        <xdr:cNvPr id="878" name="直線コネクタ 877"/>
        <xdr:cNvCxnSpPr/>
      </xdr:nvCxnSpPr>
      <xdr:spPr>
        <a:xfrm>
          <a:off x="13703300" y="182776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879" name="楕円 878"/>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103958</xdr:rowOff>
    </xdr:to>
    <xdr:cxnSp macro="">
      <xdr:nvCxnSpPr>
        <xdr:cNvPr id="880" name="直線コネクタ 879"/>
        <xdr:cNvCxnSpPr/>
      </xdr:nvCxnSpPr>
      <xdr:spPr>
        <a:xfrm>
          <a:off x="12814300" y="182531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885" name="n_1mainValue【庁舎】&#10;有形固定資産減価償却率"/>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886" name="n_2mainValue【庁舎】&#10;有形固定資産減価償却率"/>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887" name="n_3mainValue【庁舎】&#10;有形固定資産減価償却率"/>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888" name="n_4mainValue【庁舎】&#10;有形固定資産減価償却率"/>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30" name="楕円 929"/>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931"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932" name="楕円 931"/>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933" name="直線コネクタ 932"/>
        <xdr:cNvCxnSpPr/>
      </xdr:nvCxnSpPr>
      <xdr:spPr>
        <a:xfrm>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4" name="楕円 933"/>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935" name="直線コネクタ 934"/>
        <xdr:cNvCxnSpPr/>
      </xdr:nvCxnSpPr>
      <xdr:spPr>
        <a:xfrm flipV="1">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936" name="楕円 935"/>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937" name="直線コネクタ 936"/>
        <xdr:cNvCxnSpPr/>
      </xdr:nvCxnSpPr>
      <xdr:spPr>
        <a:xfrm>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8" name="楕円 937"/>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141514</xdr:rowOff>
    </xdr:to>
    <xdr:cxnSp macro="">
      <xdr:nvCxnSpPr>
        <xdr:cNvPr id="939" name="直線コネクタ 938"/>
        <xdr:cNvCxnSpPr/>
      </xdr:nvCxnSpPr>
      <xdr:spPr>
        <a:xfrm>
          <a:off x="18656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944" name="n_1main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5"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946" name="n_3mainValue【庁舎】&#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7" name="n_4mainValue【庁舎】&#10;一人当たり面積"/>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前頁に記載のとおり。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37135502</v>
      </c>
      <c r="BO4" s="449"/>
      <c r="BP4" s="449"/>
      <c r="BQ4" s="449"/>
      <c r="BR4" s="449"/>
      <c r="BS4" s="449"/>
      <c r="BT4" s="449"/>
      <c r="BU4" s="450"/>
      <c r="BV4" s="448">
        <v>43950658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35437301</v>
      </c>
      <c r="BO5" s="420"/>
      <c r="BP5" s="420"/>
      <c r="BQ5" s="420"/>
      <c r="BR5" s="420"/>
      <c r="BS5" s="420"/>
      <c r="BT5" s="420"/>
      <c r="BU5" s="421"/>
      <c r="BV5" s="419">
        <v>42160306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99.4</v>
      </c>
      <c r="CU5" s="417"/>
      <c r="CV5" s="417"/>
      <c r="CW5" s="417"/>
      <c r="CX5" s="417"/>
      <c r="CY5" s="417"/>
      <c r="CZ5" s="417"/>
      <c r="DA5" s="418"/>
      <c r="DB5" s="416">
        <v>95.7</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1698201</v>
      </c>
      <c r="BO6" s="420"/>
      <c r="BP6" s="420"/>
      <c r="BQ6" s="420"/>
      <c r="BR6" s="420"/>
      <c r="BS6" s="420"/>
      <c r="BT6" s="420"/>
      <c r="BU6" s="421"/>
      <c r="BV6" s="419">
        <v>1790352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101.8</v>
      </c>
      <c r="CU6" s="563"/>
      <c r="CV6" s="563"/>
      <c r="CW6" s="563"/>
      <c r="CX6" s="563"/>
      <c r="CY6" s="563"/>
      <c r="CZ6" s="563"/>
      <c r="DA6" s="564"/>
      <c r="DB6" s="562">
        <v>101.6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353225</v>
      </c>
      <c r="BO7" s="420"/>
      <c r="BP7" s="420"/>
      <c r="BQ7" s="420"/>
      <c r="BR7" s="420"/>
      <c r="BS7" s="420"/>
      <c r="BT7" s="420"/>
      <c r="BU7" s="421"/>
      <c r="BV7" s="419">
        <v>760076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17026941</v>
      </c>
      <c r="CU7" s="420"/>
      <c r="CV7" s="420"/>
      <c r="CW7" s="420"/>
      <c r="CX7" s="420"/>
      <c r="CY7" s="420"/>
      <c r="CZ7" s="420"/>
      <c r="DA7" s="421"/>
      <c r="DB7" s="419">
        <v>17237077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1344976</v>
      </c>
      <c r="BO8" s="420"/>
      <c r="BP8" s="420"/>
      <c r="BQ8" s="420"/>
      <c r="BR8" s="420"/>
      <c r="BS8" s="420"/>
      <c r="BT8" s="420"/>
      <c r="BU8" s="421"/>
      <c r="BV8" s="419">
        <v>1030276</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0.83</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78718</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314700</v>
      </c>
      <c r="BO9" s="420"/>
      <c r="BP9" s="420"/>
      <c r="BQ9" s="420"/>
      <c r="BR9" s="420"/>
      <c r="BS9" s="420"/>
      <c r="BT9" s="420"/>
      <c r="BU9" s="421"/>
      <c r="BV9" s="419">
        <v>-451642</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9.1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76668</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108</v>
      </c>
      <c r="AV10" s="478"/>
      <c r="AW10" s="478"/>
      <c r="AX10" s="478"/>
      <c r="AY10" s="433" t="s">
        <v>124</v>
      </c>
      <c r="AZ10" s="434"/>
      <c r="BA10" s="434"/>
      <c r="BB10" s="434"/>
      <c r="BC10" s="434"/>
      <c r="BD10" s="434"/>
      <c r="BE10" s="434"/>
      <c r="BF10" s="434"/>
      <c r="BG10" s="434"/>
      <c r="BH10" s="434"/>
      <c r="BI10" s="434"/>
      <c r="BJ10" s="434"/>
      <c r="BK10" s="434"/>
      <c r="BL10" s="434"/>
      <c r="BM10" s="435"/>
      <c r="BN10" s="419">
        <v>1075</v>
      </c>
      <c r="BO10" s="420"/>
      <c r="BP10" s="420"/>
      <c r="BQ10" s="420"/>
      <c r="BR10" s="420"/>
      <c r="BS10" s="420"/>
      <c r="BT10" s="420"/>
      <c r="BU10" s="421"/>
      <c r="BV10" s="419">
        <v>74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26420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79630</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129</v>
      </c>
      <c r="AV12" s="478"/>
      <c r="AW12" s="478"/>
      <c r="AX12" s="478"/>
      <c r="AY12" s="433" t="s">
        <v>139</v>
      </c>
      <c r="AZ12" s="434"/>
      <c r="BA12" s="434"/>
      <c r="BB12" s="434"/>
      <c r="BC12" s="434"/>
      <c r="BD12" s="434"/>
      <c r="BE12" s="434"/>
      <c r="BF12" s="434"/>
      <c r="BG12" s="434"/>
      <c r="BH12" s="434"/>
      <c r="BI12" s="434"/>
      <c r="BJ12" s="434"/>
      <c r="BK12" s="434"/>
      <c r="BL12" s="434"/>
      <c r="BM12" s="435"/>
      <c r="BN12" s="419">
        <v>281347</v>
      </c>
      <c r="BO12" s="420"/>
      <c r="BP12" s="420"/>
      <c r="BQ12" s="420"/>
      <c r="BR12" s="420"/>
      <c r="BS12" s="420"/>
      <c r="BT12" s="420"/>
      <c r="BU12" s="421"/>
      <c r="BV12" s="419">
        <v>391379</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133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79169</v>
      </c>
      <c r="S13" s="507"/>
      <c r="T13" s="507"/>
      <c r="U13" s="507"/>
      <c r="V13" s="508"/>
      <c r="W13" s="509" t="s">
        <v>143</v>
      </c>
      <c r="X13" s="405"/>
      <c r="Y13" s="405"/>
      <c r="Z13" s="405"/>
      <c r="AA13" s="405"/>
      <c r="AB13" s="406"/>
      <c r="AC13" s="372">
        <v>1111</v>
      </c>
      <c r="AD13" s="373"/>
      <c r="AE13" s="373"/>
      <c r="AF13" s="373"/>
      <c r="AG13" s="374"/>
      <c r="AH13" s="372">
        <v>1222</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60848</v>
      </c>
      <c r="BO13" s="420"/>
      <c r="BP13" s="420"/>
      <c r="BQ13" s="420"/>
      <c r="BR13" s="420"/>
      <c r="BS13" s="420"/>
      <c r="BT13" s="420"/>
      <c r="BU13" s="421"/>
      <c r="BV13" s="419">
        <v>-842947</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3.9</v>
      </c>
      <c r="CU13" s="417"/>
      <c r="CV13" s="417"/>
      <c r="CW13" s="417"/>
      <c r="CX13" s="417"/>
      <c r="CY13" s="417"/>
      <c r="CZ13" s="417"/>
      <c r="DA13" s="418"/>
      <c r="DB13" s="416">
        <v>4.3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79504</v>
      </c>
      <c r="S14" s="507"/>
      <c r="T14" s="507"/>
      <c r="U14" s="507"/>
      <c r="V14" s="508"/>
      <c r="W14" s="510"/>
      <c r="X14" s="408"/>
      <c r="Y14" s="408"/>
      <c r="Z14" s="408"/>
      <c r="AA14" s="408"/>
      <c r="AB14" s="409"/>
      <c r="AC14" s="499">
        <v>3.1</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150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151</v>
      </c>
      <c r="N15" s="504"/>
      <c r="O15" s="504"/>
      <c r="P15" s="504"/>
      <c r="Q15" s="505"/>
      <c r="R15" s="506">
        <v>79074</v>
      </c>
      <c r="S15" s="507"/>
      <c r="T15" s="507"/>
      <c r="U15" s="507"/>
      <c r="V15" s="508"/>
      <c r="W15" s="509" t="s">
        <v>152</v>
      </c>
      <c r="X15" s="405"/>
      <c r="Y15" s="405"/>
      <c r="Z15" s="405"/>
      <c r="AA15" s="405"/>
      <c r="AB15" s="406"/>
      <c r="AC15" s="372">
        <v>7720</v>
      </c>
      <c r="AD15" s="373"/>
      <c r="AE15" s="373"/>
      <c r="AF15" s="373"/>
      <c r="AG15" s="374"/>
      <c r="AH15" s="372">
        <v>7904</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10922158</v>
      </c>
      <c r="BO15" s="449"/>
      <c r="BP15" s="449"/>
      <c r="BQ15" s="449"/>
      <c r="BR15" s="449"/>
      <c r="BS15" s="449"/>
      <c r="BT15" s="449"/>
      <c r="BU15" s="450"/>
      <c r="BV15" s="448">
        <v>10441289</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21.8</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13706436</v>
      </c>
      <c r="BO16" s="420"/>
      <c r="BP16" s="420"/>
      <c r="BQ16" s="420"/>
      <c r="BR16" s="420"/>
      <c r="BS16" s="420"/>
      <c r="BT16" s="420"/>
      <c r="BU16" s="421"/>
      <c r="BV16" s="419">
        <v>13044513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26548</v>
      </c>
      <c r="AD17" s="373"/>
      <c r="AE17" s="373"/>
      <c r="AF17" s="373"/>
      <c r="AG17" s="374"/>
      <c r="AH17" s="372">
        <v>25707</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13844214</v>
      </c>
      <c r="BO17" s="420"/>
      <c r="BP17" s="420"/>
      <c r="BQ17" s="420"/>
      <c r="BR17" s="420"/>
      <c r="BS17" s="420"/>
      <c r="BT17" s="420"/>
      <c r="BU17" s="421"/>
      <c r="BV17" s="419">
        <v>13247736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162</v>
      </c>
      <c r="C18" s="470"/>
      <c r="D18" s="470"/>
      <c r="E18" s="471"/>
      <c r="F18" s="471"/>
      <c r="G18" s="471"/>
      <c r="H18" s="471"/>
      <c r="I18" s="471"/>
      <c r="J18" s="471"/>
      <c r="K18" s="471"/>
      <c r="L18" s="472">
        <v>98.18</v>
      </c>
      <c r="M18" s="472"/>
      <c r="N18" s="472"/>
      <c r="O18" s="472"/>
      <c r="P18" s="472"/>
      <c r="Q18" s="472"/>
      <c r="R18" s="473"/>
      <c r="S18" s="473"/>
      <c r="T18" s="473"/>
      <c r="U18" s="473"/>
      <c r="V18" s="474"/>
      <c r="W18" s="490"/>
      <c r="X18" s="491"/>
      <c r="Y18" s="491"/>
      <c r="Z18" s="491"/>
      <c r="AA18" s="491"/>
      <c r="AB18" s="515"/>
      <c r="AC18" s="389">
        <v>75</v>
      </c>
      <c r="AD18" s="390"/>
      <c r="AE18" s="390"/>
      <c r="AF18" s="390"/>
      <c r="AG18" s="475"/>
      <c r="AH18" s="389">
        <v>73.8</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17293403</v>
      </c>
      <c r="BO18" s="420"/>
      <c r="BP18" s="420"/>
      <c r="BQ18" s="420"/>
      <c r="BR18" s="420"/>
      <c r="BS18" s="420"/>
      <c r="BT18" s="420"/>
      <c r="BU18" s="421"/>
      <c r="BV18" s="419">
        <v>16720571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164</v>
      </c>
      <c r="C19" s="470"/>
      <c r="D19" s="470"/>
      <c r="E19" s="471"/>
      <c r="F19" s="471"/>
      <c r="G19" s="471"/>
      <c r="H19" s="471"/>
      <c r="I19" s="471"/>
      <c r="J19" s="471"/>
      <c r="K19" s="471"/>
      <c r="L19" s="479">
        <v>802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21981744</v>
      </c>
      <c r="BO19" s="420"/>
      <c r="BP19" s="420"/>
      <c r="BQ19" s="420"/>
      <c r="BR19" s="420"/>
      <c r="BS19" s="420"/>
      <c r="BT19" s="420"/>
      <c r="BU19" s="421"/>
      <c r="BV19" s="419">
        <v>25981677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166</v>
      </c>
      <c r="C20" s="470"/>
      <c r="D20" s="470"/>
      <c r="E20" s="471"/>
      <c r="F20" s="471"/>
      <c r="G20" s="471"/>
      <c r="H20" s="471"/>
      <c r="I20" s="471"/>
      <c r="J20" s="471"/>
      <c r="K20" s="471"/>
      <c r="L20" s="479">
        <v>29739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29196477</v>
      </c>
      <c r="BO22" s="449"/>
      <c r="BP22" s="449"/>
      <c r="BQ22" s="449"/>
      <c r="BR22" s="449"/>
      <c r="BS22" s="449"/>
      <c r="BT22" s="449"/>
      <c r="BU22" s="450"/>
      <c r="BV22" s="448">
        <v>29636029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24058114</v>
      </c>
      <c r="BO23" s="420"/>
      <c r="BP23" s="420"/>
      <c r="BQ23" s="420"/>
      <c r="BR23" s="420"/>
      <c r="BS23" s="420"/>
      <c r="BT23" s="420"/>
      <c r="BU23" s="421"/>
      <c r="BV23" s="419">
        <v>24183255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176</v>
      </c>
      <c r="F24" s="376"/>
      <c r="G24" s="376"/>
      <c r="H24" s="376"/>
      <c r="I24" s="376"/>
      <c r="J24" s="376"/>
      <c r="K24" s="377"/>
      <c r="L24" s="372">
        <v>1</v>
      </c>
      <c r="M24" s="373"/>
      <c r="N24" s="373"/>
      <c r="O24" s="373"/>
      <c r="P24" s="374"/>
      <c r="Q24" s="372">
        <v>9750</v>
      </c>
      <c r="R24" s="373"/>
      <c r="S24" s="373"/>
      <c r="T24" s="373"/>
      <c r="U24" s="373"/>
      <c r="V24" s="374"/>
      <c r="W24" s="462"/>
      <c r="X24" s="399"/>
      <c r="Y24" s="400"/>
      <c r="Z24" s="375" t="s">
        <v>177</v>
      </c>
      <c r="AA24" s="376"/>
      <c r="AB24" s="376"/>
      <c r="AC24" s="376"/>
      <c r="AD24" s="376"/>
      <c r="AE24" s="376"/>
      <c r="AF24" s="376"/>
      <c r="AG24" s="377"/>
      <c r="AH24" s="372">
        <v>564</v>
      </c>
      <c r="AI24" s="373"/>
      <c r="AJ24" s="373"/>
      <c r="AK24" s="373"/>
      <c r="AL24" s="374"/>
      <c r="AM24" s="372">
        <v>1693692</v>
      </c>
      <c r="AN24" s="373"/>
      <c r="AO24" s="373"/>
      <c r="AP24" s="373"/>
      <c r="AQ24" s="373"/>
      <c r="AR24" s="374"/>
      <c r="AS24" s="372">
        <v>3003</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18153086</v>
      </c>
      <c r="BO24" s="420"/>
      <c r="BP24" s="420"/>
      <c r="BQ24" s="420"/>
      <c r="BR24" s="420"/>
      <c r="BS24" s="420"/>
      <c r="BT24" s="420"/>
      <c r="BU24" s="421"/>
      <c r="BV24" s="419">
        <v>17980567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179</v>
      </c>
      <c r="F25" s="376"/>
      <c r="G25" s="376"/>
      <c r="H25" s="376"/>
      <c r="I25" s="376"/>
      <c r="J25" s="376"/>
      <c r="K25" s="377"/>
      <c r="L25" s="372">
        <v>2</v>
      </c>
      <c r="M25" s="373"/>
      <c r="N25" s="373"/>
      <c r="O25" s="373"/>
      <c r="P25" s="374"/>
      <c r="Q25" s="372">
        <v>7880</v>
      </c>
      <c r="R25" s="373"/>
      <c r="S25" s="373"/>
      <c r="T25" s="373"/>
      <c r="U25" s="373"/>
      <c r="V25" s="374"/>
      <c r="W25" s="462"/>
      <c r="X25" s="399"/>
      <c r="Y25" s="400"/>
      <c r="Z25" s="375" t="s">
        <v>180</v>
      </c>
      <c r="AA25" s="376"/>
      <c r="AB25" s="376"/>
      <c r="AC25" s="376"/>
      <c r="AD25" s="376"/>
      <c r="AE25" s="376"/>
      <c r="AF25" s="376"/>
      <c r="AG25" s="377"/>
      <c r="AH25" s="372">
        <v>101</v>
      </c>
      <c r="AI25" s="373"/>
      <c r="AJ25" s="373"/>
      <c r="AK25" s="373"/>
      <c r="AL25" s="374"/>
      <c r="AM25" s="372">
        <v>294516</v>
      </c>
      <c r="AN25" s="373"/>
      <c r="AO25" s="373"/>
      <c r="AP25" s="373"/>
      <c r="AQ25" s="373"/>
      <c r="AR25" s="374"/>
      <c r="AS25" s="372">
        <v>2916</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5421864</v>
      </c>
      <c r="BO25" s="449"/>
      <c r="BP25" s="449"/>
      <c r="BQ25" s="449"/>
      <c r="BR25" s="449"/>
      <c r="BS25" s="449"/>
      <c r="BT25" s="449"/>
      <c r="BU25" s="450"/>
      <c r="BV25" s="448">
        <v>5276341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6580</v>
      </c>
      <c r="R26" s="373"/>
      <c r="S26" s="373"/>
      <c r="T26" s="373"/>
      <c r="U26" s="373"/>
      <c r="V26" s="374"/>
      <c r="W26" s="462"/>
      <c r="X26" s="399"/>
      <c r="Y26" s="400"/>
      <c r="Z26" s="375" t="s">
        <v>183</v>
      </c>
      <c r="AA26" s="430"/>
      <c r="AB26" s="430"/>
      <c r="AC26" s="430"/>
      <c r="AD26" s="430"/>
      <c r="AE26" s="430"/>
      <c r="AF26" s="430"/>
      <c r="AG26" s="431"/>
      <c r="AH26" s="372">
        <v>34</v>
      </c>
      <c r="AI26" s="373"/>
      <c r="AJ26" s="373"/>
      <c r="AK26" s="373"/>
      <c r="AL26" s="374"/>
      <c r="AM26" s="372">
        <v>112268</v>
      </c>
      <c r="AN26" s="373"/>
      <c r="AO26" s="373"/>
      <c r="AP26" s="373"/>
      <c r="AQ26" s="373"/>
      <c r="AR26" s="374"/>
      <c r="AS26" s="372">
        <v>3302</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185</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186</v>
      </c>
      <c r="F27" s="376"/>
      <c r="G27" s="376"/>
      <c r="H27" s="376"/>
      <c r="I27" s="376"/>
      <c r="J27" s="376"/>
      <c r="K27" s="377"/>
      <c r="L27" s="372">
        <v>1</v>
      </c>
      <c r="M27" s="373"/>
      <c r="N27" s="373"/>
      <c r="O27" s="373"/>
      <c r="P27" s="374"/>
      <c r="Q27" s="372">
        <v>5040</v>
      </c>
      <c r="R27" s="373"/>
      <c r="S27" s="373"/>
      <c r="T27" s="373"/>
      <c r="U27" s="373"/>
      <c r="V27" s="374"/>
      <c r="W27" s="462"/>
      <c r="X27" s="399"/>
      <c r="Y27" s="400"/>
      <c r="Z27" s="375" t="s">
        <v>187</v>
      </c>
      <c r="AA27" s="376"/>
      <c r="AB27" s="376"/>
      <c r="AC27" s="376"/>
      <c r="AD27" s="376"/>
      <c r="AE27" s="376"/>
      <c r="AF27" s="376"/>
      <c r="AG27" s="377"/>
      <c r="AH27" s="372">
        <v>3</v>
      </c>
      <c r="AI27" s="373"/>
      <c r="AJ27" s="373"/>
      <c r="AK27" s="373"/>
      <c r="AL27" s="374"/>
      <c r="AM27" s="372">
        <v>11997</v>
      </c>
      <c r="AN27" s="373"/>
      <c r="AO27" s="373"/>
      <c r="AP27" s="373"/>
      <c r="AQ27" s="373"/>
      <c r="AR27" s="374"/>
      <c r="AS27" s="372">
        <v>3999</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1325557</v>
      </c>
      <c r="BO27" s="454"/>
      <c r="BP27" s="454"/>
      <c r="BQ27" s="454"/>
      <c r="BR27" s="454"/>
      <c r="BS27" s="454"/>
      <c r="BT27" s="454"/>
      <c r="BU27" s="455"/>
      <c r="BV27" s="453">
        <v>1325199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4200</v>
      </c>
      <c r="R28" s="373"/>
      <c r="S28" s="373"/>
      <c r="T28" s="373"/>
      <c r="U28" s="373"/>
      <c r="V28" s="374"/>
      <c r="W28" s="462"/>
      <c r="X28" s="399"/>
      <c r="Y28" s="400"/>
      <c r="Z28" s="375" t="s">
        <v>190</v>
      </c>
      <c r="AA28" s="376"/>
      <c r="AB28" s="376"/>
      <c r="AC28" s="376"/>
      <c r="AD28" s="376"/>
      <c r="AE28" s="376"/>
      <c r="AF28" s="376"/>
      <c r="AG28" s="377"/>
      <c r="AH28" s="372" t="s">
        <v>185</v>
      </c>
      <c r="AI28" s="373"/>
      <c r="AJ28" s="373"/>
      <c r="AK28" s="373"/>
      <c r="AL28" s="374"/>
      <c r="AM28" s="372" t="s">
        <v>185</v>
      </c>
      <c r="AN28" s="373"/>
      <c r="AO28" s="373"/>
      <c r="AP28" s="373"/>
      <c r="AQ28" s="373"/>
      <c r="AR28" s="374"/>
      <c r="AS28" s="372" t="s">
        <v>150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4512126</v>
      </c>
      <c r="BO28" s="449"/>
      <c r="BP28" s="449"/>
      <c r="BQ28" s="449"/>
      <c r="BR28" s="449"/>
      <c r="BS28" s="449"/>
      <c r="BT28" s="449"/>
      <c r="BU28" s="450"/>
      <c r="BV28" s="448">
        <v>4092398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21</v>
      </c>
      <c r="M29" s="373"/>
      <c r="N29" s="373"/>
      <c r="O29" s="373"/>
      <c r="P29" s="374"/>
      <c r="Q29" s="372">
        <v>3950</v>
      </c>
      <c r="R29" s="373"/>
      <c r="S29" s="373"/>
      <c r="T29" s="373"/>
      <c r="U29" s="373"/>
      <c r="V29" s="374"/>
      <c r="W29" s="463"/>
      <c r="X29" s="464"/>
      <c r="Y29" s="465"/>
      <c r="Z29" s="375" t="s">
        <v>193</v>
      </c>
      <c r="AA29" s="376"/>
      <c r="AB29" s="376"/>
      <c r="AC29" s="376"/>
      <c r="AD29" s="376"/>
      <c r="AE29" s="376"/>
      <c r="AF29" s="376"/>
      <c r="AG29" s="377"/>
      <c r="AH29" s="372">
        <v>567</v>
      </c>
      <c r="AI29" s="373"/>
      <c r="AJ29" s="373"/>
      <c r="AK29" s="373"/>
      <c r="AL29" s="374"/>
      <c r="AM29" s="372">
        <v>1705689</v>
      </c>
      <c r="AN29" s="373"/>
      <c r="AO29" s="373"/>
      <c r="AP29" s="373"/>
      <c r="AQ29" s="373"/>
      <c r="AR29" s="374"/>
      <c r="AS29" s="372">
        <v>3008</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453817</v>
      </c>
      <c r="BO29" s="420"/>
      <c r="BP29" s="420"/>
      <c r="BQ29" s="420"/>
      <c r="BR29" s="420"/>
      <c r="BS29" s="420"/>
      <c r="BT29" s="420"/>
      <c r="BU29" s="421"/>
      <c r="BV29" s="419">
        <v>853798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7723098</v>
      </c>
      <c r="BO30" s="454"/>
      <c r="BP30" s="454"/>
      <c r="BQ30" s="454"/>
      <c r="BR30" s="454"/>
      <c r="BS30" s="454"/>
      <c r="BT30" s="454"/>
      <c r="BU30" s="455"/>
      <c r="BV30" s="453">
        <v>7529798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204</v>
      </c>
      <c r="X33" s="370"/>
      <c r="Y33" s="370"/>
      <c r="Z33" s="370"/>
      <c r="AA33" s="370"/>
      <c r="AB33" s="370"/>
      <c r="AC33" s="370"/>
      <c r="AD33" s="370"/>
      <c r="AE33" s="370"/>
      <c r="AF33" s="370"/>
      <c r="AG33" s="370"/>
      <c r="AH33" s="370"/>
      <c r="AI33" s="370"/>
      <c r="AJ33" s="370"/>
      <c r="AK33" s="370"/>
      <c r="AL33" s="206"/>
      <c r="AM33" s="371" t="s">
        <v>202</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202</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名取市国民健康保険特別会計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名取市水道事業会計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IF('各会計、関係団体の財政状況及び健全化判断比率'!B33="","",'各会計、関係団体の財政状況及び健全化判断比率'!B33)</f>
        <v>名取市宅地造成事業特別会計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宮城県後期高齢者医療広域連合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名取市文化振興財団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名取市土地取得特別会計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名取市介護保険特別会計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名取市下水道事業等会計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宮城県市町村自治振興センター</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名取まちづくり株式会社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名取市休日夜間急患センター特別会計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名取市後期高齢者医療特別会計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亘理名取共立衛生処理組合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エフエムなとり</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名取市被災市街地復興土地区画整理事業特別会計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宮城県市町村非常勤消防団員補償報償組合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宮城県市町村職員退職手当組合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Orguyan/t51SjZ3wy6ih/j5OTYnStrscJYTRpV3PHFlJ0o07nl+JEpLXVFnwtaaNX0d+xtrrzOFdjoCJZoMAA==" saltValue="iReZ9t3MPHquZDZxCT678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12242661</v>
      </c>
      <c r="S5" s="674"/>
      <c r="T5" s="674"/>
      <c r="U5" s="674"/>
      <c r="V5" s="674"/>
      <c r="W5" s="674"/>
      <c r="X5" s="674"/>
      <c r="Y5" s="702"/>
      <c r="Z5" s="715">
        <v>33</v>
      </c>
      <c r="AA5" s="715"/>
      <c r="AB5" s="715"/>
      <c r="AC5" s="715"/>
      <c r="AD5" s="716">
        <v>11342538</v>
      </c>
      <c r="AE5" s="716"/>
      <c r="AF5" s="716"/>
      <c r="AG5" s="716"/>
      <c r="AH5" s="716"/>
      <c r="AI5" s="716"/>
      <c r="AJ5" s="716"/>
      <c r="AK5" s="716"/>
      <c r="AL5" s="703">
        <v>66.7</v>
      </c>
      <c r="AM5" s="685"/>
      <c r="AN5" s="685"/>
      <c r="AO5" s="704"/>
      <c r="AP5" s="676" t="s">
        <v>234</v>
      </c>
      <c r="AQ5" s="677"/>
      <c r="AR5" s="677"/>
      <c r="AS5" s="677"/>
      <c r="AT5" s="677"/>
      <c r="AU5" s="677"/>
      <c r="AV5" s="677"/>
      <c r="AW5" s="677"/>
      <c r="AX5" s="677"/>
      <c r="AY5" s="677"/>
      <c r="AZ5" s="677"/>
      <c r="BA5" s="677"/>
      <c r="BB5" s="677"/>
      <c r="BC5" s="677"/>
      <c r="BD5" s="677"/>
      <c r="BE5" s="677"/>
      <c r="BF5" s="678"/>
      <c r="BG5" s="621">
        <v>11328851</v>
      </c>
      <c r="BH5" s="622"/>
      <c r="BI5" s="622"/>
      <c r="BJ5" s="622"/>
      <c r="BK5" s="622"/>
      <c r="BL5" s="622"/>
      <c r="BM5" s="622"/>
      <c r="BN5" s="623"/>
      <c r="BO5" s="659">
        <v>92.5</v>
      </c>
      <c r="BP5" s="659"/>
      <c r="BQ5" s="659"/>
      <c r="BR5" s="659"/>
      <c r="BS5" s="660">
        <v>112404</v>
      </c>
      <c r="BT5" s="660"/>
      <c r="BU5" s="660"/>
      <c r="BV5" s="660"/>
      <c r="BW5" s="660"/>
      <c r="BX5" s="660"/>
      <c r="BY5" s="660"/>
      <c r="BZ5" s="660"/>
      <c r="CA5" s="660"/>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304125</v>
      </c>
      <c r="S6" s="622"/>
      <c r="T6" s="622"/>
      <c r="U6" s="622"/>
      <c r="V6" s="622"/>
      <c r="W6" s="622"/>
      <c r="X6" s="622"/>
      <c r="Y6" s="623"/>
      <c r="Z6" s="659">
        <v>0.8</v>
      </c>
      <c r="AA6" s="659"/>
      <c r="AB6" s="659"/>
      <c r="AC6" s="659"/>
      <c r="AD6" s="660">
        <v>304125</v>
      </c>
      <c r="AE6" s="660"/>
      <c r="AF6" s="660"/>
      <c r="AG6" s="660"/>
      <c r="AH6" s="660"/>
      <c r="AI6" s="660"/>
      <c r="AJ6" s="660"/>
      <c r="AK6" s="660"/>
      <c r="AL6" s="624">
        <v>1.8</v>
      </c>
      <c r="AM6" s="625"/>
      <c r="AN6" s="625"/>
      <c r="AO6" s="661"/>
      <c r="AP6" s="618" t="s">
        <v>239</v>
      </c>
      <c r="AQ6" s="619"/>
      <c r="AR6" s="619"/>
      <c r="AS6" s="619"/>
      <c r="AT6" s="619"/>
      <c r="AU6" s="619"/>
      <c r="AV6" s="619"/>
      <c r="AW6" s="619"/>
      <c r="AX6" s="619"/>
      <c r="AY6" s="619"/>
      <c r="AZ6" s="619"/>
      <c r="BA6" s="619"/>
      <c r="BB6" s="619"/>
      <c r="BC6" s="619"/>
      <c r="BD6" s="619"/>
      <c r="BE6" s="619"/>
      <c r="BF6" s="620"/>
      <c r="BG6" s="621">
        <v>11328851</v>
      </c>
      <c r="BH6" s="622"/>
      <c r="BI6" s="622"/>
      <c r="BJ6" s="622"/>
      <c r="BK6" s="622"/>
      <c r="BL6" s="622"/>
      <c r="BM6" s="622"/>
      <c r="BN6" s="623"/>
      <c r="BO6" s="659">
        <v>92.5</v>
      </c>
      <c r="BP6" s="659"/>
      <c r="BQ6" s="659"/>
      <c r="BR6" s="659"/>
      <c r="BS6" s="660">
        <v>112404</v>
      </c>
      <c r="BT6" s="660"/>
      <c r="BU6" s="660"/>
      <c r="BV6" s="660"/>
      <c r="BW6" s="660"/>
      <c r="BX6" s="660"/>
      <c r="BY6" s="660"/>
      <c r="BZ6" s="660"/>
      <c r="CA6" s="660"/>
      <c r="CB6" s="695"/>
      <c r="CD6" s="676" t="s">
        <v>240</v>
      </c>
      <c r="CE6" s="677"/>
      <c r="CF6" s="677"/>
      <c r="CG6" s="677"/>
      <c r="CH6" s="677"/>
      <c r="CI6" s="677"/>
      <c r="CJ6" s="677"/>
      <c r="CK6" s="677"/>
      <c r="CL6" s="677"/>
      <c r="CM6" s="677"/>
      <c r="CN6" s="677"/>
      <c r="CO6" s="677"/>
      <c r="CP6" s="677"/>
      <c r="CQ6" s="678"/>
      <c r="CR6" s="621">
        <v>240702</v>
      </c>
      <c r="CS6" s="622"/>
      <c r="CT6" s="622"/>
      <c r="CU6" s="622"/>
      <c r="CV6" s="622"/>
      <c r="CW6" s="622"/>
      <c r="CX6" s="622"/>
      <c r="CY6" s="623"/>
      <c r="CZ6" s="703">
        <v>0.7</v>
      </c>
      <c r="DA6" s="685"/>
      <c r="DB6" s="685"/>
      <c r="DC6" s="705"/>
      <c r="DD6" s="627" t="s">
        <v>241</v>
      </c>
      <c r="DE6" s="622"/>
      <c r="DF6" s="622"/>
      <c r="DG6" s="622"/>
      <c r="DH6" s="622"/>
      <c r="DI6" s="622"/>
      <c r="DJ6" s="622"/>
      <c r="DK6" s="622"/>
      <c r="DL6" s="622"/>
      <c r="DM6" s="622"/>
      <c r="DN6" s="622"/>
      <c r="DO6" s="622"/>
      <c r="DP6" s="623"/>
      <c r="DQ6" s="627">
        <v>240702</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2981</v>
      </c>
      <c r="S7" s="622"/>
      <c r="T7" s="622"/>
      <c r="U7" s="622"/>
      <c r="V7" s="622"/>
      <c r="W7" s="622"/>
      <c r="X7" s="622"/>
      <c r="Y7" s="623"/>
      <c r="Z7" s="659">
        <v>0</v>
      </c>
      <c r="AA7" s="659"/>
      <c r="AB7" s="659"/>
      <c r="AC7" s="659"/>
      <c r="AD7" s="660">
        <v>2981</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5115478</v>
      </c>
      <c r="BH7" s="622"/>
      <c r="BI7" s="622"/>
      <c r="BJ7" s="622"/>
      <c r="BK7" s="622"/>
      <c r="BL7" s="622"/>
      <c r="BM7" s="622"/>
      <c r="BN7" s="623"/>
      <c r="BO7" s="659">
        <v>41.8</v>
      </c>
      <c r="BP7" s="659"/>
      <c r="BQ7" s="659"/>
      <c r="BR7" s="659"/>
      <c r="BS7" s="660">
        <v>112404</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3427598</v>
      </c>
      <c r="CS7" s="622"/>
      <c r="CT7" s="622"/>
      <c r="CU7" s="622"/>
      <c r="CV7" s="622"/>
      <c r="CW7" s="622"/>
      <c r="CX7" s="622"/>
      <c r="CY7" s="623"/>
      <c r="CZ7" s="659">
        <v>9.6999999999999993</v>
      </c>
      <c r="DA7" s="659"/>
      <c r="DB7" s="659"/>
      <c r="DC7" s="659"/>
      <c r="DD7" s="627">
        <v>230867</v>
      </c>
      <c r="DE7" s="622"/>
      <c r="DF7" s="622"/>
      <c r="DG7" s="622"/>
      <c r="DH7" s="622"/>
      <c r="DI7" s="622"/>
      <c r="DJ7" s="622"/>
      <c r="DK7" s="622"/>
      <c r="DL7" s="622"/>
      <c r="DM7" s="622"/>
      <c r="DN7" s="622"/>
      <c r="DO7" s="622"/>
      <c r="DP7" s="623"/>
      <c r="DQ7" s="627">
        <v>2859347</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36455</v>
      </c>
      <c r="S8" s="622"/>
      <c r="T8" s="622"/>
      <c r="U8" s="622"/>
      <c r="V8" s="622"/>
      <c r="W8" s="622"/>
      <c r="X8" s="622"/>
      <c r="Y8" s="623"/>
      <c r="Z8" s="659">
        <v>0.1</v>
      </c>
      <c r="AA8" s="659"/>
      <c r="AB8" s="659"/>
      <c r="AC8" s="659"/>
      <c r="AD8" s="660">
        <v>36455</v>
      </c>
      <c r="AE8" s="660"/>
      <c r="AF8" s="660"/>
      <c r="AG8" s="660"/>
      <c r="AH8" s="660"/>
      <c r="AI8" s="660"/>
      <c r="AJ8" s="660"/>
      <c r="AK8" s="660"/>
      <c r="AL8" s="624">
        <v>0.2</v>
      </c>
      <c r="AM8" s="625"/>
      <c r="AN8" s="625"/>
      <c r="AO8" s="661"/>
      <c r="AP8" s="618" t="s">
        <v>246</v>
      </c>
      <c r="AQ8" s="619"/>
      <c r="AR8" s="619"/>
      <c r="AS8" s="619"/>
      <c r="AT8" s="619"/>
      <c r="AU8" s="619"/>
      <c r="AV8" s="619"/>
      <c r="AW8" s="619"/>
      <c r="AX8" s="619"/>
      <c r="AY8" s="619"/>
      <c r="AZ8" s="619"/>
      <c r="BA8" s="619"/>
      <c r="BB8" s="619"/>
      <c r="BC8" s="619"/>
      <c r="BD8" s="619"/>
      <c r="BE8" s="619"/>
      <c r="BF8" s="620"/>
      <c r="BG8" s="621">
        <v>141028</v>
      </c>
      <c r="BH8" s="622"/>
      <c r="BI8" s="622"/>
      <c r="BJ8" s="622"/>
      <c r="BK8" s="622"/>
      <c r="BL8" s="622"/>
      <c r="BM8" s="622"/>
      <c r="BN8" s="623"/>
      <c r="BO8" s="659">
        <v>1.2</v>
      </c>
      <c r="BP8" s="659"/>
      <c r="BQ8" s="659"/>
      <c r="BR8" s="659"/>
      <c r="BS8" s="660" t="s">
        <v>241</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12038636</v>
      </c>
      <c r="CS8" s="622"/>
      <c r="CT8" s="622"/>
      <c r="CU8" s="622"/>
      <c r="CV8" s="622"/>
      <c r="CW8" s="622"/>
      <c r="CX8" s="622"/>
      <c r="CY8" s="623"/>
      <c r="CZ8" s="659">
        <v>34</v>
      </c>
      <c r="DA8" s="659"/>
      <c r="DB8" s="659"/>
      <c r="DC8" s="659"/>
      <c r="DD8" s="627">
        <v>340194</v>
      </c>
      <c r="DE8" s="622"/>
      <c r="DF8" s="622"/>
      <c r="DG8" s="622"/>
      <c r="DH8" s="622"/>
      <c r="DI8" s="622"/>
      <c r="DJ8" s="622"/>
      <c r="DK8" s="622"/>
      <c r="DL8" s="622"/>
      <c r="DM8" s="622"/>
      <c r="DN8" s="622"/>
      <c r="DO8" s="622"/>
      <c r="DP8" s="623"/>
      <c r="DQ8" s="627">
        <v>5506868</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28698</v>
      </c>
      <c r="S9" s="622"/>
      <c r="T9" s="622"/>
      <c r="U9" s="622"/>
      <c r="V9" s="622"/>
      <c r="W9" s="622"/>
      <c r="X9" s="622"/>
      <c r="Y9" s="623"/>
      <c r="Z9" s="659">
        <v>0.1</v>
      </c>
      <c r="AA9" s="659"/>
      <c r="AB9" s="659"/>
      <c r="AC9" s="659"/>
      <c r="AD9" s="660">
        <v>28698</v>
      </c>
      <c r="AE9" s="660"/>
      <c r="AF9" s="660"/>
      <c r="AG9" s="660"/>
      <c r="AH9" s="660"/>
      <c r="AI9" s="660"/>
      <c r="AJ9" s="660"/>
      <c r="AK9" s="660"/>
      <c r="AL9" s="624">
        <v>0.2</v>
      </c>
      <c r="AM9" s="625"/>
      <c r="AN9" s="625"/>
      <c r="AO9" s="661"/>
      <c r="AP9" s="618" t="s">
        <v>249</v>
      </c>
      <c r="AQ9" s="619"/>
      <c r="AR9" s="619"/>
      <c r="AS9" s="619"/>
      <c r="AT9" s="619"/>
      <c r="AU9" s="619"/>
      <c r="AV9" s="619"/>
      <c r="AW9" s="619"/>
      <c r="AX9" s="619"/>
      <c r="AY9" s="619"/>
      <c r="AZ9" s="619"/>
      <c r="BA9" s="619"/>
      <c r="BB9" s="619"/>
      <c r="BC9" s="619"/>
      <c r="BD9" s="619"/>
      <c r="BE9" s="619"/>
      <c r="BF9" s="620"/>
      <c r="BG9" s="621">
        <v>4255606</v>
      </c>
      <c r="BH9" s="622"/>
      <c r="BI9" s="622"/>
      <c r="BJ9" s="622"/>
      <c r="BK9" s="622"/>
      <c r="BL9" s="622"/>
      <c r="BM9" s="622"/>
      <c r="BN9" s="623"/>
      <c r="BO9" s="659">
        <v>34.799999999999997</v>
      </c>
      <c r="BP9" s="659"/>
      <c r="BQ9" s="659"/>
      <c r="BR9" s="659"/>
      <c r="BS9" s="660" t="s">
        <v>250</v>
      </c>
      <c r="BT9" s="660"/>
      <c r="BU9" s="660"/>
      <c r="BV9" s="660"/>
      <c r="BW9" s="660"/>
      <c r="BX9" s="660"/>
      <c r="BY9" s="660"/>
      <c r="BZ9" s="660"/>
      <c r="CA9" s="660"/>
      <c r="CB9" s="695"/>
      <c r="CD9" s="618" t="s">
        <v>251</v>
      </c>
      <c r="CE9" s="619"/>
      <c r="CF9" s="619"/>
      <c r="CG9" s="619"/>
      <c r="CH9" s="619"/>
      <c r="CI9" s="619"/>
      <c r="CJ9" s="619"/>
      <c r="CK9" s="619"/>
      <c r="CL9" s="619"/>
      <c r="CM9" s="619"/>
      <c r="CN9" s="619"/>
      <c r="CO9" s="619"/>
      <c r="CP9" s="619"/>
      <c r="CQ9" s="620"/>
      <c r="CR9" s="621">
        <v>3027239</v>
      </c>
      <c r="CS9" s="622"/>
      <c r="CT9" s="622"/>
      <c r="CU9" s="622"/>
      <c r="CV9" s="622"/>
      <c r="CW9" s="622"/>
      <c r="CX9" s="622"/>
      <c r="CY9" s="623"/>
      <c r="CZ9" s="659">
        <v>8.5</v>
      </c>
      <c r="DA9" s="659"/>
      <c r="DB9" s="659"/>
      <c r="DC9" s="659"/>
      <c r="DD9" s="627">
        <v>173217</v>
      </c>
      <c r="DE9" s="622"/>
      <c r="DF9" s="622"/>
      <c r="DG9" s="622"/>
      <c r="DH9" s="622"/>
      <c r="DI9" s="622"/>
      <c r="DJ9" s="622"/>
      <c r="DK9" s="622"/>
      <c r="DL9" s="622"/>
      <c r="DM9" s="622"/>
      <c r="DN9" s="622"/>
      <c r="DO9" s="622"/>
      <c r="DP9" s="623"/>
      <c r="DQ9" s="627">
        <v>2089631</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241</v>
      </c>
      <c r="S10" s="622"/>
      <c r="T10" s="622"/>
      <c r="U10" s="622"/>
      <c r="V10" s="622"/>
      <c r="W10" s="622"/>
      <c r="X10" s="622"/>
      <c r="Y10" s="623"/>
      <c r="Z10" s="659" t="s">
        <v>185</v>
      </c>
      <c r="AA10" s="659"/>
      <c r="AB10" s="659"/>
      <c r="AC10" s="659"/>
      <c r="AD10" s="660" t="s">
        <v>250</v>
      </c>
      <c r="AE10" s="660"/>
      <c r="AF10" s="660"/>
      <c r="AG10" s="660"/>
      <c r="AH10" s="660"/>
      <c r="AI10" s="660"/>
      <c r="AJ10" s="660"/>
      <c r="AK10" s="660"/>
      <c r="AL10" s="624" t="s">
        <v>250</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322081</v>
      </c>
      <c r="BH10" s="622"/>
      <c r="BI10" s="622"/>
      <c r="BJ10" s="622"/>
      <c r="BK10" s="622"/>
      <c r="BL10" s="622"/>
      <c r="BM10" s="622"/>
      <c r="BN10" s="623"/>
      <c r="BO10" s="659">
        <v>2.6</v>
      </c>
      <c r="BP10" s="659"/>
      <c r="BQ10" s="659"/>
      <c r="BR10" s="659"/>
      <c r="BS10" s="660" t="s">
        <v>241</v>
      </c>
      <c r="BT10" s="660"/>
      <c r="BU10" s="660"/>
      <c r="BV10" s="660"/>
      <c r="BW10" s="660"/>
      <c r="BX10" s="660"/>
      <c r="BY10" s="660"/>
      <c r="BZ10" s="660"/>
      <c r="CA10" s="660"/>
      <c r="CB10" s="695"/>
      <c r="CD10" s="618" t="s">
        <v>254</v>
      </c>
      <c r="CE10" s="619"/>
      <c r="CF10" s="619"/>
      <c r="CG10" s="619"/>
      <c r="CH10" s="619"/>
      <c r="CI10" s="619"/>
      <c r="CJ10" s="619"/>
      <c r="CK10" s="619"/>
      <c r="CL10" s="619"/>
      <c r="CM10" s="619"/>
      <c r="CN10" s="619"/>
      <c r="CO10" s="619"/>
      <c r="CP10" s="619"/>
      <c r="CQ10" s="620"/>
      <c r="CR10" s="621">
        <v>29806</v>
      </c>
      <c r="CS10" s="622"/>
      <c r="CT10" s="622"/>
      <c r="CU10" s="622"/>
      <c r="CV10" s="622"/>
      <c r="CW10" s="622"/>
      <c r="CX10" s="622"/>
      <c r="CY10" s="623"/>
      <c r="CZ10" s="659">
        <v>0.1</v>
      </c>
      <c r="DA10" s="659"/>
      <c r="DB10" s="659"/>
      <c r="DC10" s="659"/>
      <c r="DD10" s="627" t="s">
        <v>241</v>
      </c>
      <c r="DE10" s="622"/>
      <c r="DF10" s="622"/>
      <c r="DG10" s="622"/>
      <c r="DH10" s="622"/>
      <c r="DI10" s="622"/>
      <c r="DJ10" s="622"/>
      <c r="DK10" s="622"/>
      <c r="DL10" s="622"/>
      <c r="DM10" s="622"/>
      <c r="DN10" s="622"/>
      <c r="DO10" s="622"/>
      <c r="DP10" s="623"/>
      <c r="DQ10" s="627">
        <v>19806</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1935501</v>
      </c>
      <c r="S11" s="622"/>
      <c r="T11" s="622"/>
      <c r="U11" s="622"/>
      <c r="V11" s="622"/>
      <c r="W11" s="622"/>
      <c r="X11" s="622"/>
      <c r="Y11" s="623"/>
      <c r="Z11" s="624">
        <v>5.2</v>
      </c>
      <c r="AA11" s="625"/>
      <c r="AB11" s="625"/>
      <c r="AC11" s="626"/>
      <c r="AD11" s="627">
        <v>1935501</v>
      </c>
      <c r="AE11" s="622"/>
      <c r="AF11" s="622"/>
      <c r="AG11" s="622"/>
      <c r="AH11" s="622"/>
      <c r="AI11" s="622"/>
      <c r="AJ11" s="622"/>
      <c r="AK11" s="623"/>
      <c r="AL11" s="624">
        <v>11.4</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396763</v>
      </c>
      <c r="BH11" s="622"/>
      <c r="BI11" s="622"/>
      <c r="BJ11" s="622"/>
      <c r="BK11" s="622"/>
      <c r="BL11" s="622"/>
      <c r="BM11" s="622"/>
      <c r="BN11" s="623"/>
      <c r="BO11" s="659">
        <v>3.2</v>
      </c>
      <c r="BP11" s="659"/>
      <c r="BQ11" s="659"/>
      <c r="BR11" s="659"/>
      <c r="BS11" s="660">
        <v>112404</v>
      </c>
      <c r="BT11" s="660"/>
      <c r="BU11" s="660"/>
      <c r="BV11" s="660"/>
      <c r="BW11" s="660"/>
      <c r="BX11" s="660"/>
      <c r="BY11" s="660"/>
      <c r="BZ11" s="660"/>
      <c r="CA11" s="660"/>
      <c r="CB11" s="695"/>
      <c r="CD11" s="618" t="s">
        <v>257</v>
      </c>
      <c r="CE11" s="619"/>
      <c r="CF11" s="619"/>
      <c r="CG11" s="619"/>
      <c r="CH11" s="619"/>
      <c r="CI11" s="619"/>
      <c r="CJ11" s="619"/>
      <c r="CK11" s="619"/>
      <c r="CL11" s="619"/>
      <c r="CM11" s="619"/>
      <c r="CN11" s="619"/>
      <c r="CO11" s="619"/>
      <c r="CP11" s="619"/>
      <c r="CQ11" s="620"/>
      <c r="CR11" s="621">
        <v>582889</v>
      </c>
      <c r="CS11" s="622"/>
      <c r="CT11" s="622"/>
      <c r="CU11" s="622"/>
      <c r="CV11" s="622"/>
      <c r="CW11" s="622"/>
      <c r="CX11" s="622"/>
      <c r="CY11" s="623"/>
      <c r="CZ11" s="659">
        <v>1.6</v>
      </c>
      <c r="DA11" s="659"/>
      <c r="DB11" s="659"/>
      <c r="DC11" s="659"/>
      <c r="DD11" s="627">
        <v>113274</v>
      </c>
      <c r="DE11" s="622"/>
      <c r="DF11" s="622"/>
      <c r="DG11" s="622"/>
      <c r="DH11" s="622"/>
      <c r="DI11" s="622"/>
      <c r="DJ11" s="622"/>
      <c r="DK11" s="622"/>
      <c r="DL11" s="622"/>
      <c r="DM11" s="622"/>
      <c r="DN11" s="622"/>
      <c r="DO11" s="622"/>
      <c r="DP11" s="623"/>
      <c r="DQ11" s="627">
        <v>380353</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v>39722</v>
      </c>
      <c r="S12" s="622"/>
      <c r="T12" s="622"/>
      <c r="U12" s="622"/>
      <c r="V12" s="622"/>
      <c r="W12" s="622"/>
      <c r="X12" s="622"/>
      <c r="Y12" s="623"/>
      <c r="Z12" s="659">
        <v>0.1</v>
      </c>
      <c r="AA12" s="659"/>
      <c r="AB12" s="659"/>
      <c r="AC12" s="659"/>
      <c r="AD12" s="660">
        <v>39722</v>
      </c>
      <c r="AE12" s="660"/>
      <c r="AF12" s="660"/>
      <c r="AG12" s="660"/>
      <c r="AH12" s="660"/>
      <c r="AI12" s="660"/>
      <c r="AJ12" s="660"/>
      <c r="AK12" s="660"/>
      <c r="AL12" s="624">
        <v>0.2</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5388343</v>
      </c>
      <c r="BH12" s="622"/>
      <c r="BI12" s="622"/>
      <c r="BJ12" s="622"/>
      <c r="BK12" s="622"/>
      <c r="BL12" s="622"/>
      <c r="BM12" s="622"/>
      <c r="BN12" s="623"/>
      <c r="BO12" s="659">
        <v>44</v>
      </c>
      <c r="BP12" s="659"/>
      <c r="BQ12" s="659"/>
      <c r="BR12" s="659"/>
      <c r="BS12" s="660" t="s">
        <v>241</v>
      </c>
      <c r="BT12" s="660"/>
      <c r="BU12" s="660"/>
      <c r="BV12" s="660"/>
      <c r="BW12" s="660"/>
      <c r="BX12" s="660"/>
      <c r="BY12" s="660"/>
      <c r="BZ12" s="660"/>
      <c r="CA12" s="660"/>
      <c r="CB12" s="695"/>
      <c r="CD12" s="618" t="s">
        <v>260</v>
      </c>
      <c r="CE12" s="619"/>
      <c r="CF12" s="619"/>
      <c r="CG12" s="619"/>
      <c r="CH12" s="619"/>
      <c r="CI12" s="619"/>
      <c r="CJ12" s="619"/>
      <c r="CK12" s="619"/>
      <c r="CL12" s="619"/>
      <c r="CM12" s="619"/>
      <c r="CN12" s="619"/>
      <c r="CO12" s="619"/>
      <c r="CP12" s="619"/>
      <c r="CQ12" s="620"/>
      <c r="CR12" s="621">
        <v>1362649</v>
      </c>
      <c r="CS12" s="622"/>
      <c r="CT12" s="622"/>
      <c r="CU12" s="622"/>
      <c r="CV12" s="622"/>
      <c r="CW12" s="622"/>
      <c r="CX12" s="622"/>
      <c r="CY12" s="623"/>
      <c r="CZ12" s="659">
        <v>3.8</v>
      </c>
      <c r="DA12" s="659"/>
      <c r="DB12" s="659"/>
      <c r="DC12" s="659"/>
      <c r="DD12" s="627" t="s">
        <v>241</v>
      </c>
      <c r="DE12" s="622"/>
      <c r="DF12" s="622"/>
      <c r="DG12" s="622"/>
      <c r="DH12" s="622"/>
      <c r="DI12" s="622"/>
      <c r="DJ12" s="622"/>
      <c r="DK12" s="622"/>
      <c r="DL12" s="622"/>
      <c r="DM12" s="622"/>
      <c r="DN12" s="622"/>
      <c r="DO12" s="622"/>
      <c r="DP12" s="623"/>
      <c r="DQ12" s="627">
        <v>779925</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250</v>
      </c>
      <c r="AA13" s="659"/>
      <c r="AB13" s="659"/>
      <c r="AC13" s="659"/>
      <c r="AD13" s="660" t="s">
        <v>185</v>
      </c>
      <c r="AE13" s="660"/>
      <c r="AF13" s="660"/>
      <c r="AG13" s="660"/>
      <c r="AH13" s="660"/>
      <c r="AI13" s="660"/>
      <c r="AJ13" s="660"/>
      <c r="AK13" s="660"/>
      <c r="AL13" s="624" t="s">
        <v>250</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5247079</v>
      </c>
      <c r="BH13" s="622"/>
      <c r="BI13" s="622"/>
      <c r="BJ13" s="622"/>
      <c r="BK13" s="622"/>
      <c r="BL13" s="622"/>
      <c r="BM13" s="622"/>
      <c r="BN13" s="623"/>
      <c r="BO13" s="659">
        <v>42.9</v>
      </c>
      <c r="BP13" s="659"/>
      <c r="BQ13" s="659"/>
      <c r="BR13" s="659"/>
      <c r="BS13" s="660" t="s">
        <v>241</v>
      </c>
      <c r="BT13" s="660"/>
      <c r="BU13" s="660"/>
      <c r="BV13" s="660"/>
      <c r="BW13" s="660"/>
      <c r="BX13" s="660"/>
      <c r="BY13" s="660"/>
      <c r="BZ13" s="660"/>
      <c r="CA13" s="660"/>
      <c r="CB13" s="695"/>
      <c r="CD13" s="618" t="s">
        <v>263</v>
      </c>
      <c r="CE13" s="619"/>
      <c r="CF13" s="619"/>
      <c r="CG13" s="619"/>
      <c r="CH13" s="619"/>
      <c r="CI13" s="619"/>
      <c r="CJ13" s="619"/>
      <c r="CK13" s="619"/>
      <c r="CL13" s="619"/>
      <c r="CM13" s="619"/>
      <c r="CN13" s="619"/>
      <c r="CO13" s="619"/>
      <c r="CP13" s="619"/>
      <c r="CQ13" s="620"/>
      <c r="CR13" s="621">
        <v>5360194</v>
      </c>
      <c r="CS13" s="622"/>
      <c r="CT13" s="622"/>
      <c r="CU13" s="622"/>
      <c r="CV13" s="622"/>
      <c r="CW13" s="622"/>
      <c r="CX13" s="622"/>
      <c r="CY13" s="623"/>
      <c r="CZ13" s="659">
        <v>15.1</v>
      </c>
      <c r="DA13" s="659"/>
      <c r="DB13" s="659"/>
      <c r="DC13" s="659"/>
      <c r="DD13" s="627">
        <v>2615567</v>
      </c>
      <c r="DE13" s="622"/>
      <c r="DF13" s="622"/>
      <c r="DG13" s="622"/>
      <c r="DH13" s="622"/>
      <c r="DI13" s="622"/>
      <c r="DJ13" s="622"/>
      <c r="DK13" s="622"/>
      <c r="DL13" s="622"/>
      <c r="DM13" s="622"/>
      <c r="DN13" s="622"/>
      <c r="DO13" s="622"/>
      <c r="DP13" s="623"/>
      <c r="DQ13" s="627">
        <v>1660902</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5</v>
      </c>
      <c r="S14" s="622"/>
      <c r="T14" s="622"/>
      <c r="U14" s="622"/>
      <c r="V14" s="622"/>
      <c r="W14" s="622"/>
      <c r="X14" s="622"/>
      <c r="Y14" s="623"/>
      <c r="Z14" s="659">
        <v>0</v>
      </c>
      <c r="AA14" s="659"/>
      <c r="AB14" s="659"/>
      <c r="AC14" s="659"/>
      <c r="AD14" s="660">
        <v>5</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223469</v>
      </c>
      <c r="BH14" s="622"/>
      <c r="BI14" s="622"/>
      <c r="BJ14" s="622"/>
      <c r="BK14" s="622"/>
      <c r="BL14" s="622"/>
      <c r="BM14" s="622"/>
      <c r="BN14" s="623"/>
      <c r="BO14" s="659">
        <v>1.8</v>
      </c>
      <c r="BP14" s="659"/>
      <c r="BQ14" s="659"/>
      <c r="BR14" s="659"/>
      <c r="BS14" s="660" t="s">
        <v>241</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1235321</v>
      </c>
      <c r="CS14" s="622"/>
      <c r="CT14" s="622"/>
      <c r="CU14" s="622"/>
      <c r="CV14" s="622"/>
      <c r="CW14" s="622"/>
      <c r="CX14" s="622"/>
      <c r="CY14" s="623"/>
      <c r="CZ14" s="659">
        <v>3.5</v>
      </c>
      <c r="DA14" s="659"/>
      <c r="DB14" s="659"/>
      <c r="DC14" s="659"/>
      <c r="DD14" s="627">
        <v>199159</v>
      </c>
      <c r="DE14" s="622"/>
      <c r="DF14" s="622"/>
      <c r="DG14" s="622"/>
      <c r="DH14" s="622"/>
      <c r="DI14" s="622"/>
      <c r="DJ14" s="622"/>
      <c r="DK14" s="622"/>
      <c r="DL14" s="622"/>
      <c r="DM14" s="622"/>
      <c r="DN14" s="622"/>
      <c r="DO14" s="622"/>
      <c r="DP14" s="623"/>
      <c r="DQ14" s="627">
        <v>1019499</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241</v>
      </c>
      <c r="S15" s="622"/>
      <c r="T15" s="622"/>
      <c r="U15" s="622"/>
      <c r="V15" s="622"/>
      <c r="W15" s="622"/>
      <c r="X15" s="622"/>
      <c r="Y15" s="623"/>
      <c r="Z15" s="659" t="s">
        <v>185</v>
      </c>
      <c r="AA15" s="659"/>
      <c r="AB15" s="659"/>
      <c r="AC15" s="659"/>
      <c r="AD15" s="660" t="s">
        <v>241</v>
      </c>
      <c r="AE15" s="660"/>
      <c r="AF15" s="660"/>
      <c r="AG15" s="660"/>
      <c r="AH15" s="660"/>
      <c r="AI15" s="660"/>
      <c r="AJ15" s="660"/>
      <c r="AK15" s="660"/>
      <c r="AL15" s="624" t="s">
        <v>241</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601561</v>
      </c>
      <c r="BH15" s="622"/>
      <c r="BI15" s="622"/>
      <c r="BJ15" s="622"/>
      <c r="BK15" s="622"/>
      <c r="BL15" s="622"/>
      <c r="BM15" s="622"/>
      <c r="BN15" s="623"/>
      <c r="BO15" s="659">
        <v>4.9000000000000004</v>
      </c>
      <c r="BP15" s="659"/>
      <c r="BQ15" s="659"/>
      <c r="BR15" s="659"/>
      <c r="BS15" s="660" t="s">
        <v>241</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4744504</v>
      </c>
      <c r="CS15" s="622"/>
      <c r="CT15" s="622"/>
      <c r="CU15" s="622"/>
      <c r="CV15" s="622"/>
      <c r="CW15" s="622"/>
      <c r="CX15" s="622"/>
      <c r="CY15" s="623"/>
      <c r="CZ15" s="659">
        <v>13.4</v>
      </c>
      <c r="DA15" s="659"/>
      <c r="DB15" s="659"/>
      <c r="DC15" s="659"/>
      <c r="DD15" s="627">
        <v>903814</v>
      </c>
      <c r="DE15" s="622"/>
      <c r="DF15" s="622"/>
      <c r="DG15" s="622"/>
      <c r="DH15" s="622"/>
      <c r="DI15" s="622"/>
      <c r="DJ15" s="622"/>
      <c r="DK15" s="622"/>
      <c r="DL15" s="622"/>
      <c r="DM15" s="622"/>
      <c r="DN15" s="622"/>
      <c r="DO15" s="622"/>
      <c r="DP15" s="623"/>
      <c r="DQ15" s="627">
        <v>3017341</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24470</v>
      </c>
      <c r="S16" s="622"/>
      <c r="T16" s="622"/>
      <c r="U16" s="622"/>
      <c r="V16" s="622"/>
      <c r="W16" s="622"/>
      <c r="X16" s="622"/>
      <c r="Y16" s="623"/>
      <c r="Z16" s="659">
        <v>0.1</v>
      </c>
      <c r="AA16" s="659"/>
      <c r="AB16" s="659"/>
      <c r="AC16" s="659"/>
      <c r="AD16" s="660">
        <v>24470</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241</v>
      </c>
      <c r="BH16" s="622"/>
      <c r="BI16" s="622"/>
      <c r="BJ16" s="622"/>
      <c r="BK16" s="622"/>
      <c r="BL16" s="622"/>
      <c r="BM16" s="622"/>
      <c r="BN16" s="623"/>
      <c r="BO16" s="659" t="s">
        <v>241</v>
      </c>
      <c r="BP16" s="659"/>
      <c r="BQ16" s="659"/>
      <c r="BR16" s="659"/>
      <c r="BS16" s="660" t="s">
        <v>250</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v>169687</v>
      </c>
      <c r="CS16" s="622"/>
      <c r="CT16" s="622"/>
      <c r="CU16" s="622"/>
      <c r="CV16" s="622"/>
      <c r="CW16" s="622"/>
      <c r="CX16" s="622"/>
      <c r="CY16" s="623"/>
      <c r="CZ16" s="659">
        <v>0.5</v>
      </c>
      <c r="DA16" s="659"/>
      <c r="DB16" s="659"/>
      <c r="DC16" s="659"/>
      <c r="DD16" s="627" t="s">
        <v>185</v>
      </c>
      <c r="DE16" s="622"/>
      <c r="DF16" s="622"/>
      <c r="DG16" s="622"/>
      <c r="DH16" s="622"/>
      <c r="DI16" s="622"/>
      <c r="DJ16" s="622"/>
      <c r="DK16" s="622"/>
      <c r="DL16" s="622"/>
      <c r="DM16" s="622"/>
      <c r="DN16" s="622"/>
      <c r="DO16" s="622"/>
      <c r="DP16" s="623"/>
      <c r="DQ16" s="627">
        <v>5157</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160563</v>
      </c>
      <c r="S17" s="622"/>
      <c r="T17" s="622"/>
      <c r="U17" s="622"/>
      <c r="V17" s="622"/>
      <c r="W17" s="622"/>
      <c r="X17" s="622"/>
      <c r="Y17" s="623"/>
      <c r="Z17" s="659">
        <v>0.4</v>
      </c>
      <c r="AA17" s="659"/>
      <c r="AB17" s="659"/>
      <c r="AC17" s="659"/>
      <c r="AD17" s="660">
        <v>160563</v>
      </c>
      <c r="AE17" s="660"/>
      <c r="AF17" s="660"/>
      <c r="AG17" s="660"/>
      <c r="AH17" s="660"/>
      <c r="AI17" s="660"/>
      <c r="AJ17" s="660"/>
      <c r="AK17" s="660"/>
      <c r="AL17" s="624">
        <v>0.9</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185</v>
      </c>
      <c r="BH17" s="622"/>
      <c r="BI17" s="622"/>
      <c r="BJ17" s="622"/>
      <c r="BK17" s="622"/>
      <c r="BL17" s="622"/>
      <c r="BM17" s="622"/>
      <c r="BN17" s="623"/>
      <c r="BO17" s="659" t="s">
        <v>241</v>
      </c>
      <c r="BP17" s="659"/>
      <c r="BQ17" s="659"/>
      <c r="BR17" s="659"/>
      <c r="BS17" s="660" t="s">
        <v>250</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3218076</v>
      </c>
      <c r="CS17" s="622"/>
      <c r="CT17" s="622"/>
      <c r="CU17" s="622"/>
      <c r="CV17" s="622"/>
      <c r="CW17" s="622"/>
      <c r="CX17" s="622"/>
      <c r="CY17" s="623"/>
      <c r="CZ17" s="659">
        <v>9.1</v>
      </c>
      <c r="DA17" s="659"/>
      <c r="DB17" s="659"/>
      <c r="DC17" s="659"/>
      <c r="DD17" s="627" t="s">
        <v>250</v>
      </c>
      <c r="DE17" s="622"/>
      <c r="DF17" s="622"/>
      <c r="DG17" s="622"/>
      <c r="DH17" s="622"/>
      <c r="DI17" s="622"/>
      <c r="DJ17" s="622"/>
      <c r="DK17" s="622"/>
      <c r="DL17" s="622"/>
      <c r="DM17" s="622"/>
      <c r="DN17" s="622"/>
      <c r="DO17" s="622"/>
      <c r="DP17" s="623"/>
      <c r="DQ17" s="627">
        <v>2877257</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152025</v>
      </c>
      <c r="S18" s="622"/>
      <c r="T18" s="622"/>
      <c r="U18" s="622"/>
      <c r="V18" s="622"/>
      <c r="W18" s="622"/>
      <c r="X18" s="622"/>
      <c r="Y18" s="623"/>
      <c r="Z18" s="659">
        <v>0.4</v>
      </c>
      <c r="AA18" s="659"/>
      <c r="AB18" s="659"/>
      <c r="AC18" s="659"/>
      <c r="AD18" s="660">
        <v>152025</v>
      </c>
      <c r="AE18" s="660"/>
      <c r="AF18" s="660"/>
      <c r="AG18" s="660"/>
      <c r="AH18" s="660"/>
      <c r="AI18" s="660"/>
      <c r="AJ18" s="660"/>
      <c r="AK18" s="660"/>
      <c r="AL18" s="624">
        <v>0.9</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59" t="s">
        <v>241</v>
      </c>
      <c r="BP18" s="659"/>
      <c r="BQ18" s="659"/>
      <c r="BR18" s="659"/>
      <c r="BS18" s="660" t="s">
        <v>241</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241</v>
      </c>
      <c r="CS18" s="622"/>
      <c r="CT18" s="622"/>
      <c r="CU18" s="622"/>
      <c r="CV18" s="622"/>
      <c r="CW18" s="622"/>
      <c r="CX18" s="622"/>
      <c r="CY18" s="623"/>
      <c r="CZ18" s="659" t="s">
        <v>185</v>
      </c>
      <c r="DA18" s="659"/>
      <c r="DB18" s="659"/>
      <c r="DC18" s="659"/>
      <c r="DD18" s="627" t="s">
        <v>241</v>
      </c>
      <c r="DE18" s="622"/>
      <c r="DF18" s="622"/>
      <c r="DG18" s="622"/>
      <c r="DH18" s="622"/>
      <c r="DI18" s="622"/>
      <c r="DJ18" s="622"/>
      <c r="DK18" s="622"/>
      <c r="DL18" s="622"/>
      <c r="DM18" s="622"/>
      <c r="DN18" s="622"/>
      <c r="DO18" s="622"/>
      <c r="DP18" s="623"/>
      <c r="DQ18" s="627" t="s">
        <v>250</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150598</v>
      </c>
      <c r="S19" s="622"/>
      <c r="T19" s="622"/>
      <c r="U19" s="622"/>
      <c r="V19" s="622"/>
      <c r="W19" s="622"/>
      <c r="X19" s="622"/>
      <c r="Y19" s="623"/>
      <c r="Z19" s="659">
        <v>0.4</v>
      </c>
      <c r="AA19" s="659"/>
      <c r="AB19" s="659"/>
      <c r="AC19" s="659"/>
      <c r="AD19" s="660">
        <v>150598</v>
      </c>
      <c r="AE19" s="660"/>
      <c r="AF19" s="660"/>
      <c r="AG19" s="660"/>
      <c r="AH19" s="660"/>
      <c r="AI19" s="660"/>
      <c r="AJ19" s="660"/>
      <c r="AK19" s="660"/>
      <c r="AL19" s="624">
        <v>0.9</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913810</v>
      </c>
      <c r="BH19" s="622"/>
      <c r="BI19" s="622"/>
      <c r="BJ19" s="622"/>
      <c r="BK19" s="622"/>
      <c r="BL19" s="622"/>
      <c r="BM19" s="622"/>
      <c r="BN19" s="623"/>
      <c r="BO19" s="659">
        <v>7.5</v>
      </c>
      <c r="BP19" s="659"/>
      <c r="BQ19" s="659"/>
      <c r="BR19" s="659"/>
      <c r="BS19" s="660" t="s">
        <v>241</v>
      </c>
      <c r="BT19" s="660"/>
      <c r="BU19" s="660"/>
      <c r="BV19" s="660"/>
      <c r="BW19" s="660"/>
      <c r="BX19" s="660"/>
      <c r="BY19" s="660"/>
      <c r="BZ19" s="660"/>
      <c r="CA19" s="660"/>
      <c r="CB19" s="695"/>
      <c r="CD19" s="618" t="s">
        <v>281</v>
      </c>
      <c r="CE19" s="619"/>
      <c r="CF19" s="619"/>
      <c r="CG19" s="619"/>
      <c r="CH19" s="619"/>
      <c r="CI19" s="619"/>
      <c r="CJ19" s="619"/>
      <c r="CK19" s="619"/>
      <c r="CL19" s="619"/>
      <c r="CM19" s="619"/>
      <c r="CN19" s="619"/>
      <c r="CO19" s="619"/>
      <c r="CP19" s="619"/>
      <c r="CQ19" s="620"/>
      <c r="CR19" s="621" t="s">
        <v>241</v>
      </c>
      <c r="CS19" s="622"/>
      <c r="CT19" s="622"/>
      <c r="CU19" s="622"/>
      <c r="CV19" s="622"/>
      <c r="CW19" s="622"/>
      <c r="CX19" s="622"/>
      <c r="CY19" s="623"/>
      <c r="CZ19" s="659" t="s">
        <v>241</v>
      </c>
      <c r="DA19" s="659"/>
      <c r="DB19" s="659"/>
      <c r="DC19" s="659"/>
      <c r="DD19" s="627" t="s">
        <v>241</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58"/>
    </row>
    <row r="20" spans="2:133" ht="11.25" customHeight="1" x14ac:dyDescent="0.15">
      <c r="B20" s="696" t="s">
        <v>282</v>
      </c>
      <c r="C20" s="697"/>
      <c r="D20" s="697"/>
      <c r="E20" s="697"/>
      <c r="F20" s="697"/>
      <c r="G20" s="697"/>
      <c r="H20" s="697"/>
      <c r="I20" s="697"/>
      <c r="J20" s="697"/>
      <c r="K20" s="697"/>
      <c r="L20" s="697"/>
      <c r="M20" s="697"/>
      <c r="N20" s="697"/>
      <c r="O20" s="697"/>
      <c r="P20" s="697"/>
      <c r="Q20" s="698"/>
      <c r="R20" s="621">
        <v>1427</v>
      </c>
      <c r="S20" s="622"/>
      <c r="T20" s="622"/>
      <c r="U20" s="622"/>
      <c r="V20" s="622"/>
      <c r="W20" s="622"/>
      <c r="X20" s="622"/>
      <c r="Y20" s="623"/>
      <c r="Z20" s="659">
        <v>0</v>
      </c>
      <c r="AA20" s="659"/>
      <c r="AB20" s="659"/>
      <c r="AC20" s="659"/>
      <c r="AD20" s="660">
        <v>1427</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913810</v>
      </c>
      <c r="BH20" s="622"/>
      <c r="BI20" s="622"/>
      <c r="BJ20" s="622"/>
      <c r="BK20" s="622"/>
      <c r="BL20" s="622"/>
      <c r="BM20" s="622"/>
      <c r="BN20" s="623"/>
      <c r="BO20" s="659">
        <v>7.5</v>
      </c>
      <c r="BP20" s="659"/>
      <c r="BQ20" s="659"/>
      <c r="BR20" s="659"/>
      <c r="BS20" s="660" t="s">
        <v>241</v>
      </c>
      <c r="BT20" s="660"/>
      <c r="BU20" s="660"/>
      <c r="BV20" s="660"/>
      <c r="BW20" s="660"/>
      <c r="BX20" s="660"/>
      <c r="BY20" s="660"/>
      <c r="BZ20" s="660"/>
      <c r="CA20" s="660"/>
      <c r="CB20" s="695"/>
      <c r="CD20" s="618" t="s">
        <v>284</v>
      </c>
      <c r="CE20" s="619"/>
      <c r="CF20" s="619"/>
      <c r="CG20" s="619"/>
      <c r="CH20" s="619"/>
      <c r="CI20" s="619"/>
      <c r="CJ20" s="619"/>
      <c r="CK20" s="619"/>
      <c r="CL20" s="619"/>
      <c r="CM20" s="619"/>
      <c r="CN20" s="619"/>
      <c r="CO20" s="619"/>
      <c r="CP20" s="619"/>
      <c r="CQ20" s="620"/>
      <c r="CR20" s="621">
        <v>35437301</v>
      </c>
      <c r="CS20" s="622"/>
      <c r="CT20" s="622"/>
      <c r="CU20" s="622"/>
      <c r="CV20" s="622"/>
      <c r="CW20" s="622"/>
      <c r="CX20" s="622"/>
      <c r="CY20" s="623"/>
      <c r="CZ20" s="659">
        <v>100</v>
      </c>
      <c r="DA20" s="659"/>
      <c r="DB20" s="659"/>
      <c r="DC20" s="659"/>
      <c r="DD20" s="627">
        <v>4576092</v>
      </c>
      <c r="DE20" s="622"/>
      <c r="DF20" s="622"/>
      <c r="DG20" s="622"/>
      <c r="DH20" s="622"/>
      <c r="DI20" s="622"/>
      <c r="DJ20" s="622"/>
      <c r="DK20" s="622"/>
      <c r="DL20" s="622"/>
      <c r="DM20" s="622"/>
      <c r="DN20" s="622"/>
      <c r="DO20" s="622"/>
      <c r="DP20" s="623"/>
      <c r="DQ20" s="627">
        <v>20456788</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3516010</v>
      </c>
      <c r="S21" s="622"/>
      <c r="T21" s="622"/>
      <c r="U21" s="622"/>
      <c r="V21" s="622"/>
      <c r="W21" s="622"/>
      <c r="X21" s="622"/>
      <c r="Y21" s="623"/>
      <c r="Z21" s="659">
        <v>9.5</v>
      </c>
      <c r="AA21" s="659"/>
      <c r="AB21" s="659"/>
      <c r="AC21" s="659"/>
      <c r="AD21" s="660">
        <v>2784278</v>
      </c>
      <c r="AE21" s="660"/>
      <c r="AF21" s="660"/>
      <c r="AG21" s="660"/>
      <c r="AH21" s="660"/>
      <c r="AI21" s="660"/>
      <c r="AJ21" s="660"/>
      <c r="AK21" s="660"/>
      <c r="AL21" s="624">
        <v>16.399999999999999</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v>13687</v>
      </c>
      <c r="BH21" s="622"/>
      <c r="BI21" s="622"/>
      <c r="BJ21" s="622"/>
      <c r="BK21" s="622"/>
      <c r="BL21" s="622"/>
      <c r="BM21" s="622"/>
      <c r="BN21" s="623"/>
      <c r="BO21" s="659">
        <v>0.1</v>
      </c>
      <c r="BP21" s="659"/>
      <c r="BQ21" s="659"/>
      <c r="BR21" s="659"/>
      <c r="BS21" s="660" t="s">
        <v>241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2784278</v>
      </c>
      <c r="S22" s="622"/>
      <c r="T22" s="622"/>
      <c r="U22" s="622"/>
      <c r="V22" s="622"/>
      <c r="W22" s="622"/>
      <c r="X22" s="622"/>
      <c r="Y22" s="623"/>
      <c r="Z22" s="659">
        <v>7.5</v>
      </c>
      <c r="AA22" s="659"/>
      <c r="AB22" s="659"/>
      <c r="AC22" s="659"/>
      <c r="AD22" s="660">
        <v>2784278</v>
      </c>
      <c r="AE22" s="660"/>
      <c r="AF22" s="660"/>
      <c r="AG22" s="660"/>
      <c r="AH22" s="660"/>
      <c r="AI22" s="660"/>
      <c r="AJ22" s="660"/>
      <c r="AK22" s="660"/>
      <c r="AL22" s="624">
        <v>16.399999999999999</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185</v>
      </c>
      <c r="BH22" s="622"/>
      <c r="BI22" s="622"/>
      <c r="BJ22" s="622"/>
      <c r="BK22" s="622"/>
      <c r="BL22" s="622"/>
      <c r="BM22" s="622"/>
      <c r="BN22" s="623"/>
      <c r="BO22" s="659" t="s">
        <v>241</v>
      </c>
      <c r="BP22" s="659"/>
      <c r="BQ22" s="659"/>
      <c r="BR22" s="659"/>
      <c r="BS22" s="660" t="s">
        <v>241</v>
      </c>
      <c r="BT22" s="660"/>
      <c r="BU22" s="660"/>
      <c r="BV22" s="660"/>
      <c r="BW22" s="660"/>
      <c r="BX22" s="660"/>
      <c r="BY22" s="660"/>
      <c r="BZ22" s="660"/>
      <c r="CA22" s="660"/>
      <c r="CB22" s="695"/>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290</v>
      </c>
      <c r="C23" s="619"/>
      <c r="D23" s="619"/>
      <c r="E23" s="619"/>
      <c r="F23" s="619"/>
      <c r="G23" s="619"/>
      <c r="H23" s="619"/>
      <c r="I23" s="619"/>
      <c r="J23" s="619"/>
      <c r="K23" s="619"/>
      <c r="L23" s="619"/>
      <c r="M23" s="619"/>
      <c r="N23" s="619"/>
      <c r="O23" s="619"/>
      <c r="P23" s="619"/>
      <c r="Q23" s="620"/>
      <c r="R23" s="621">
        <v>622377</v>
      </c>
      <c r="S23" s="622"/>
      <c r="T23" s="622"/>
      <c r="U23" s="622"/>
      <c r="V23" s="622"/>
      <c r="W23" s="622"/>
      <c r="X23" s="622"/>
      <c r="Y23" s="623"/>
      <c r="Z23" s="659">
        <v>1.7</v>
      </c>
      <c r="AA23" s="659"/>
      <c r="AB23" s="659"/>
      <c r="AC23" s="659"/>
      <c r="AD23" s="660" t="s">
        <v>241</v>
      </c>
      <c r="AE23" s="660"/>
      <c r="AF23" s="660"/>
      <c r="AG23" s="660"/>
      <c r="AH23" s="660"/>
      <c r="AI23" s="660"/>
      <c r="AJ23" s="660"/>
      <c r="AK23" s="660"/>
      <c r="AL23" s="624" t="s">
        <v>241</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v>900123</v>
      </c>
      <c r="BH23" s="622"/>
      <c r="BI23" s="622"/>
      <c r="BJ23" s="622"/>
      <c r="BK23" s="622"/>
      <c r="BL23" s="622"/>
      <c r="BM23" s="622"/>
      <c r="BN23" s="623"/>
      <c r="BO23" s="659">
        <v>7.4</v>
      </c>
      <c r="BP23" s="659"/>
      <c r="BQ23" s="659"/>
      <c r="BR23" s="659"/>
      <c r="BS23" s="660" t="s">
        <v>241</v>
      </c>
      <c r="BT23" s="660"/>
      <c r="BU23" s="660"/>
      <c r="BV23" s="660"/>
      <c r="BW23" s="660"/>
      <c r="BX23" s="660"/>
      <c r="BY23" s="660"/>
      <c r="BZ23" s="660"/>
      <c r="CA23" s="660"/>
      <c r="CB23" s="695"/>
      <c r="CD23" s="679" t="s">
        <v>229</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11" t="s">
        <v>295</v>
      </c>
      <c r="DM23" s="712"/>
      <c r="DN23" s="712"/>
      <c r="DO23" s="712"/>
      <c r="DP23" s="712"/>
      <c r="DQ23" s="712"/>
      <c r="DR23" s="712"/>
      <c r="DS23" s="712"/>
      <c r="DT23" s="712"/>
      <c r="DU23" s="712"/>
      <c r="DV23" s="713"/>
      <c r="DW23" s="679" t="s">
        <v>296</v>
      </c>
      <c r="DX23" s="680"/>
      <c r="DY23" s="680"/>
      <c r="DZ23" s="680"/>
      <c r="EA23" s="680"/>
      <c r="EB23" s="680"/>
      <c r="EC23" s="681"/>
    </row>
    <row r="24" spans="2:133" ht="11.25" customHeight="1" x14ac:dyDescent="0.15">
      <c r="B24" s="618" t="s">
        <v>297</v>
      </c>
      <c r="C24" s="619"/>
      <c r="D24" s="619"/>
      <c r="E24" s="619"/>
      <c r="F24" s="619"/>
      <c r="G24" s="619"/>
      <c r="H24" s="619"/>
      <c r="I24" s="619"/>
      <c r="J24" s="619"/>
      <c r="K24" s="619"/>
      <c r="L24" s="619"/>
      <c r="M24" s="619"/>
      <c r="N24" s="619"/>
      <c r="O24" s="619"/>
      <c r="P24" s="619"/>
      <c r="Q24" s="620"/>
      <c r="R24" s="621">
        <v>109355</v>
      </c>
      <c r="S24" s="622"/>
      <c r="T24" s="622"/>
      <c r="U24" s="622"/>
      <c r="V24" s="622"/>
      <c r="W24" s="622"/>
      <c r="X24" s="622"/>
      <c r="Y24" s="623"/>
      <c r="Z24" s="659">
        <v>0.3</v>
      </c>
      <c r="AA24" s="659"/>
      <c r="AB24" s="659"/>
      <c r="AC24" s="659"/>
      <c r="AD24" s="660" t="s">
        <v>241</v>
      </c>
      <c r="AE24" s="660"/>
      <c r="AF24" s="660"/>
      <c r="AG24" s="660"/>
      <c r="AH24" s="660"/>
      <c r="AI24" s="660"/>
      <c r="AJ24" s="660"/>
      <c r="AK24" s="660"/>
      <c r="AL24" s="624" t="s">
        <v>241</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241</v>
      </c>
      <c r="BH24" s="622"/>
      <c r="BI24" s="622"/>
      <c r="BJ24" s="622"/>
      <c r="BK24" s="622"/>
      <c r="BL24" s="622"/>
      <c r="BM24" s="622"/>
      <c r="BN24" s="623"/>
      <c r="BO24" s="659" t="s">
        <v>185</v>
      </c>
      <c r="BP24" s="659"/>
      <c r="BQ24" s="659"/>
      <c r="BR24" s="659"/>
      <c r="BS24" s="660" t="s">
        <v>241</v>
      </c>
      <c r="BT24" s="660"/>
      <c r="BU24" s="660"/>
      <c r="BV24" s="660"/>
      <c r="BW24" s="660"/>
      <c r="BX24" s="660"/>
      <c r="BY24" s="660"/>
      <c r="BZ24" s="660"/>
      <c r="CA24" s="660"/>
      <c r="CB24" s="695"/>
      <c r="CD24" s="676" t="s">
        <v>299</v>
      </c>
      <c r="CE24" s="677"/>
      <c r="CF24" s="677"/>
      <c r="CG24" s="677"/>
      <c r="CH24" s="677"/>
      <c r="CI24" s="677"/>
      <c r="CJ24" s="677"/>
      <c r="CK24" s="677"/>
      <c r="CL24" s="677"/>
      <c r="CM24" s="677"/>
      <c r="CN24" s="677"/>
      <c r="CO24" s="677"/>
      <c r="CP24" s="677"/>
      <c r="CQ24" s="678"/>
      <c r="CR24" s="673">
        <v>16853393</v>
      </c>
      <c r="CS24" s="674"/>
      <c r="CT24" s="674"/>
      <c r="CU24" s="674"/>
      <c r="CV24" s="674"/>
      <c r="CW24" s="674"/>
      <c r="CX24" s="674"/>
      <c r="CY24" s="702"/>
      <c r="CZ24" s="703">
        <v>47.6</v>
      </c>
      <c r="DA24" s="685"/>
      <c r="DB24" s="685"/>
      <c r="DC24" s="705"/>
      <c r="DD24" s="701">
        <v>10262231</v>
      </c>
      <c r="DE24" s="674"/>
      <c r="DF24" s="674"/>
      <c r="DG24" s="674"/>
      <c r="DH24" s="674"/>
      <c r="DI24" s="674"/>
      <c r="DJ24" s="674"/>
      <c r="DK24" s="702"/>
      <c r="DL24" s="701">
        <v>10153546</v>
      </c>
      <c r="DM24" s="674"/>
      <c r="DN24" s="674"/>
      <c r="DO24" s="674"/>
      <c r="DP24" s="674"/>
      <c r="DQ24" s="674"/>
      <c r="DR24" s="674"/>
      <c r="DS24" s="674"/>
      <c r="DT24" s="674"/>
      <c r="DU24" s="674"/>
      <c r="DV24" s="702"/>
      <c r="DW24" s="703">
        <v>58.4</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18443216</v>
      </c>
      <c r="S25" s="622"/>
      <c r="T25" s="622"/>
      <c r="U25" s="622"/>
      <c r="V25" s="622"/>
      <c r="W25" s="622"/>
      <c r="X25" s="622"/>
      <c r="Y25" s="623"/>
      <c r="Z25" s="659">
        <v>49.7</v>
      </c>
      <c r="AA25" s="659"/>
      <c r="AB25" s="659"/>
      <c r="AC25" s="659"/>
      <c r="AD25" s="660">
        <v>16811361</v>
      </c>
      <c r="AE25" s="660"/>
      <c r="AF25" s="660"/>
      <c r="AG25" s="660"/>
      <c r="AH25" s="660"/>
      <c r="AI25" s="660"/>
      <c r="AJ25" s="660"/>
      <c r="AK25" s="660"/>
      <c r="AL25" s="624">
        <v>98.9</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241</v>
      </c>
      <c r="BH25" s="622"/>
      <c r="BI25" s="622"/>
      <c r="BJ25" s="622"/>
      <c r="BK25" s="622"/>
      <c r="BL25" s="622"/>
      <c r="BM25" s="622"/>
      <c r="BN25" s="623"/>
      <c r="BO25" s="659" t="s">
        <v>185</v>
      </c>
      <c r="BP25" s="659"/>
      <c r="BQ25" s="659"/>
      <c r="BR25" s="659"/>
      <c r="BS25" s="660" t="s">
        <v>185</v>
      </c>
      <c r="BT25" s="660"/>
      <c r="BU25" s="660"/>
      <c r="BV25" s="660"/>
      <c r="BW25" s="660"/>
      <c r="BX25" s="660"/>
      <c r="BY25" s="660"/>
      <c r="BZ25" s="660"/>
      <c r="CA25" s="660"/>
      <c r="CB25" s="695"/>
      <c r="CD25" s="618" t="s">
        <v>302</v>
      </c>
      <c r="CE25" s="619"/>
      <c r="CF25" s="619"/>
      <c r="CG25" s="619"/>
      <c r="CH25" s="619"/>
      <c r="CI25" s="619"/>
      <c r="CJ25" s="619"/>
      <c r="CK25" s="619"/>
      <c r="CL25" s="619"/>
      <c r="CM25" s="619"/>
      <c r="CN25" s="619"/>
      <c r="CO25" s="619"/>
      <c r="CP25" s="619"/>
      <c r="CQ25" s="620"/>
      <c r="CR25" s="621">
        <v>5383443</v>
      </c>
      <c r="CS25" s="634"/>
      <c r="CT25" s="634"/>
      <c r="CU25" s="634"/>
      <c r="CV25" s="634"/>
      <c r="CW25" s="634"/>
      <c r="CX25" s="634"/>
      <c r="CY25" s="635"/>
      <c r="CZ25" s="624">
        <v>15.2</v>
      </c>
      <c r="DA25" s="636"/>
      <c r="DB25" s="636"/>
      <c r="DC25" s="637"/>
      <c r="DD25" s="627">
        <v>5009274</v>
      </c>
      <c r="DE25" s="634"/>
      <c r="DF25" s="634"/>
      <c r="DG25" s="634"/>
      <c r="DH25" s="634"/>
      <c r="DI25" s="634"/>
      <c r="DJ25" s="634"/>
      <c r="DK25" s="635"/>
      <c r="DL25" s="627">
        <v>4987088</v>
      </c>
      <c r="DM25" s="634"/>
      <c r="DN25" s="634"/>
      <c r="DO25" s="634"/>
      <c r="DP25" s="634"/>
      <c r="DQ25" s="634"/>
      <c r="DR25" s="634"/>
      <c r="DS25" s="634"/>
      <c r="DT25" s="634"/>
      <c r="DU25" s="634"/>
      <c r="DV25" s="635"/>
      <c r="DW25" s="624">
        <v>28.7</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10921</v>
      </c>
      <c r="S26" s="622"/>
      <c r="T26" s="622"/>
      <c r="U26" s="622"/>
      <c r="V26" s="622"/>
      <c r="W26" s="622"/>
      <c r="X26" s="622"/>
      <c r="Y26" s="623"/>
      <c r="Z26" s="659">
        <v>0</v>
      </c>
      <c r="AA26" s="659"/>
      <c r="AB26" s="659"/>
      <c r="AC26" s="659"/>
      <c r="AD26" s="660">
        <v>10921</v>
      </c>
      <c r="AE26" s="660"/>
      <c r="AF26" s="660"/>
      <c r="AG26" s="660"/>
      <c r="AH26" s="660"/>
      <c r="AI26" s="660"/>
      <c r="AJ26" s="660"/>
      <c r="AK26" s="660"/>
      <c r="AL26" s="624">
        <v>0.1</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250</v>
      </c>
      <c r="BH26" s="622"/>
      <c r="BI26" s="622"/>
      <c r="BJ26" s="622"/>
      <c r="BK26" s="622"/>
      <c r="BL26" s="622"/>
      <c r="BM26" s="622"/>
      <c r="BN26" s="623"/>
      <c r="BO26" s="659" t="s">
        <v>241</v>
      </c>
      <c r="BP26" s="659"/>
      <c r="BQ26" s="659"/>
      <c r="BR26" s="659"/>
      <c r="BS26" s="660" t="s">
        <v>241</v>
      </c>
      <c r="BT26" s="660"/>
      <c r="BU26" s="660"/>
      <c r="BV26" s="660"/>
      <c r="BW26" s="660"/>
      <c r="BX26" s="660"/>
      <c r="BY26" s="660"/>
      <c r="BZ26" s="660"/>
      <c r="CA26" s="660"/>
      <c r="CB26" s="695"/>
      <c r="CD26" s="618" t="s">
        <v>305</v>
      </c>
      <c r="CE26" s="619"/>
      <c r="CF26" s="619"/>
      <c r="CG26" s="619"/>
      <c r="CH26" s="619"/>
      <c r="CI26" s="619"/>
      <c r="CJ26" s="619"/>
      <c r="CK26" s="619"/>
      <c r="CL26" s="619"/>
      <c r="CM26" s="619"/>
      <c r="CN26" s="619"/>
      <c r="CO26" s="619"/>
      <c r="CP26" s="619"/>
      <c r="CQ26" s="620"/>
      <c r="CR26" s="621">
        <v>3255160</v>
      </c>
      <c r="CS26" s="622"/>
      <c r="CT26" s="622"/>
      <c r="CU26" s="622"/>
      <c r="CV26" s="622"/>
      <c r="CW26" s="622"/>
      <c r="CX26" s="622"/>
      <c r="CY26" s="623"/>
      <c r="CZ26" s="624">
        <v>9.1999999999999993</v>
      </c>
      <c r="DA26" s="636"/>
      <c r="DB26" s="636"/>
      <c r="DC26" s="637"/>
      <c r="DD26" s="627">
        <v>3009299</v>
      </c>
      <c r="DE26" s="622"/>
      <c r="DF26" s="622"/>
      <c r="DG26" s="622"/>
      <c r="DH26" s="622"/>
      <c r="DI26" s="622"/>
      <c r="DJ26" s="622"/>
      <c r="DK26" s="623"/>
      <c r="DL26" s="627" t="s">
        <v>241</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147388</v>
      </c>
      <c r="S27" s="622"/>
      <c r="T27" s="622"/>
      <c r="U27" s="622"/>
      <c r="V27" s="622"/>
      <c r="W27" s="622"/>
      <c r="X27" s="622"/>
      <c r="Y27" s="623"/>
      <c r="Z27" s="659">
        <v>0.4</v>
      </c>
      <c r="AA27" s="659"/>
      <c r="AB27" s="659"/>
      <c r="AC27" s="659"/>
      <c r="AD27" s="660" t="s">
        <v>241</v>
      </c>
      <c r="AE27" s="660"/>
      <c r="AF27" s="660"/>
      <c r="AG27" s="660"/>
      <c r="AH27" s="660"/>
      <c r="AI27" s="660"/>
      <c r="AJ27" s="660"/>
      <c r="AK27" s="660"/>
      <c r="AL27" s="624" t="s">
        <v>250</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12242661</v>
      </c>
      <c r="BH27" s="622"/>
      <c r="BI27" s="622"/>
      <c r="BJ27" s="622"/>
      <c r="BK27" s="622"/>
      <c r="BL27" s="622"/>
      <c r="BM27" s="622"/>
      <c r="BN27" s="623"/>
      <c r="BO27" s="659">
        <v>100</v>
      </c>
      <c r="BP27" s="659"/>
      <c r="BQ27" s="659"/>
      <c r="BR27" s="659"/>
      <c r="BS27" s="660">
        <v>112404</v>
      </c>
      <c r="BT27" s="660"/>
      <c r="BU27" s="660"/>
      <c r="BV27" s="660"/>
      <c r="BW27" s="660"/>
      <c r="BX27" s="660"/>
      <c r="BY27" s="660"/>
      <c r="BZ27" s="660"/>
      <c r="CA27" s="660"/>
      <c r="CB27" s="695"/>
      <c r="CD27" s="618" t="s">
        <v>308</v>
      </c>
      <c r="CE27" s="619"/>
      <c r="CF27" s="619"/>
      <c r="CG27" s="619"/>
      <c r="CH27" s="619"/>
      <c r="CI27" s="619"/>
      <c r="CJ27" s="619"/>
      <c r="CK27" s="619"/>
      <c r="CL27" s="619"/>
      <c r="CM27" s="619"/>
      <c r="CN27" s="619"/>
      <c r="CO27" s="619"/>
      <c r="CP27" s="619"/>
      <c r="CQ27" s="620"/>
      <c r="CR27" s="621">
        <v>8251874</v>
      </c>
      <c r="CS27" s="634"/>
      <c r="CT27" s="634"/>
      <c r="CU27" s="634"/>
      <c r="CV27" s="634"/>
      <c r="CW27" s="634"/>
      <c r="CX27" s="634"/>
      <c r="CY27" s="635"/>
      <c r="CZ27" s="624">
        <v>23.3</v>
      </c>
      <c r="DA27" s="636"/>
      <c r="DB27" s="636"/>
      <c r="DC27" s="637"/>
      <c r="DD27" s="627">
        <v>2375700</v>
      </c>
      <c r="DE27" s="634"/>
      <c r="DF27" s="634"/>
      <c r="DG27" s="634"/>
      <c r="DH27" s="634"/>
      <c r="DI27" s="634"/>
      <c r="DJ27" s="634"/>
      <c r="DK27" s="635"/>
      <c r="DL27" s="627">
        <v>2313868</v>
      </c>
      <c r="DM27" s="634"/>
      <c r="DN27" s="634"/>
      <c r="DO27" s="634"/>
      <c r="DP27" s="634"/>
      <c r="DQ27" s="634"/>
      <c r="DR27" s="634"/>
      <c r="DS27" s="634"/>
      <c r="DT27" s="634"/>
      <c r="DU27" s="634"/>
      <c r="DV27" s="635"/>
      <c r="DW27" s="624">
        <v>13.3</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524830</v>
      </c>
      <c r="S28" s="622"/>
      <c r="T28" s="622"/>
      <c r="U28" s="622"/>
      <c r="V28" s="622"/>
      <c r="W28" s="622"/>
      <c r="X28" s="622"/>
      <c r="Y28" s="623"/>
      <c r="Z28" s="659">
        <v>1.4</v>
      </c>
      <c r="AA28" s="659"/>
      <c r="AB28" s="659"/>
      <c r="AC28" s="659"/>
      <c r="AD28" s="660">
        <v>41234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3218076</v>
      </c>
      <c r="CS28" s="622"/>
      <c r="CT28" s="622"/>
      <c r="CU28" s="622"/>
      <c r="CV28" s="622"/>
      <c r="CW28" s="622"/>
      <c r="CX28" s="622"/>
      <c r="CY28" s="623"/>
      <c r="CZ28" s="624">
        <v>9.1</v>
      </c>
      <c r="DA28" s="636"/>
      <c r="DB28" s="636"/>
      <c r="DC28" s="637"/>
      <c r="DD28" s="627">
        <v>2877257</v>
      </c>
      <c r="DE28" s="622"/>
      <c r="DF28" s="622"/>
      <c r="DG28" s="622"/>
      <c r="DH28" s="622"/>
      <c r="DI28" s="622"/>
      <c r="DJ28" s="622"/>
      <c r="DK28" s="623"/>
      <c r="DL28" s="627">
        <v>2852590</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46912</v>
      </c>
      <c r="S29" s="622"/>
      <c r="T29" s="622"/>
      <c r="U29" s="622"/>
      <c r="V29" s="622"/>
      <c r="W29" s="622"/>
      <c r="X29" s="622"/>
      <c r="Y29" s="623"/>
      <c r="Z29" s="659">
        <v>0.1</v>
      </c>
      <c r="AA29" s="659"/>
      <c r="AB29" s="659"/>
      <c r="AC29" s="659"/>
      <c r="AD29" s="660" t="s">
        <v>241</v>
      </c>
      <c r="AE29" s="660"/>
      <c r="AF29" s="660"/>
      <c r="AG29" s="660"/>
      <c r="AH29" s="660"/>
      <c r="AI29" s="660"/>
      <c r="AJ29" s="660"/>
      <c r="AK29" s="660"/>
      <c r="AL29" s="624" t="s">
        <v>241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312</v>
      </c>
      <c r="CE29" s="641"/>
      <c r="CF29" s="618" t="s">
        <v>313</v>
      </c>
      <c r="CG29" s="619"/>
      <c r="CH29" s="619"/>
      <c r="CI29" s="619"/>
      <c r="CJ29" s="619"/>
      <c r="CK29" s="619"/>
      <c r="CL29" s="619"/>
      <c r="CM29" s="619"/>
      <c r="CN29" s="619"/>
      <c r="CO29" s="619"/>
      <c r="CP29" s="619"/>
      <c r="CQ29" s="620"/>
      <c r="CR29" s="621">
        <v>3218076</v>
      </c>
      <c r="CS29" s="634"/>
      <c r="CT29" s="634"/>
      <c r="CU29" s="634"/>
      <c r="CV29" s="634"/>
      <c r="CW29" s="634"/>
      <c r="CX29" s="634"/>
      <c r="CY29" s="635"/>
      <c r="CZ29" s="624">
        <v>9.1</v>
      </c>
      <c r="DA29" s="636"/>
      <c r="DB29" s="636"/>
      <c r="DC29" s="637"/>
      <c r="DD29" s="627">
        <v>2877257</v>
      </c>
      <c r="DE29" s="634"/>
      <c r="DF29" s="634"/>
      <c r="DG29" s="634"/>
      <c r="DH29" s="634"/>
      <c r="DI29" s="634"/>
      <c r="DJ29" s="634"/>
      <c r="DK29" s="635"/>
      <c r="DL29" s="627">
        <v>2852590</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7760708</v>
      </c>
      <c r="S30" s="622"/>
      <c r="T30" s="622"/>
      <c r="U30" s="622"/>
      <c r="V30" s="622"/>
      <c r="W30" s="622"/>
      <c r="X30" s="622"/>
      <c r="Y30" s="623"/>
      <c r="Z30" s="659">
        <v>20.9</v>
      </c>
      <c r="AA30" s="659"/>
      <c r="AB30" s="659"/>
      <c r="AC30" s="659"/>
      <c r="AD30" s="660" t="s">
        <v>241</v>
      </c>
      <c r="AE30" s="660"/>
      <c r="AF30" s="660"/>
      <c r="AG30" s="660"/>
      <c r="AH30" s="660"/>
      <c r="AI30" s="660"/>
      <c r="AJ30" s="660"/>
      <c r="AK30" s="660"/>
      <c r="AL30" s="624" t="s">
        <v>241</v>
      </c>
      <c r="AM30" s="625"/>
      <c r="AN30" s="625"/>
      <c r="AO30" s="661"/>
      <c r="AP30" s="679" t="s">
        <v>229</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3106252</v>
      </c>
      <c r="CS30" s="622"/>
      <c r="CT30" s="622"/>
      <c r="CU30" s="622"/>
      <c r="CV30" s="622"/>
      <c r="CW30" s="622"/>
      <c r="CX30" s="622"/>
      <c r="CY30" s="623"/>
      <c r="CZ30" s="624">
        <v>8.8000000000000007</v>
      </c>
      <c r="DA30" s="636"/>
      <c r="DB30" s="636"/>
      <c r="DC30" s="637"/>
      <c r="DD30" s="627">
        <v>2767287</v>
      </c>
      <c r="DE30" s="622"/>
      <c r="DF30" s="622"/>
      <c r="DG30" s="622"/>
      <c r="DH30" s="622"/>
      <c r="DI30" s="622"/>
      <c r="DJ30" s="622"/>
      <c r="DK30" s="623"/>
      <c r="DL30" s="627">
        <v>2742620</v>
      </c>
      <c r="DM30" s="622"/>
      <c r="DN30" s="622"/>
      <c r="DO30" s="622"/>
      <c r="DP30" s="622"/>
      <c r="DQ30" s="622"/>
      <c r="DR30" s="622"/>
      <c r="DS30" s="622"/>
      <c r="DT30" s="622"/>
      <c r="DU30" s="622"/>
      <c r="DV30" s="623"/>
      <c r="DW30" s="624">
        <v>15.8</v>
      </c>
      <c r="DX30" s="636"/>
      <c r="DY30" s="636"/>
      <c r="DZ30" s="636"/>
      <c r="EA30" s="636"/>
      <c r="EB30" s="636"/>
      <c r="EC30" s="648"/>
    </row>
    <row r="31" spans="2:133" ht="11.25" customHeight="1" x14ac:dyDescent="0.15">
      <c r="B31" s="696" t="s">
        <v>318</v>
      </c>
      <c r="C31" s="697"/>
      <c r="D31" s="697"/>
      <c r="E31" s="697"/>
      <c r="F31" s="697"/>
      <c r="G31" s="697"/>
      <c r="H31" s="697"/>
      <c r="I31" s="697"/>
      <c r="J31" s="697"/>
      <c r="K31" s="697"/>
      <c r="L31" s="697"/>
      <c r="M31" s="697"/>
      <c r="N31" s="697"/>
      <c r="O31" s="697"/>
      <c r="P31" s="697"/>
      <c r="Q31" s="698"/>
      <c r="R31" s="621" t="s">
        <v>250</v>
      </c>
      <c r="S31" s="622"/>
      <c r="T31" s="622"/>
      <c r="U31" s="622"/>
      <c r="V31" s="622"/>
      <c r="W31" s="622"/>
      <c r="X31" s="622"/>
      <c r="Y31" s="623"/>
      <c r="Z31" s="659" t="s">
        <v>250</v>
      </c>
      <c r="AA31" s="659"/>
      <c r="AB31" s="659"/>
      <c r="AC31" s="659"/>
      <c r="AD31" s="660" t="s">
        <v>241</v>
      </c>
      <c r="AE31" s="660"/>
      <c r="AF31" s="660"/>
      <c r="AG31" s="660"/>
      <c r="AH31" s="660"/>
      <c r="AI31" s="660"/>
      <c r="AJ31" s="660"/>
      <c r="AK31" s="660"/>
      <c r="AL31" s="624" t="s">
        <v>241</v>
      </c>
      <c r="AM31" s="625"/>
      <c r="AN31" s="625"/>
      <c r="AO31" s="661"/>
      <c r="AP31" s="687" t="s">
        <v>319</v>
      </c>
      <c r="AQ31" s="688"/>
      <c r="AR31" s="688"/>
      <c r="AS31" s="688"/>
      <c r="AT31" s="689" t="s">
        <v>320</v>
      </c>
      <c r="AU31" s="218"/>
      <c r="AV31" s="218"/>
      <c r="AW31" s="218"/>
      <c r="AX31" s="676" t="s">
        <v>193</v>
      </c>
      <c r="AY31" s="677"/>
      <c r="AZ31" s="677"/>
      <c r="BA31" s="677"/>
      <c r="BB31" s="677"/>
      <c r="BC31" s="677"/>
      <c r="BD31" s="677"/>
      <c r="BE31" s="677"/>
      <c r="BF31" s="678"/>
      <c r="BG31" s="683">
        <v>99.3</v>
      </c>
      <c r="BH31" s="684"/>
      <c r="BI31" s="684"/>
      <c r="BJ31" s="684"/>
      <c r="BK31" s="684"/>
      <c r="BL31" s="684"/>
      <c r="BM31" s="685">
        <v>98.2</v>
      </c>
      <c r="BN31" s="684"/>
      <c r="BO31" s="684"/>
      <c r="BP31" s="684"/>
      <c r="BQ31" s="686"/>
      <c r="BR31" s="683">
        <v>99.4</v>
      </c>
      <c r="BS31" s="684"/>
      <c r="BT31" s="684"/>
      <c r="BU31" s="684"/>
      <c r="BV31" s="684"/>
      <c r="BW31" s="684"/>
      <c r="BX31" s="685">
        <v>98.2</v>
      </c>
      <c r="BY31" s="684"/>
      <c r="BZ31" s="684"/>
      <c r="CA31" s="684"/>
      <c r="CB31" s="686"/>
      <c r="CD31" s="642"/>
      <c r="CE31" s="643"/>
      <c r="CF31" s="618" t="s">
        <v>321</v>
      </c>
      <c r="CG31" s="619"/>
      <c r="CH31" s="619"/>
      <c r="CI31" s="619"/>
      <c r="CJ31" s="619"/>
      <c r="CK31" s="619"/>
      <c r="CL31" s="619"/>
      <c r="CM31" s="619"/>
      <c r="CN31" s="619"/>
      <c r="CO31" s="619"/>
      <c r="CP31" s="619"/>
      <c r="CQ31" s="620"/>
      <c r="CR31" s="621">
        <v>111824</v>
      </c>
      <c r="CS31" s="634"/>
      <c r="CT31" s="634"/>
      <c r="CU31" s="634"/>
      <c r="CV31" s="634"/>
      <c r="CW31" s="634"/>
      <c r="CX31" s="634"/>
      <c r="CY31" s="635"/>
      <c r="CZ31" s="624">
        <v>0.3</v>
      </c>
      <c r="DA31" s="636"/>
      <c r="DB31" s="636"/>
      <c r="DC31" s="637"/>
      <c r="DD31" s="627">
        <v>109970</v>
      </c>
      <c r="DE31" s="634"/>
      <c r="DF31" s="634"/>
      <c r="DG31" s="634"/>
      <c r="DH31" s="634"/>
      <c r="DI31" s="634"/>
      <c r="DJ31" s="634"/>
      <c r="DK31" s="635"/>
      <c r="DL31" s="627">
        <v>109970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2354280</v>
      </c>
      <c r="S32" s="622"/>
      <c r="T32" s="622"/>
      <c r="U32" s="622"/>
      <c r="V32" s="622"/>
      <c r="W32" s="622"/>
      <c r="X32" s="622"/>
      <c r="Y32" s="623"/>
      <c r="Z32" s="659">
        <v>6.3</v>
      </c>
      <c r="AA32" s="659"/>
      <c r="AB32" s="659"/>
      <c r="AC32" s="659"/>
      <c r="AD32" s="660" t="s">
        <v>241</v>
      </c>
      <c r="AE32" s="660"/>
      <c r="AF32" s="660"/>
      <c r="AG32" s="660"/>
      <c r="AH32" s="660"/>
      <c r="AI32" s="660"/>
      <c r="AJ32" s="660"/>
      <c r="AK32" s="660"/>
      <c r="AL32" s="624" t="s">
        <v>185</v>
      </c>
      <c r="AM32" s="625"/>
      <c r="AN32" s="625"/>
      <c r="AO32" s="661"/>
      <c r="AP32" s="662"/>
      <c r="AQ32" s="663"/>
      <c r="AR32" s="663"/>
      <c r="AS32" s="663"/>
      <c r="AT32" s="690"/>
      <c r="AU32" s="214" t="s">
        <v>323</v>
      </c>
      <c r="AX32" s="618" t="s">
        <v>324</v>
      </c>
      <c r="AY32" s="619"/>
      <c r="AZ32" s="619"/>
      <c r="BA32" s="619"/>
      <c r="BB32" s="619"/>
      <c r="BC32" s="619"/>
      <c r="BD32" s="619"/>
      <c r="BE32" s="619"/>
      <c r="BF32" s="620"/>
      <c r="BG32" s="692">
        <v>99.1</v>
      </c>
      <c r="BH32" s="634"/>
      <c r="BI32" s="634"/>
      <c r="BJ32" s="634"/>
      <c r="BK32" s="634"/>
      <c r="BL32" s="634"/>
      <c r="BM32" s="625">
        <v>97.4</v>
      </c>
      <c r="BN32" s="634"/>
      <c r="BO32" s="634"/>
      <c r="BP32" s="634"/>
      <c r="BQ32" s="657"/>
      <c r="BR32" s="692">
        <v>99.3</v>
      </c>
      <c r="BS32" s="634"/>
      <c r="BT32" s="634"/>
      <c r="BU32" s="634"/>
      <c r="BV32" s="634"/>
      <c r="BW32" s="634"/>
      <c r="BX32" s="625">
        <v>97.4</v>
      </c>
      <c r="BY32" s="634"/>
      <c r="BZ32" s="634"/>
      <c r="CA32" s="634"/>
      <c r="CB32" s="657"/>
      <c r="CD32" s="644"/>
      <c r="CE32" s="645"/>
      <c r="CF32" s="618" t="s">
        <v>325</v>
      </c>
      <c r="CG32" s="619"/>
      <c r="CH32" s="619"/>
      <c r="CI32" s="619"/>
      <c r="CJ32" s="619"/>
      <c r="CK32" s="619"/>
      <c r="CL32" s="619"/>
      <c r="CM32" s="619"/>
      <c r="CN32" s="619"/>
      <c r="CO32" s="619"/>
      <c r="CP32" s="619"/>
      <c r="CQ32" s="620"/>
      <c r="CR32" s="621" t="s">
        <v>250</v>
      </c>
      <c r="CS32" s="622"/>
      <c r="CT32" s="622"/>
      <c r="CU32" s="622"/>
      <c r="CV32" s="622"/>
      <c r="CW32" s="622"/>
      <c r="CX32" s="622"/>
      <c r="CY32" s="623"/>
      <c r="CZ32" s="624" t="s">
        <v>185</v>
      </c>
      <c r="DA32" s="636"/>
      <c r="DB32" s="636"/>
      <c r="DC32" s="637"/>
      <c r="DD32" s="627" t="s">
        <v>250</v>
      </c>
      <c r="DE32" s="622"/>
      <c r="DF32" s="622"/>
      <c r="DG32" s="622"/>
      <c r="DH32" s="622"/>
      <c r="DI32" s="622"/>
      <c r="DJ32" s="622"/>
      <c r="DK32" s="623"/>
      <c r="DL32" s="627" t="s">
        <v>241</v>
      </c>
      <c r="DM32" s="622"/>
      <c r="DN32" s="622"/>
      <c r="DO32" s="622"/>
      <c r="DP32" s="622"/>
      <c r="DQ32" s="622"/>
      <c r="DR32" s="622"/>
      <c r="DS32" s="622"/>
      <c r="DT32" s="622"/>
      <c r="DU32" s="622"/>
      <c r="DV32" s="623"/>
      <c r="DW32" s="624" t="s">
        <v>241</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292592</v>
      </c>
      <c r="S33" s="622"/>
      <c r="T33" s="622"/>
      <c r="U33" s="622"/>
      <c r="V33" s="622"/>
      <c r="W33" s="622"/>
      <c r="X33" s="622"/>
      <c r="Y33" s="623"/>
      <c r="Z33" s="659">
        <v>0.8</v>
      </c>
      <c r="AA33" s="659"/>
      <c r="AB33" s="659"/>
      <c r="AC33" s="659"/>
      <c r="AD33" s="660">
        <v>110508</v>
      </c>
      <c r="AE33" s="660"/>
      <c r="AF33" s="660"/>
      <c r="AG33" s="660"/>
      <c r="AH33" s="660"/>
      <c r="AI33" s="660"/>
      <c r="AJ33" s="660"/>
      <c r="AK33" s="660"/>
      <c r="AL33" s="624">
        <v>0.7</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99.4</v>
      </c>
      <c r="BH33" s="606"/>
      <c r="BI33" s="606"/>
      <c r="BJ33" s="606"/>
      <c r="BK33" s="606"/>
      <c r="BL33" s="606"/>
      <c r="BM33" s="652">
        <v>98.7</v>
      </c>
      <c r="BN33" s="606"/>
      <c r="BO33" s="606"/>
      <c r="BP33" s="606"/>
      <c r="BQ33" s="669"/>
      <c r="BR33" s="682">
        <v>99.5</v>
      </c>
      <c r="BS33" s="606"/>
      <c r="BT33" s="606"/>
      <c r="BU33" s="606"/>
      <c r="BV33" s="606"/>
      <c r="BW33" s="606"/>
      <c r="BX33" s="652">
        <v>98.6</v>
      </c>
      <c r="BY33" s="606"/>
      <c r="BZ33" s="606"/>
      <c r="CA33" s="606"/>
      <c r="CB33" s="669"/>
      <c r="CD33" s="618" t="s">
        <v>328</v>
      </c>
      <c r="CE33" s="619"/>
      <c r="CF33" s="619"/>
      <c r="CG33" s="619"/>
      <c r="CH33" s="619"/>
      <c r="CI33" s="619"/>
      <c r="CJ33" s="619"/>
      <c r="CK33" s="619"/>
      <c r="CL33" s="619"/>
      <c r="CM33" s="619"/>
      <c r="CN33" s="619"/>
      <c r="CO33" s="619"/>
      <c r="CP33" s="619"/>
      <c r="CQ33" s="620"/>
      <c r="CR33" s="621">
        <v>13838129</v>
      </c>
      <c r="CS33" s="634"/>
      <c r="CT33" s="634"/>
      <c r="CU33" s="634"/>
      <c r="CV33" s="634"/>
      <c r="CW33" s="634"/>
      <c r="CX33" s="634"/>
      <c r="CY33" s="635"/>
      <c r="CZ33" s="624">
        <v>39</v>
      </c>
      <c r="DA33" s="636"/>
      <c r="DB33" s="636"/>
      <c r="DC33" s="637"/>
      <c r="DD33" s="627">
        <v>9391243</v>
      </c>
      <c r="DE33" s="634"/>
      <c r="DF33" s="634"/>
      <c r="DG33" s="634"/>
      <c r="DH33" s="634"/>
      <c r="DI33" s="634"/>
      <c r="DJ33" s="634"/>
      <c r="DK33" s="635"/>
      <c r="DL33" s="627">
        <v>7139857</v>
      </c>
      <c r="DM33" s="634"/>
      <c r="DN33" s="634"/>
      <c r="DO33" s="634"/>
      <c r="DP33" s="634"/>
      <c r="DQ33" s="634"/>
      <c r="DR33" s="634"/>
      <c r="DS33" s="634"/>
      <c r="DT33" s="634"/>
      <c r="DU33" s="634"/>
      <c r="DV33" s="635"/>
      <c r="DW33" s="624">
        <v>41.1</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568009</v>
      </c>
      <c r="S34" s="622"/>
      <c r="T34" s="622"/>
      <c r="U34" s="622"/>
      <c r="V34" s="622"/>
      <c r="W34" s="622"/>
      <c r="X34" s="622"/>
      <c r="Y34" s="623"/>
      <c r="Z34" s="659">
        <v>1.5</v>
      </c>
      <c r="AA34" s="659"/>
      <c r="AB34" s="659"/>
      <c r="AC34" s="659"/>
      <c r="AD34" s="660" t="s">
        <v>241</v>
      </c>
      <c r="AE34" s="660"/>
      <c r="AF34" s="660"/>
      <c r="AG34" s="660"/>
      <c r="AH34" s="660"/>
      <c r="AI34" s="660"/>
      <c r="AJ34" s="660"/>
      <c r="AK34" s="660"/>
      <c r="AL34" s="624" t="s">
        <v>241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5742396</v>
      </c>
      <c r="CS34" s="622"/>
      <c r="CT34" s="622"/>
      <c r="CU34" s="622"/>
      <c r="CV34" s="622"/>
      <c r="CW34" s="622"/>
      <c r="CX34" s="622"/>
      <c r="CY34" s="623"/>
      <c r="CZ34" s="624">
        <v>16.2</v>
      </c>
      <c r="DA34" s="636"/>
      <c r="DB34" s="636"/>
      <c r="DC34" s="637"/>
      <c r="DD34" s="627">
        <v>3816469</v>
      </c>
      <c r="DE34" s="622"/>
      <c r="DF34" s="622"/>
      <c r="DG34" s="622"/>
      <c r="DH34" s="622"/>
      <c r="DI34" s="622"/>
      <c r="DJ34" s="622"/>
      <c r="DK34" s="623"/>
      <c r="DL34" s="627">
        <v>3377360</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1997384</v>
      </c>
      <c r="S35" s="622"/>
      <c r="T35" s="622"/>
      <c r="U35" s="622"/>
      <c r="V35" s="622"/>
      <c r="W35" s="622"/>
      <c r="X35" s="622"/>
      <c r="Y35" s="623"/>
      <c r="Z35" s="659">
        <v>5.4</v>
      </c>
      <c r="AA35" s="659"/>
      <c r="AB35" s="659"/>
      <c r="AC35" s="659"/>
      <c r="AD35" s="660" t="s">
        <v>185</v>
      </c>
      <c r="AE35" s="660"/>
      <c r="AF35" s="660"/>
      <c r="AG35" s="660"/>
      <c r="AH35" s="660"/>
      <c r="AI35" s="660"/>
      <c r="AJ35" s="660"/>
      <c r="AK35" s="660"/>
      <c r="AL35" s="624" t="s">
        <v>241</v>
      </c>
      <c r="AM35" s="625"/>
      <c r="AN35" s="625"/>
      <c r="AO35" s="661"/>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506928</v>
      </c>
      <c r="CS35" s="634"/>
      <c r="CT35" s="634"/>
      <c r="CU35" s="634"/>
      <c r="CV35" s="634"/>
      <c r="CW35" s="634"/>
      <c r="CX35" s="634"/>
      <c r="CY35" s="635"/>
      <c r="CZ35" s="624">
        <v>1.4</v>
      </c>
      <c r="DA35" s="636"/>
      <c r="DB35" s="636"/>
      <c r="DC35" s="637"/>
      <c r="DD35" s="627">
        <v>452244</v>
      </c>
      <c r="DE35" s="634"/>
      <c r="DF35" s="634"/>
      <c r="DG35" s="634"/>
      <c r="DH35" s="634"/>
      <c r="DI35" s="634"/>
      <c r="DJ35" s="634"/>
      <c r="DK35" s="635"/>
      <c r="DL35" s="627">
        <v>449813</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990352</v>
      </c>
      <c r="S36" s="622"/>
      <c r="T36" s="622"/>
      <c r="U36" s="622"/>
      <c r="V36" s="622"/>
      <c r="W36" s="622"/>
      <c r="X36" s="622"/>
      <c r="Y36" s="623"/>
      <c r="Z36" s="659">
        <v>2.7</v>
      </c>
      <c r="AA36" s="659"/>
      <c r="AB36" s="659"/>
      <c r="AC36" s="659"/>
      <c r="AD36" s="660" t="s">
        <v>241</v>
      </c>
      <c r="AE36" s="660"/>
      <c r="AF36" s="660"/>
      <c r="AG36" s="660"/>
      <c r="AH36" s="660"/>
      <c r="AI36" s="660"/>
      <c r="AJ36" s="660"/>
      <c r="AK36" s="660"/>
      <c r="AL36" s="624" t="s">
        <v>241</v>
      </c>
      <c r="AM36" s="625"/>
      <c r="AN36" s="625"/>
      <c r="AO36" s="661"/>
      <c r="AP36" s="222"/>
      <c r="AQ36" s="670" t="s">
        <v>336</v>
      </c>
      <c r="AR36" s="671"/>
      <c r="AS36" s="671"/>
      <c r="AT36" s="671"/>
      <c r="AU36" s="671"/>
      <c r="AV36" s="671"/>
      <c r="AW36" s="671"/>
      <c r="AX36" s="671"/>
      <c r="AY36" s="672"/>
      <c r="AZ36" s="673">
        <v>2947736</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155002</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3730664</v>
      </c>
      <c r="CS36" s="622"/>
      <c r="CT36" s="622"/>
      <c r="CU36" s="622"/>
      <c r="CV36" s="622"/>
      <c r="CW36" s="622"/>
      <c r="CX36" s="622"/>
      <c r="CY36" s="623"/>
      <c r="CZ36" s="624">
        <v>10.5</v>
      </c>
      <c r="DA36" s="636"/>
      <c r="DB36" s="636"/>
      <c r="DC36" s="637"/>
      <c r="DD36" s="627">
        <v>2964436</v>
      </c>
      <c r="DE36" s="622"/>
      <c r="DF36" s="622"/>
      <c r="DG36" s="622"/>
      <c r="DH36" s="622"/>
      <c r="DI36" s="622"/>
      <c r="DJ36" s="622"/>
      <c r="DK36" s="623"/>
      <c r="DL36" s="627">
        <v>1705210</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1332210</v>
      </c>
      <c r="S37" s="622"/>
      <c r="T37" s="622"/>
      <c r="U37" s="622"/>
      <c r="V37" s="622"/>
      <c r="W37" s="622"/>
      <c r="X37" s="622"/>
      <c r="Y37" s="623"/>
      <c r="Z37" s="659">
        <v>3.6</v>
      </c>
      <c r="AA37" s="659"/>
      <c r="AB37" s="659"/>
      <c r="AC37" s="659"/>
      <c r="AD37" s="660">
        <v>19455</v>
      </c>
      <c r="AE37" s="660"/>
      <c r="AF37" s="660"/>
      <c r="AG37" s="660"/>
      <c r="AH37" s="660"/>
      <c r="AI37" s="660"/>
      <c r="AJ37" s="660"/>
      <c r="AK37" s="660"/>
      <c r="AL37" s="624">
        <v>0.1</v>
      </c>
      <c r="AM37" s="625"/>
      <c r="AN37" s="625"/>
      <c r="AO37" s="661"/>
      <c r="AQ37" s="654" t="s">
        <v>340</v>
      </c>
      <c r="AR37" s="655"/>
      <c r="AS37" s="655"/>
      <c r="AT37" s="655"/>
      <c r="AU37" s="655"/>
      <c r="AV37" s="655"/>
      <c r="AW37" s="655"/>
      <c r="AX37" s="655"/>
      <c r="AY37" s="656"/>
      <c r="AZ37" s="621">
        <v>602568</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135322</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941622</v>
      </c>
      <c r="CS37" s="634"/>
      <c r="CT37" s="634"/>
      <c r="CU37" s="634"/>
      <c r="CV37" s="634"/>
      <c r="CW37" s="634"/>
      <c r="CX37" s="634"/>
      <c r="CY37" s="635"/>
      <c r="CZ37" s="624">
        <v>2.7</v>
      </c>
      <c r="DA37" s="636"/>
      <c r="DB37" s="636"/>
      <c r="DC37" s="637"/>
      <c r="DD37" s="627">
        <v>941622</v>
      </c>
      <c r="DE37" s="634"/>
      <c r="DF37" s="634"/>
      <c r="DG37" s="634"/>
      <c r="DH37" s="634"/>
      <c r="DI37" s="634"/>
      <c r="DJ37" s="634"/>
      <c r="DK37" s="635"/>
      <c r="DL37" s="627">
        <v>941622</v>
      </c>
      <c r="DM37" s="634"/>
      <c r="DN37" s="634"/>
      <c r="DO37" s="634"/>
      <c r="DP37" s="634"/>
      <c r="DQ37" s="634"/>
      <c r="DR37" s="634"/>
      <c r="DS37" s="634"/>
      <c r="DT37" s="634"/>
      <c r="DU37" s="634"/>
      <c r="DV37" s="635"/>
      <c r="DW37" s="624">
        <v>5.4</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2666700</v>
      </c>
      <c r="S38" s="622"/>
      <c r="T38" s="622"/>
      <c r="U38" s="622"/>
      <c r="V38" s="622"/>
      <c r="W38" s="622"/>
      <c r="X38" s="622"/>
      <c r="Y38" s="623"/>
      <c r="Z38" s="659">
        <v>7.2</v>
      </c>
      <c r="AA38" s="659"/>
      <c r="AB38" s="659"/>
      <c r="AC38" s="659"/>
      <c r="AD38" s="660" t="s">
        <v>185</v>
      </c>
      <c r="AE38" s="660"/>
      <c r="AF38" s="660"/>
      <c r="AG38" s="660"/>
      <c r="AH38" s="660"/>
      <c r="AI38" s="660"/>
      <c r="AJ38" s="660"/>
      <c r="AK38" s="660"/>
      <c r="AL38" s="624" t="s">
        <v>241</v>
      </c>
      <c r="AM38" s="625"/>
      <c r="AN38" s="625"/>
      <c r="AO38" s="661"/>
      <c r="AQ38" s="654" t="s">
        <v>344</v>
      </c>
      <c r="AR38" s="655"/>
      <c r="AS38" s="655"/>
      <c r="AT38" s="655"/>
      <c r="AU38" s="655"/>
      <c r="AV38" s="655"/>
      <c r="AW38" s="655"/>
      <c r="AX38" s="655"/>
      <c r="AY38" s="656"/>
      <c r="AZ38" s="621">
        <v>259133</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8275</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2315085</v>
      </c>
      <c r="CS38" s="622"/>
      <c r="CT38" s="622"/>
      <c r="CU38" s="622"/>
      <c r="CV38" s="622"/>
      <c r="CW38" s="622"/>
      <c r="CX38" s="622"/>
      <c r="CY38" s="623"/>
      <c r="CZ38" s="624">
        <v>6.5</v>
      </c>
      <c r="DA38" s="636"/>
      <c r="DB38" s="636"/>
      <c r="DC38" s="637"/>
      <c r="DD38" s="627">
        <v>1668675</v>
      </c>
      <c r="DE38" s="622"/>
      <c r="DF38" s="622"/>
      <c r="DG38" s="622"/>
      <c r="DH38" s="622"/>
      <c r="DI38" s="622"/>
      <c r="DJ38" s="622"/>
      <c r="DK38" s="623"/>
      <c r="DL38" s="627">
        <v>1607474</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185</v>
      </c>
      <c r="AA39" s="659"/>
      <c r="AB39" s="659"/>
      <c r="AC39" s="659"/>
      <c r="AD39" s="660" t="s">
        <v>250</v>
      </c>
      <c r="AE39" s="660"/>
      <c r="AF39" s="660"/>
      <c r="AG39" s="660"/>
      <c r="AH39" s="660"/>
      <c r="AI39" s="660"/>
      <c r="AJ39" s="660"/>
      <c r="AK39" s="660"/>
      <c r="AL39" s="624" t="s">
        <v>241</v>
      </c>
      <c r="AM39" s="625"/>
      <c r="AN39" s="625"/>
      <c r="AO39" s="661"/>
      <c r="AQ39" s="654" t="s">
        <v>348</v>
      </c>
      <c r="AR39" s="655"/>
      <c r="AS39" s="655"/>
      <c r="AT39" s="655"/>
      <c r="AU39" s="655"/>
      <c r="AV39" s="655"/>
      <c r="AW39" s="655"/>
      <c r="AX39" s="655"/>
      <c r="AY39" s="656"/>
      <c r="AZ39" s="621">
        <v>30083</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12851</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1078577</v>
      </c>
      <c r="CS39" s="634"/>
      <c r="CT39" s="634"/>
      <c r="CU39" s="634"/>
      <c r="CV39" s="634"/>
      <c r="CW39" s="634"/>
      <c r="CX39" s="634"/>
      <c r="CY39" s="635"/>
      <c r="CZ39" s="624">
        <v>3</v>
      </c>
      <c r="DA39" s="636"/>
      <c r="DB39" s="636"/>
      <c r="DC39" s="637"/>
      <c r="DD39" s="627">
        <v>375442</v>
      </c>
      <c r="DE39" s="634"/>
      <c r="DF39" s="634"/>
      <c r="DG39" s="634"/>
      <c r="DH39" s="634"/>
      <c r="DI39" s="634"/>
      <c r="DJ39" s="634"/>
      <c r="DK39" s="635"/>
      <c r="DL39" s="627" t="s">
        <v>241</v>
      </c>
      <c r="DM39" s="634"/>
      <c r="DN39" s="634"/>
      <c r="DO39" s="634"/>
      <c r="DP39" s="634"/>
      <c r="DQ39" s="634"/>
      <c r="DR39" s="634"/>
      <c r="DS39" s="634"/>
      <c r="DT39" s="634"/>
      <c r="DU39" s="634"/>
      <c r="DV39" s="635"/>
      <c r="DW39" s="624" t="s">
        <v>241</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398400</v>
      </c>
      <c r="S40" s="622"/>
      <c r="T40" s="622"/>
      <c r="U40" s="622"/>
      <c r="V40" s="622"/>
      <c r="W40" s="622"/>
      <c r="X40" s="622"/>
      <c r="Y40" s="623"/>
      <c r="Z40" s="659">
        <v>1.1000000000000001</v>
      </c>
      <c r="AA40" s="659"/>
      <c r="AB40" s="659"/>
      <c r="AC40" s="659"/>
      <c r="AD40" s="660" t="s">
        <v>185</v>
      </c>
      <c r="AE40" s="660"/>
      <c r="AF40" s="660"/>
      <c r="AG40" s="660"/>
      <c r="AH40" s="660"/>
      <c r="AI40" s="660"/>
      <c r="AJ40" s="660"/>
      <c r="AK40" s="660"/>
      <c r="AL40" s="624" t="s">
        <v>241</v>
      </c>
      <c r="AM40" s="625"/>
      <c r="AN40" s="625"/>
      <c r="AO40" s="661"/>
      <c r="AQ40" s="654" t="s">
        <v>352</v>
      </c>
      <c r="AR40" s="655"/>
      <c r="AS40" s="655"/>
      <c r="AT40" s="655"/>
      <c r="AU40" s="655"/>
      <c r="AV40" s="655"/>
      <c r="AW40" s="655"/>
      <c r="AX40" s="655"/>
      <c r="AY40" s="656"/>
      <c r="AZ40" s="621" t="s">
        <v>241</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98</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464479</v>
      </c>
      <c r="CS40" s="622"/>
      <c r="CT40" s="622"/>
      <c r="CU40" s="622"/>
      <c r="CV40" s="622"/>
      <c r="CW40" s="622"/>
      <c r="CX40" s="622"/>
      <c r="CY40" s="623"/>
      <c r="CZ40" s="624">
        <v>1.3</v>
      </c>
      <c r="DA40" s="636"/>
      <c r="DB40" s="636"/>
      <c r="DC40" s="637"/>
      <c r="DD40" s="627">
        <v>113977</v>
      </c>
      <c r="DE40" s="622"/>
      <c r="DF40" s="622"/>
      <c r="DG40" s="622"/>
      <c r="DH40" s="622"/>
      <c r="DI40" s="622"/>
      <c r="DJ40" s="622"/>
      <c r="DK40" s="623"/>
      <c r="DL40" s="627" t="s">
        <v>241</v>
      </c>
      <c r="DM40" s="622"/>
      <c r="DN40" s="622"/>
      <c r="DO40" s="622"/>
      <c r="DP40" s="622"/>
      <c r="DQ40" s="622"/>
      <c r="DR40" s="622"/>
      <c r="DS40" s="622"/>
      <c r="DT40" s="622"/>
      <c r="DU40" s="622"/>
      <c r="DV40" s="623"/>
      <c r="DW40" s="624" t="s">
        <v>241</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37135502</v>
      </c>
      <c r="S41" s="646"/>
      <c r="T41" s="646"/>
      <c r="U41" s="646"/>
      <c r="V41" s="646"/>
      <c r="W41" s="646"/>
      <c r="X41" s="646"/>
      <c r="Y41" s="649"/>
      <c r="Z41" s="650">
        <v>100</v>
      </c>
      <c r="AA41" s="650"/>
      <c r="AB41" s="650"/>
      <c r="AC41" s="650"/>
      <c r="AD41" s="651">
        <v>16993479</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428369</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241</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241</v>
      </c>
      <c r="CS41" s="634"/>
      <c r="CT41" s="634"/>
      <c r="CU41" s="634"/>
      <c r="CV41" s="634"/>
      <c r="CW41" s="634"/>
      <c r="CX41" s="634"/>
      <c r="CY41" s="635"/>
      <c r="CZ41" s="624" t="s">
        <v>241</v>
      </c>
      <c r="DA41" s="636"/>
      <c r="DB41" s="636"/>
      <c r="DC41" s="637"/>
      <c r="DD41" s="627" t="s">
        <v>241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1627583</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368</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4745779</v>
      </c>
      <c r="CS42" s="634"/>
      <c r="CT42" s="634"/>
      <c r="CU42" s="634"/>
      <c r="CV42" s="634"/>
      <c r="CW42" s="634"/>
      <c r="CX42" s="634"/>
      <c r="CY42" s="635"/>
      <c r="CZ42" s="624">
        <v>13.4</v>
      </c>
      <c r="DA42" s="636"/>
      <c r="DB42" s="636"/>
      <c r="DC42" s="637"/>
      <c r="DD42" s="627">
        <v>803314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v>230920</v>
      </c>
      <c r="CS43" s="634"/>
      <c r="CT43" s="634"/>
      <c r="CU43" s="634"/>
      <c r="CV43" s="634"/>
      <c r="CW43" s="634"/>
      <c r="CX43" s="634"/>
      <c r="CY43" s="635"/>
      <c r="CZ43" s="624">
        <v>0.7</v>
      </c>
      <c r="DA43" s="636"/>
      <c r="DB43" s="636"/>
      <c r="DC43" s="637"/>
      <c r="DD43" s="627">
        <v>230920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4576092</v>
      </c>
      <c r="CS44" s="622"/>
      <c r="CT44" s="622"/>
      <c r="CU44" s="622"/>
      <c r="CV44" s="622"/>
      <c r="CW44" s="622"/>
      <c r="CX44" s="622"/>
      <c r="CY44" s="623"/>
      <c r="CZ44" s="624">
        <v>12.9</v>
      </c>
      <c r="DA44" s="625"/>
      <c r="DB44" s="625"/>
      <c r="DC44" s="626"/>
      <c r="DD44" s="627">
        <v>798157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1704870</v>
      </c>
      <c r="CS45" s="634"/>
      <c r="CT45" s="634"/>
      <c r="CU45" s="634"/>
      <c r="CV45" s="634"/>
      <c r="CW45" s="634"/>
      <c r="CX45" s="634"/>
      <c r="CY45" s="635"/>
      <c r="CZ45" s="624">
        <v>4.8</v>
      </c>
      <c r="DA45" s="636"/>
      <c r="DB45" s="636"/>
      <c r="DC45" s="637"/>
      <c r="DD45" s="627">
        <v>60473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2538722</v>
      </c>
      <c r="CS46" s="622"/>
      <c r="CT46" s="622"/>
      <c r="CU46" s="622"/>
      <c r="CV46" s="622"/>
      <c r="CW46" s="622"/>
      <c r="CX46" s="622"/>
      <c r="CY46" s="623"/>
      <c r="CZ46" s="624">
        <v>7.2</v>
      </c>
      <c r="DA46" s="625"/>
      <c r="DB46" s="625"/>
      <c r="DC46" s="626"/>
      <c r="DD46" s="627">
        <v>734724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v>169687</v>
      </c>
      <c r="CS47" s="634"/>
      <c r="CT47" s="634"/>
      <c r="CU47" s="634"/>
      <c r="CV47" s="634"/>
      <c r="CW47" s="634"/>
      <c r="CX47" s="634"/>
      <c r="CY47" s="635"/>
      <c r="CZ47" s="624">
        <v>0.5</v>
      </c>
      <c r="DA47" s="636"/>
      <c r="DB47" s="636"/>
      <c r="DC47" s="637"/>
      <c r="DD47" s="627">
        <v>5157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241</v>
      </c>
      <c r="CS48" s="622"/>
      <c r="CT48" s="622"/>
      <c r="CU48" s="622"/>
      <c r="CV48" s="622"/>
      <c r="CW48" s="622"/>
      <c r="CX48" s="622"/>
      <c r="CY48" s="623"/>
      <c r="CZ48" s="624" t="s">
        <v>241</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35437301</v>
      </c>
      <c r="CS49" s="606"/>
      <c r="CT49" s="606"/>
      <c r="CU49" s="606"/>
      <c r="CV49" s="606"/>
      <c r="CW49" s="606"/>
      <c r="CX49" s="606"/>
      <c r="CY49" s="607"/>
      <c r="CZ49" s="608">
        <v>100</v>
      </c>
      <c r="DA49" s="609"/>
      <c r="DB49" s="609"/>
      <c r="DC49" s="610"/>
      <c r="DD49" s="611">
        <v>20456788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IQetXinkbk6Pum9GODfTQqoHUXYwQ3M16wcP/B2ii3722rynQlSYNVEk/D3i3HGwUH1qBueyrBOExURJS/hHw==" saltValue="RLfsUf+FflL6ep56NPTs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395</v>
      </c>
      <c r="C7" s="1048"/>
      <c r="D7" s="1048"/>
      <c r="E7" s="1048"/>
      <c r="F7" s="1048"/>
      <c r="G7" s="1048"/>
      <c r="H7" s="1048"/>
      <c r="I7" s="1048"/>
      <c r="J7" s="1048"/>
      <c r="K7" s="1048"/>
      <c r="L7" s="1048"/>
      <c r="M7" s="1048"/>
      <c r="N7" s="1048"/>
      <c r="O7" s="1048"/>
      <c r="P7" s="1049"/>
      <c r="Q7" s="1102">
        <v>36517</v>
      </c>
      <c r="R7" s="1103"/>
      <c r="S7" s="1103"/>
      <c r="T7" s="1103"/>
      <c r="U7" s="1103"/>
      <c r="V7" s="1103">
        <v>34838</v>
      </c>
      <c r="W7" s="1103"/>
      <c r="X7" s="1103"/>
      <c r="Y7" s="1103"/>
      <c r="Z7" s="1103"/>
      <c r="AA7" s="1103">
        <v>1680</v>
      </c>
      <c r="AB7" s="1103"/>
      <c r="AC7" s="1103"/>
      <c r="AD7" s="1103"/>
      <c r="AE7" s="1104"/>
      <c r="AF7" s="1105">
        <v>1327</v>
      </c>
      <c r="AG7" s="1106"/>
      <c r="AH7" s="1106"/>
      <c r="AI7" s="1106"/>
      <c r="AJ7" s="1107"/>
      <c r="AK7" s="1108">
        <v>1740</v>
      </c>
      <c r="AL7" s="1109"/>
      <c r="AM7" s="1109"/>
      <c r="AN7" s="1109"/>
      <c r="AO7" s="1109"/>
      <c r="AP7" s="1109">
        <v>28890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581</v>
      </c>
      <c r="BT7" s="1100"/>
      <c r="BU7" s="1100"/>
      <c r="BV7" s="1100"/>
      <c r="BW7" s="1100"/>
      <c r="BX7" s="1100"/>
      <c r="BY7" s="1100"/>
      <c r="BZ7" s="1100"/>
      <c r="CA7" s="1100"/>
      <c r="CB7" s="1100"/>
      <c r="CC7" s="1100"/>
      <c r="CD7" s="1100"/>
      <c r="CE7" s="1100"/>
      <c r="CF7" s="1100"/>
      <c r="CG7" s="1112"/>
      <c r="CH7" s="1096">
        <v>4</v>
      </c>
      <c r="CI7" s="1097"/>
      <c r="CJ7" s="1097"/>
      <c r="CK7" s="1097"/>
      <c r="CL7" s="1098"/>
      <c r="CM7" s="1096">
        <v>84</v>
      </c>
      <c r="CN7" s="1097"/>
      <c r="CO7" s="1097"/>
      <c r="CP7" s="1097"/>
      <c r="CQ7" s="1098"/>
      <c r="CR7" s="1096">
        <v>50</v>
      </c>
      <c r="CS7" s="1097"/>
      <c r="CT7" s="1097"/>
      <c r="CU7" s="1097"/>
      <c r="CV7" s="1098"/>
      <c r="CW7" s="1096" t="s">
        <v>514</v>
      </c>
      <c r="CX7" s="1097"/>
      <c r="CY7" s="1097"/>
      <c r="CZ7" s="1097"/>
      <c r="DA7" s="1098"/>
      <c r="DB7" s="1096" t="s">
        <v>514</v>
      </c>
      <c r="DC7" s="1097"/>
      <c r="DD7" s="1097"/>
      <c r="DE7" s="1097"/>
      <c r="DF7" s="1098"/>
      <c r="DG7" s="1096" t="s">
        <v>514</v>
      </c>
      <c r="DH7" s="1097"/>
      <c r="DI7" s="1097"/>
      <c r="DJ7" s="1097"/>
      <c r="DK7" s="1098"/>
      <c r="DL7" s="1096" t="s">
        <v>514</v>
      </c>
      <c r="DM7" s="1097"/>
      <c r="DN7" s="1097"/>
      <c r="DO7" s="1097"/>
      <c r="DP7" s="1098"/>
      <c r="DQ7" s="1096" t="s">
        <v>514</v>
      </c>
      <c r="DR7" s="1097"/>
      <c r="DS7" s="1097"/>
      <c r="DT7" s="1097"/>
      <c r="DU7" s="1098"/>
      <c r="DV7" s="1099"/>
      <c r="DW7" s="1100"/>
      <c r="DX7" s="1100"/>
      <c r="DY7" s="1100"/>
      <c r="DZ7" s="1101"/>
      <c r="EA7" s="234"/>
    </row>
    <row r="8" spans="1:131" s="235" customFormat="1" ht="26.25" customHeight="1" x14ac:dyDescent="0.15">
      <c r="A8" s="238">
        <v>2</v>
      </c>
      <c r="B8" s="1030" t="s">
        <v>396</v>
      </c>
      <c r="C8" s="1031"/>
      <c r="D8" s="1031"/>
      <c r="E8" s="1031"/>
      <c r="F8" s="1031"/>
      <c r="G8" s="1031"/>
      <c r="H8" s="1031"/>
      <c r="I8" s="1031"/>
      <c r="J8" s="1031"/>
      <c r="K8" s="1031"/>
      <c r="L8" s="1031"/>
      <c r="M8" s="1031"/>
      <c r="N8" s="1031"/>
      <c r="O8" s="1031"/>
      <c r="P8" s="1032"/>
      <c r="Q8" s="1038">
        <v>995</v>
      </c>
      <c r="R8" s="1039"/>
      <c r="S8" s="1039"/>
      <c r="T8" s="1039"/>
      <c r="U8" s="1039"/>
      <c r="V8" s="1039">
        <v>995</v>
      </c>
      <c r="W8" s="1039"/>
      <c r="X8" s="1039"/>
      <c r="Y8" s="1039"/>
      <c r="Z8" s="1039"/>
      <c r="AA8" s="1039">
        <v>0</v>
      </c>
      <c r="AB8" s="1039"/>
      <c r="AC8" s="1039"/>
      <c r="AD8" s="1039"/>
      <c r="AE8" s="1040"/>
      <c r="AF8" s="1035">
        <v>0</v>
      </c>
      <c r="AG8" s="1036"/>
      <c r="AH8" s="1036"/>
      <c r="AI8" s="1036"/>
      <c r="AJ8" s="1037"/>
      <c r="AK8" s="1080">
        <v>637</v>
      </c>
      <c r="AL8" s="1081"/>
      <c r="AM8" s="1081"/>
      <c r="AN8" s="1081"/>
      <c r="AO8" s="1081"/>
      <c r="AP8" s="1081" t="s">
        <v>514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582</v>
      </c>
      <c r="BT8" s="993"/>
      <c r="BU8" s="993"/>
      <c r="BV8" s="993"/>
      <c r="BW8" s="993"/>
      <c r="BX8" s="993"/>
      <c r="BY8" s="993"/>
      <c r="BZ8" s="993"/>
      <c r="CA8" s="993"/>
      <c r="CB8" s="993"/>
      <c r="CC8" s="993"/>
      <c r="CD8" s="993"/>
      <c r="CE8" s="993"/>
      <c r="CF8" s="993"/>
      <c r="CG8" s="1014"/>
      <c r="CH8" s="989">
        <v>5</v>
      </c>
      <c r="CI8" s="990"/>
      <c r="CJ8" s="990"/>
      <c r="CK8" s="990"/>
      <c r="CL8" s="991"/>
      <c r="CM8" s="989">
        <v>70</v>
      </c>
      <c r="CN8" s="990"/>
      <c r="CO8" s="990"/>
      <c r="CP8" s="990"/>
      <c r="CQ8" s="991"/>
      <c r="CR8" s="989">
        <v>10</v>
      </c>
      <c r="CS8" s="990"/>
      <c r="CT8" s="990"/>
      <c r="CU8" s="990"/>
      <c r="CV8" s="991"/>
      <c r="CW8" s="989" t="s">
        <v>514</v>
      </c>
      <c r="CX8" s="990"/>
      <c r="CY8" s="990"/>
      <c r="CZ8" s="990"/>
      <c r="DA8" s="991"/>
      <c r="DB8" s="989" t="s">
        <v>514</v>
      </c>
      <c r="DC8" s="990"/>
      <c r="DD8" s="990"/>
      <c r="DE8" s="990"/>
      <c r="DF8" s="991"/>
      <c r="DG8" s="989" t="s">
        <v>514</v>
      </c>
      <c r="DH8" s="990"/>
      <c r="DI8" s="990"/>
      <c r="DJ8" s="990"/>
      <c r="DK8" s="991"/>
      <c r="DL8" s="989" t="s">
        <v>514</v>
      </c>
      <c r="DM8" s="990"/>
      <c r="DN8" s="990"/>
      <c r="DO8" s="990"/>
      <c r="DP8" s="991"/>
      <c r="DQ8" s="989" t="s">
        <v>514</v>
      </c>
      <c r="DR8" s="990"/>
      <c r="DS8" s="990"/>
      <c r="DT8" s="990"/>
      <c r="DU8" s="991"/>
      <c r="DV8" s="992"/>
      <c r="DW8" s="993"/>
      <c r="DX8" s="993"/>
      <c r="DY8" s="993"/>
      <c r="DZ8" s="994"/>
      <c r="EA8" s="234"/>
    </row>
    <row r="9" spans="1:131" s="235" customFormat="1" ht="26.25" customHeight="1" x14ac:dyDescent="0.15">
      <c r="A9" s="238">
        <v>3</v>
      </c>
      <c r="B9" s="1030" t="s">
        <v>397</v>
      </c>
      <c r="C9" s="1031"/>
      <c r="D9" s="1031"/>
      <c r="E9" s="1031"/>
      <c r="F9" s="1031"/>
      <c r="G9" s="1031"/>
      <c r="H9" s="1031"/>
      <c r="I9" s="1031"/>
      <c r="J9" s="1031"/>
      <c r="K9" s="1031"/>
      <c r="L9" s="1031"/>
      <c r="M9" s="1031"/>
      <c r="N9" s="1031"/>
      <c r="O9" s="1031"/>
      <c r="P9" s="1032"/>
      <c r="Q9" s="1038">
        <v>200</v>
      </c>
      <c r="R9" s="1039"/>
      <c r="S9" s="1039"/>
      <c r="T9" s="1039"/>
      <c r="U9" s="1039"/>
      <c r="V9" s="1039">
        <v>181</v>
      </c>
      <c r="W9" s="1039"/>
      <c r="X9" s="1039"/>
      <c r="Y9" s="1039"/>
      <c r="Z9" s="1039"/>
      <c r="AA9" s="1039">
        <v>18</v>
      </c>
      <c r="AB9" s="1039"/>
      <c r="AC9" s="1039"/>
      <c r="AD9" s="1039"/>
      <c r="AE9" s="1040"/>
      <c r="AF9" s="1035">
        <v>18</v>
      </c>
      <c r="AG9" s="1036"/>
      <c r="AH9" s="1036"/>
      <c r="AI9" s="1036"/>
      <c r="AJ9" s="1037"/>
      <c r="AK9" s="1080">
        <v>110</v>
      </c>
      <c r="AL9" s="1081"/>
      <c r="AM9" s="1081"/>
      <c r="AN9" s="1081"/>
      <c r="AO9" s="1081"/>
      <c r="AP9" s="1081" t="s">
        <v>514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583</v>
      </c>
      <c r="BT9" s="993"/>
      <c r="BU9" s="993"/>
      <c r="BV9" s="993"/>
      <c r="BW9" s="993"/>
      <c r="BX9" s="993"/>
      <c r="BY9" s="993"/>
      <c r="BZ9" s="993"/>
      <c r="CA9" s="993"/>
      <c r="CB9" s="993"/>
      <c r="CC9" s="993"/>
      <c r="CD9" s="993"/>
      <c r="CE9" s="993"/>
      <c r="CF9" s="993"/>
      <c r="CG9" s="1014"/>
      <c r="CH9" s="989">
        <v>1</v>
      </c>
      <c r="CI9" s="990"/>
      <c r="CJ9" s="990"/>
      <c r="CK9" s="990"/>
      <c r="CL9" s="991"/>
      <c r="CM9" s="989">
        <v>13</v>
      </c>
      <c r="CN9" s="990"/>
      <c r="CO9" s="990"/>
      <c r="CP9" s="990"/>
      <c r="CQ9" s="991"/>
      <c r="CR9" s="989">
        <v>6</v>
      </c>
      <c r="CS9" s="990"/>
      <c r="CT9" s="990"/>
      <c r="CU9" s="990"/>
      <c r="CV9" s="991"/>
      <c r="CW9" s="989" t="s">
        <v>514</v>
      </c>
      <c r="CX9" s="990"/>
      <c r="CY9" s="990"/>
      <c r="CZ9" s="990"/>
      <c r="DA9" s="991"/>
      <c r="DB9" s="989" t="s">
        <v>514</v>
      </c>
      <c r="DC9" s="990"/>
      <c r="DD9" s="990"/>
      <c r="DE9" s="990"/>
      <c r="DF9" s="991"/>
      <c r="DG9" s="989" t="s">
        <v>514</v>
      </c>
      <c r="DH9" s="990"/>
      <c r="DI9" s="990"/>
      <c r="DJ9" s="990"/>
      <c r="DK9" s="991"/>
      <c r="DL9" s="989" t="s">
        <v>514</v>
      </c>
      <c r="DM9" s="990"/>
      <c r="DN9" s="990"/>
      <c r="DO9" s="990"/>
      <c r="DP9" s="991"/>
      <c r="DQ9" s="989" t="s">
        <v>514</v>
      </c>
      <c r="DR9" s="990"/>
      <c r="DS9" s="990"/>
      <c r="DT9" s="990"/>
      <c r="DU9" s="991"/>
      <c r="DV9" s="992"/>
      <c r="DW9" s="993"/>
      <c r="DX9" s="993"/>
      <c r="DY9" s="993"/>
      <c r="DZ9" s="994"/>
      <c r="EA9" s="234"/>
    </row>
    <row r="10" spans="1:131" s="235" customFormat="1" ht="26.25" customHeight="1" x14ac:dyDescent="0.15">
      <c r="A10" s="238">
        <v>4</v>
      </c>
      <c r="B10" s="1030" t="s">
        <v>398</v>
      </c>
      <c r="C10" s="1031"/>
      <c r="D10" s="1031"/>
      <c r="E10" s="1031"/>
      <c r="F10" s="1031"/>
      <c r="G10" s="1031"/>
      <c r="H10" s="1031"/>
      <c r="I10" s="1031"/>
      <c r="J10" s="1031"/>
      <c r="K10" s="1031"/>
      <c r="L10" s="1031"/>
      <c r="M10" s="1031"/>
      <c r="N10" s="1031"/>
      <c r="O10" s="1031"/>
      <c r="P10" s="1032"/>
      <c r="Q10" s="1038">
        <v>2</v>
      </c>
      <c r="R10" s="1039"/>
      <c r="S10" s="1039"/>
      <c r="T10" s="1039"/>
      <c r="U10" s="1039"/>
      <c r="V10" s="1039">
        <v>1</v>
      </c>
      <c r="W10" s="1039"/>
      <c r="X10" s="1039"/>
      <c r="Y10" s="1039"/>
      <c r="Z10" s="1039"/>
      <c r="AA10" s="1039">
        <v>0</v>
      </c>
      <c r="AB10" s="1039"/>
      <c r="AC10" s="1039"/>
      <c r="AD10" s="1039"/>
      <c r="AE10" s="1040"/>
      <c r="AF10" s="1035">
        <v>0</v>
      </c>
      <c r="AG10" s="1036"/>
      <c r="AH10" s="1036"/>
      <c r="AI10" s="1036"/>
      <c r="AJ10" s="1037"/>
      <c r="AK10" s="1080">
        <v>1</v>
      </c>
      <c r="AL10" s="1081"/>
      <c r="AM10" s="1081"/>
      <c r="AN10" s="1081"/>
      <c r="AO10" s="1081"/>
      <c r="AP10" s="1081" t="s">
        <v>514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67">
        <v>37143</v>
      </c>
      <c r="R23" s="1061"/>
      <c r="S23" s="1061"/>
      <c r="T23" s="1061"/>
      <c r="U23" s="1061"/>
      <c r="V23" s="1061">
        <v>35445</v>
      </c>
      <c r="W23" s="1061"/>
      <c r="X23" s="1061"/>
      <c r="Y23" s="1061"/>
      <c r="Z23" s="1061"/>
      <c r="AA23" s="1061">
        <v>1698</v>
      </c>
      <c r="AB23" s="1061"/>
      <c r="AC23" s="1061"/>
      <c r="AD23" s="1061"/>
      <c r="AE23" s="1068"/>
      <c r="AF23" s="1069">
        <v>1345</v>
      </c>
      <c r="AG23" s="1061"/>
      <c r="AH23" s="1061"/>
      <c r="AI23" s="1061"/>
      <c r="AJ23" s="1070"/>
      <c r="AK23" s="1071"/>
      <c r="AL23" s="1072"/>
      <c r="AM23" s="1072"/>
      <c r="AN23" s="1072"/>
      <c r="AO23" s="1072"/>
      <c r="AP23" s="1061">
        <v>28890</v>
      </c>
      <c r="AQ23" s="1061"/>
      <c r="AR23" s="1061"/>
      <c r="AS23" s="1061"/>
      <c r="AT23" s="1061"/>
      <c r="AU23" s="1062"/>
      <c r="AV23" s="1062"/>
      <c r="AW23" s="1062"/>
      <c r="AX23" s="1062"/>
      <c r="AY23" s="1063"/>
      <c r="AZ23" s="1064" t="s">
        <v>241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412</v>
      </c>
      <c r="C28" s="1048"/>
      <c r="D28" s="1048"/>
      <c r="E28" s="1048"/>
      <c r="F28" s="1048"/>
      <c r="G28" s="1048"/>
      <c r="H28" s="1048"/>
      <c r="I28" s="1048"/>
      <c r="J28" s="1048"/>
      <c r="K28" s="1048"/>
      <c r="L28" s="1048"/>
      <c r="M28" s="1048"/>
      <c r="N28" s="1048"/>
      <c r="O28" s="1048"/>
      <c r="P28" s="1049"/>
      <c r="Q28" s="1050">
        <v>6847</v>
      </c>
      <c r="R28" s="1051"/>
      <c r="S28" s="1051"/>
      <c r="T28" s="1051"/>
      <c r="U28" s="1051"/>
      <c r="V28" s="1051">
        <v>6692</v>
      </c>
      <c r="W28" s="1051"/>
      <c r="X28" s="1051"/>
      <c r="Y28" s="1051"/>
      <c r="Z28" s="1051"/>
      <c r="AA28" s="1051">
        <v>155</v>
      </c>
      <c r="AB28" s="1051"/>
      <c r="AC28" s="1051"/>
      <c r="AD28" s="1051"/>
      <c r="AE28" s="1052"/>
      <c r="AF28" s="1053">
        <v>155</v>
      </c>
      <c r="AG28" s="1051"/>
      <c r="AH28" s="1051"/>
      <c r="AI28" s="1051"/>
      <c r="AJ28" s="1054"/>
      <c r="AK28" s="1042">
        <v>653</v>
      </c>
      <c r="AL28" s="1043"/>
      <c r="AM28" s="1043"/>
      <c r="AN28" s="1043"/>
      <c r="AO28" s="1043"/>
      <c r="AP28" s="1043" t="s">
        <v>514</v>
      </c>
      <c r="AQ28" s="1043"/>
      <c r="AR28" s="1043"/>
      <c r="AS28" s="1043"/>
      <c r="AT28" s="1043"/>
      <c r="AU28" s="1043" t="s">
        <v>514</v>
      </c>
      <c r="AV28" s="1043"/>
      <c r="AW28" s="1043"/>
      <c r="AX28" s="1043"/>
      <c r="AY28" s="1043"/>
      <c r="AZ28" s="1044" t="s">
        <v>514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413</v>
      </c>
      <c r="C29" s="1031"/>
      <c r="D29" s="1031"/>
      <c r="E29" s="1031"/>
      <c r="F29" s="1031"/>
      <c r="G29" s="1031"/>
      <c r="H29" s="1031"/>
      <c r="I29" s="1031"/>
      <c r="J29" s="1031"/>
      <c r="K29" s="1031"/>
      <c r="L29" s="1031"/>
      <c r="M29" s="1031"/>
      <c r="N29" s="1031"/>
      <c r="O29" s="1031"/>
      <c r="P29" s="1032"/>
      <c r="Q29" s="1038">
        <v>5767</v>
      </c>
      <c r="R29" s="1039"/>
      <c r="S29" s="1039"/>
      <c r="T29" s="1039"/>
      <c r="U29" s="1039"/>
      <c r="V29" s="1039">
        <v>5559</v>
      </c>
      <c r="W29" s="1039"/>
      <c r="X29" s="1039"/>
      <c r="Y29" s="1039"/>
      <c r="Z29" s="1039"/>
      <c r="AA29" s="1039">
        <v>208</v>
      </c>
      <c r="AB29" s="1039"/>
      <c r="AC29" s="1039"/>
      <c r="AD29" s="1039"/>
      <c r="AE29" s="1040"/>
      <c r="AF29" s="1035">
        <v>208</v>
      </c>
      <c r="AG29" s="1036"/>
      <c r="AH29" s="1036"/>
      <c r="AI29" s="1036"/>
      <c r="AJ29" s="1037"/>
      <c r="AK29" s="980">
        <v>984</v>
      </c>
      <c r="AL29" s="971"/>
      <c r="AM29" s="971"/>
      <c r="AN29" s="971"/>
      <c r="AO29" s="971"/>
      <c r="AP29" s="971" t="s">
        <v>514</v>
      </c>
      <c r="AQ29" s="971"/>
      <c r="AR29" s="971"/>
      <c r="AS29" s="971"/>
      <c r="AT29" s="971"/>
      <c r="AU29" s="971" t="s">
        <v>514</v>
      </c>
      <c r="AV29" s="971"/>
      <c r="AW29" s="971"/>
      <c r="AX29" s="971"/>
      <c r="AY29" s="971"/>
      <c r="AZ29" s="1041" t="s">
        <v>514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414</v>
      </c>
      <c r="C30" s="1031"/>
      <c r="D30" s="1031"/>
      <c r="E30" s="1031"/>
      <c r="F30" s="1031"/>
      <c r="G30" s="1031"/>
      <c r="H30" s="1031"/>
      <c r="I30" s="1031"/>
      <c r="J30" s="1031"/>
      <c r="K30" s="1031"/>
      <c r="L30" s="1031"/>
      <c r="M30" s="1031"/>
      <c r="N30" s="1031"/>
      <c r="O30" s="1031"/>
      <c r="P30" s="1032"/>
      <c r="Q30" s="1038">
        <v>863</v>
      </c>
      <c r="R30" s="1039"/>
      <c r="S30" s="1039"/>
      <c r="T30" s="1039"/>
      <c r="U30" s="1039"/>
      <c r="V30" s="1039">
        <v>856</v>
      </c>
      <c r="W30" s="1039"/>
      <c r="X30" s="1039"/>
      <c r="Y30" s="1039"/>
      <c r="Z30" s="1039"/>
      <c r="AA30" s="1039">
        <v>7</v>
      </c>
      <c r="AB30" s="1039"/>
      <c r="AC30" s="1039"/>
      <c r="AD30" s="1039"/>
      <c r="AE30" s="1040"/>
      <c r="AF30" s="1035">
        <v>7</v>
      </c>
      <c r="AG30" s="1036"/>
      <c r="AH30" s="1036"/>
      <c r="AI30" s="1036"/>
      <c r="AJ30" s="1037"/>
      <c r="AK30" s="980">
        <v>143</v>
      </c>
      <c r="AL30" s="971"/>
      <c r="AM30" s="971"/>
      <c r="AN30" s="971"/>
      <c r="AO30" s="971"/>
      <c r="AP30" s="971" t="s">
        <v>514</v>
      </c>
      <c r="AQ30" s="971"/>
      <c r="AR30" s="971"/>
      <c r="AS30" s="971"/>
      <c r="AT30" s="971"/>
      <c r="AU30" s="971" t="s">
        <v>514</v>
      </c>
      <c r="AV30" s="971"/>
      <c r="AW30" s="971"/>
      <c r="AX30" s="971"/>
      <c r="AY30" s="971"/>
      <c r="AZ30" s="1041" t="s">
        <v>514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v>2434</v>
      </c>
      <c r="R31" s="1039"/>
      <c r="S31" s="1039"/>
      <c r="T31" s="1039"/>
      <c r="U31" s="1039"/>
      <c r="V31" s="1039">
        <v>1907</v>
      </c>
      <c r="W31" s="1039"/>
      <c r="X31" s="1039"/>
      <c r="Y31" s="1039"/>
      <c r="Z31" s="1039"/>
      <c r="AA31" s="1039">
        <v>527</v>
      </c>
      <c r="AB31" s="1039"/>
      <c r="AC31" s="1039"/>
      <c r="AD31" s="1039"/>
      <c r="AE31" s="1040"/>
      <c r="AF31" s="1035">
        <v>5073</v>
      </c>
      <c r="AG31" s="1036"/>
      <c r="AH31" s="1036"/>
      <c r="AI31" s="1036"/>
      <c r="AJ31" s="1037"/>
      <c r="AK31" s="980">
        <v>11</v>
      </c>
      <c r="AL31" s="971"/>
      <c r="AM31" s="971"/>
      <c r="AN31" s="971"/>
      <c r="AO31" s="971"/>
      <c r="AP31" s="971">
        <v>41</v>
      </c>
      <c r="AQ31" s="971"/>
      <c r="AR31" s="971"/>
      <c r="AS31" s="971"/>
      <c r="AT31" s="971"/>
      <c r="AU31" s="971" t="s">
        <v>514</v>
      </c>
      <c r="AV31" s="971"/>
      <c r="AW31" s="971"/>
      <c r="AX31" s="971"/>
      <c r="AY31" s="971"/>
      <c r="AZ31" s="1041" t="s">
        <v>514</v>
      </c>
      <c r="BA31" s="1041"/>
      <c r="BB31" s="1041"/>
      <c r="BC31" s="1041"/>
      <c r="BD31" s="1041"/>
      <c r="BE31" s="972" t="s">
        <v>416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417</v>
      </c>
      <c r="C32" s="1031"/>
      <c r="D32" s="1031"/>
      <c r="E32" s="1031"/>
      <c r="F32" s="1031"/>
      <c r="G32" s="1031"/>
      <c r="H32" s="1031"/>
      <c r="I32" s="1031"/>
      <c r="J32" s="1031"/>
      <c r="K32" s="1031"/>
      <c r="L32" s="1031"/>
      <c r="M32" s="1031"/>
      <c r="N32" s="1031"/>
      <c r="O32" s="1031"/>
      <c r="P32" s="1032"/>
      <c r="Q32" s="1038">
        <v>2495</v>
      </c>
      <c r="R32" s="1039"/>
      <c r="S32" s="1039"/>
      <c r="T32" s="1039"/>
      <c r="U32" s="1039"/>
      <c r="V32" s="1039">
        <v>2500</v>
      </c>
      <c r="W32" s="1039"/>
      <c r="X32" s="1039"/>
      <c r="Y32" s="1039"/>
      <c r="Z32" s="1039"/>
      <c r="AA32" s="1039">
        <v>-5</v>
      </c>
      <c r="AB32" s="1039"/>
      <c r="AC32" s="1039"/>
      <c r="AD32" s="1039"/>
      <c r="AE32" s="1040"/>
      <c r="AF32" s="1035">
        <v>1546</v>
      </c>
      <c r="AG32" s="1036"/>
      <c r="AH32" s="1036"/>
      <c r="AI32" s="1036"/>
      <c r="AJ32" s="1037"/>
      <c r="AK32" s="980">
        <v>603</v>
      </c>
      <c r="AL32" s="971"/>
      <c r="AM32" s="971"/>
      <c r="AN32" s="971"/>
      <c r="AO32" s="971"/>
      <c r="AP32" s="971">
        <v>11601</v>
      </c>
      <c r="AQ32" s="971"/>
      <c r="AR32" s="971"/>
      <c r="AS32" s="971"/>
      <c r="AT32" s="971"/>
      <c r="AU32" s="971">
        <v>4945</v>
      </c>
      <c r="AV32" s="971"/>
      <c r="AW32" s="971"/>
      <c r="AX32" s="971"/>
      <c r="AY32" s="971"/>
      <c r="AZ32" s="1041" t="s">
        <v>514</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418</v>
      </c>
      <c r="C33" s="1031"/>
      <c r="D33" s="1031"/>
      <c r="E33" s="1031"/>
      <c r="F33" s="1031"/>
      <c r="G33" s="1031"/>
      <c r="H33" s="1031"/>
      <c r="I33" s="1031"/>
      <c r="J33" s="1031"/>
      <c r="K33" s="1031"/>
      <c r="L33" s="1031"/>
      <c r="M33" s="1031"/>
      <c r="N33" s="1031"/>
      <c r="O33" s="1031"/>
      <c r="P33" s="1032"/>
      <c r="Q33" s="1038">
        <v>754</v>
      </c>
      <c r="R33" s="1039"/>
      <c r="S33" s="1039"/>
      <c r="T33" s="1039"/>
      <c r="U33" s="1039"/>
      <c r="V33" s="1039">
        <v>529</v>
      </c>
      <c r="W33" s="1039"/>
      <c r="X33" s="1039"/>
      <c r="Y33" s="1039"/>
      <c r="Z33" s="1039"/>
      <c r="AA33" s="1039">
        <v>225</v>
      </c>
      <c r="AB33" s="1039"/>
      <c r="AC33" s="1039"/>
      <c r="AD33" s="1039"/>
      <c r="AE33" s="1040"/>
      <c r="AF33" s="1035" t="s">
        <v>241</v>
      </c>
      <c r="AG33" s="1036"/>
      <c r="AH33" s="1036"/>
      <c r="AI33" s="1036"/>
      <c r="AJ33" s="1037"/>
      <c r="AK33" s="980">
        <v>259</v>
      </c>
      <c r="AL33" s="971"/>
      <c r="AM33" s="971"/>
      <c r="AN33" s="971"/>
      <c r="AO33" s="971"/>
      <c r="AP33" s="971">
        <v>216</v>
      </c>
      <c r="AQ33" s="971"/>
      <c r="AR33" s="971"/>
      <c r="AS33" s="971"/>
      <c r="AT33" s="971"/>
      <c r="AU33" s="971" t="s">
        <v>514</v>
      </c>
      <c r="AV33" s="971"/>
      <c r="AW33" s="971"/>
      <c r="AX33" s="971"/>
      <c r="AY33" s="971"/>
      <c r="AZ33" s="1041" t="s">
        <v>514</v>
      </c>
      <c r="BA33" s="1041"/>
      <c r="BB33" s="1041"/>
      <c r="BC33" s="1041"/>
      <c r="BD33" s="1041"/>
      <c r="BE33" s="972" t="s">
        <v>419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6989</v>
      </c>
      <c r="AG63" s="959"/>
      <c r="AH63" s="959"/>
      <c r="AI63" s="959"/>
      <c r="AJ63" s="1022"/>
      <c r="AK63" s="1023"/>
      <c r="AL63" s="963"/>
      <c r="AM63" s="963"/>
      <c r="AN63" s="963"/>
      <c r="AO63" s="963"/>
      <c r="AP63" s="959">
        <v>11858</v>
      </c>
      <c r="AQ63" s="959"/>
      <c r="AR63" s="959"/>
      <c r="AS63" s="959"/>
      <c r="AT63" s="959"/>
      <c r="AU63" s="959">
        <v>4945</v>
      </c>
      <c r="AV63" s="959"/>
      <c r="AW63" s="959"/>
      <c r="AX63" s="959"/>
      <c r="AY63" s="959"/>
      <c r="AZ63" s="1017"/>
      <c r="BA63" s="1017"/>
      <c r="BB63" s="1017"/>
      <c r="BC63" s="1017"/>
      <c r="BD63" s="1017"/>
      <c r="BE63" s="960"/>
      <c r="BF63" s="960"/>
      <c r="BG63" s="960"/>
      <c r="BH63" s="960"/>
      <c r="BI63" s="961"/>
      <c r="BJ63" s="1018" t="s">
        <v>241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404</v>
      </c>
      <c r="R66" s="1002"/>
      <c r="S66" s="1002"/>
      <c r="T66" s="1002"/>
      <c r="U66" s="1003"/>
      <c r="V66" s="1001" t="s">
        <v>405</v>
      </c>
      <c r="W66" s="1002"/>
      <c r="X66" s="1002"/>
      <c r="Y66" s="1002"/>
      <c r="Z66" s="1003"/>
      <c r="AA66" s="1001" t="s">
        <v>406</v>
      </c>
      <c r="AB66" s="1002"/>
      <c r="AC66" s="1002"/>
      <c r="AD66" s="1002"/>
      <c r="AE66" s="1003"/>
      <c r="AF66" s="1007" t="s">
        <v>424</v>
      </c>
      <c r="AG66" s="1008"/>
      <c r="AH66" s="1008"/>
      <c r="AI66" s="1008"/>
      <c r="AJ66" s="1009"/>
      <c r="AK66" s="1001" t="s">
        <v>408</v>
      </c>
      <c r="AL66" s="996"/>
      <c r="AM66" s="996"/>
      <c r="AN66" s="996"/>
      <c r="AO66" s="997"/>
      <c r="AP66" s="1001" t="s">
        <v>409</v>
      </c>
      <c r="AQ66" s="1002"/>
      <c r="AR66" s="1002"/>
      <c r="AS66" s="1002"/>
      <c r="AT66" s="1003"/>
      <c r="AU66" s="1001" t="s">
        <v>425</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245</v>
      </c>
      <c r="R68" s="982"/>
      <c r="S68" s="982"/>
      <c r="T68" s="982"/>
      <c r="U68" s="982"/>
      <c r="V68" s="982">
        <v>185</v>
      </c>
      <c r="W68" s="982"/>
      <c r="X68" s="982"/>
      <c r="Y68" s="982"/>
      <c r="Z68" s="982"/>
      <c r="AA68" s="982">
        <v>61</v>
      </c>
      <c r="AB68" s="982"/>
      <c r="AC68" s="982"/>
      <c r="AD68" s="982"/>
      <c r="AE68" s="982"/>
      <c r="AF68" s="982">
        <v>61</v>
      </c>
      <c r="AG68" s="982"/>
      <c r="AH68" s="982"/>
      <c r="AI68" s="982"/>
      <c r="AJ68" s="982"/>
      <c r="AK68" s="982">
        <v>35</v>
      </c>
      <c r="AL68" s="982"/>
      <c r="AM68" s="982"/>
      <c r="AN68" s="982"/>
      <c r="AO68" s="982"/>
      <c r="AP68" s="982" t="s">
        <v>514</v>
      </c>
      <c r="AQ68" s="982"/>
      <c r="AR68" s="982"/>
      <c r="AS68" s="982"/>
      <c r="AT68" s="982"/>
      <c r="AU68" s="982" t="s">
        <v>514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174</v>
      </c>
      <c r="R69" s="971"/>
      <c r="S69" s="971"/>
      <c r="T69" s="971"/>
      <c r="U69" s="971"/>
      <c r="V69" s="971">
        <v>171</v>
      </c>
      <c r="W69" s="971"/>
      <c r="X69" s="971"/>
      <c r="Y69" s="971"/>
      <c r="Z69" s="971"/>
      <c r="AA69" s="971">
        <v>3</v>
      </c>
      <c r="AB69" s="971"/>
      <c r="AC69" s="971"/>
      <c r="AD69" s="971"/>
      <c r="AE69" s="971"/>
      <c r="AF69" s="971">
        <v>3</v>
      </c>
      <c r="AG69" s="971"/>
      <c r="AH69" s="971"/>
      <c r="AI69" s="971"/>
      <c r="AJ69" s="971"/>
      <c r="AK69" s="971">
        <v>5</v>
      </c>
      <c r="AL69" s="971"/>
      <c r="AM69" s="971"/>
      <c r="AN69" s="971"/>
      <c r="AO69" s="971"/>
      <c r="AP69" s="971" t="s">
        <v>514</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2647</v>
      </c>
      <c r="R70" s="971"/>
      <c r="S70" s="971"/>
      <c r="T70" s="971"/>
      <c r="U70" s="971"/>
      <c r="V70" s="971">
        <v>2596</v>
      </c>
      <c r="W70" s="971"/>
      <c r="X70" s="971"/>
      <c r="Y70" s="971"/>
      <c r="Z70" s="971"/>
      <c r="AA70" s="971">
        <v>51</v>
      </c>
      <c r="AB70" s="971"/>
      <c r="AC70" s="971"/>
      <c r="AD70" s="971"/>
      <c r="AE70" s="971"/>
      <c r="AF70" s="971">
        <v>51</v>
      </c>
      <c r="AG70" s="971"/>
      <c r="AH70" s="971"/>
      <c r="AI70" s="971"/>
      <c r="AJ70" s="971"/>
      <c r="AK70" s="971">
        <v>89</v>
      </c>
      <c r="AL70" s="971"/>
      <c r="AM70" s="971"/>
      <c r="AN70" s="971"/>
      <c r="AO70" s="971"/>
      <c r="AP70" s="971">
        <v>330</v>
      </c>
      <c r="AQ70" s="971"/>
      <c r="AR70" s="971"/>
      <c r="AS70" s="971"/>
      <c r="AT70" s="971"/>
      <c r="AU70" s="971">
        <v>107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865</v>
      </c>
      <c r="R71" s="971"/>
      <c r="S71" s="971"/>
      <c r="T71" s="971"/>
      <c r="U71" s="971"/>
      <c r="V71" s="971">
        <v>863</v>
      </c>
      <c r="W71" s="971"/>
      <c r="X71" s="971"/>
      <c r="Y71" s="971"/>
      <c r="Z71" s="971"/>
      <c r="AA71" s="971">
        <v>2</v>
      </c>
      <c r="AB71" s="971"/>
      <c r="AC71" s="971"/>
      <c r="AD71" s="971"/>
      <c r="AE71" s="971"/>
      <c r="AF71" s="971">
        <v>2</v>
      </c>
      <c r="AG71" s="971"/>
      <c r="AH71" s="971"/>
      <c r="AI71" s="971"/>
      <c r="AJ71" s="971"/>
      <c r="AK71" s="971">
        <v>2</v>
      </c>
      <c r="AL71" s="971"/>
      <c r="AM71" s="971"/>
      <c r="AN71" s="971"/>
      <c r="AO71" s="971"/>
      <c r="AP71" s="971" t="s">
        <v>514</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12629</v>
      </c>
      <c r="R72" s="971"/>
      <c r="S72" s="971"/>
      <c r="T72" s="971"/>
      <c r="U72" s="971"/>
      <c r="V72" s="971">
        <v>12063</v>
      </c>
      <c r="W72" s="971"/>
      <c r="X72" s="971"/>
      <c r="Y72" s="971"/>
      <c r="Z72" s="971"/>
      <c r="AA72" s="971">
        <v>566</v>
      </c>
      <c r="AB72" s="971"/>
      <c r="AC72" s="971"/>
      <c r="AD72" s="971"/>
      <c r="AE72" s="971"/>
      <c r="AF72" s="971">
        <v>566</v>
      </c>
      <c r="AG72" s="971"/>
      <c r="AH72" s="971"/>
      <c r="AI72" s="971"/>
      <c r="AJ72" s="971"/>
      <c r="AK72" s="971">
        <v>2179</v>
      </c>
      <c r="AL72" s="971"/>
      <c r="AM72" s="971"/>
      <c r="AN72" s="971"/>
      <c r="AO72" s="971"/>
      <c r="AP72" s="971" t="s">
        <v>514</v>
      </c>
      <c r="AQ72" s="971"/>
      <c r="AR72" s="971"/>
      <c r="AS72" s="971"/>
      <c r="AT72" s="971"/>
      <c r="AU72" s="971" t="s">
        <v>514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683</v>
      </c>
      <c r="AG88" s="959"/>
      <c r="AH88" s="959"/>
      <c r="AI88" s="959"/>
      <c r="AJ88" s="959"/>
      <c r="AK88" s="963"/>
      <c r="AL88" s="963"/>
      <c r="AM88" s="963"/>
      <c r="AN88" s="963"/>
      <c r="AO88" s="963"/>
      <c r="AP88" s="959">
        <v>330</v>
      </c>
      <c r="AQ88" s="959"/>
      <c r="AR88" s="959"/>
      <c r="AS88" s="959"/>
      <c r="AT88" s="959"/>
      <c r="AU88" s="959">
        <v>107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315</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315</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315</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2987305</v>
      </c>
      <c r="AB110" s="889"/>
      <c r="AC110" s="889"/>
      <c r="AD110" s="889"/>
      <c r="AE110" s="890"/>
      <c r="AF110" s="891">
        <v>2892860</v>
      </c>
      <c r="AG110" s="889"/>
      <c r="AH110" s="889"/>
      <c r="AI110" s="889"/>
      <c r="AJ110" s="890"/>
      <c r="AK110" s="891">
        <v>2855267</v>
      </c>
      <c r="AL110" s="889"/>
      <c r="AM110" s="889"/>
      <c r="AN110" s="889"/>
      <c r="AO110" s="890"/>
      <c r="AP110" s="892">
        <v>19.2</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29094059</v>
      </c>
      <c r="BR110" s="842"/>
      <c r="BS110" s="842"/>
      <c r="BT110" s="842"/>
      <c r="BU110" s="842"/>
      <c r="BV110" s="842">
        <v>29605529</v>
      </c>
      <c r="BW110" s="842"/>
      <c r="BX110" s="842"/>
      <c r="BY110" s="842"/>
      <c r="BZ110" s="842"/>
      <c r="CA110" s="842">
        <v>28890277</v>
      </c>
      <c r="CB110" s="842"/>
      <c r="CC110" s="842"/>
      <c r="CD110" s="842"/>
      <c r="CE110" s="842"/>
      <c r="CF110" s="866">
        <v>194.4</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481427</v>
      </c>
      <c r="DH110" s="842"/>
      <c r="DI110" s="842"/>
      <c r="DJ110" s="842"/>
      <c r="DK110" s="842"/>
      <c r="DL110" s="842">
        <v>361070</v>
      </c>
      <c r="DM110" s="842"/>
      <c r="DN110" s="842"/>
      <c r="DO110" s="842"/>
      <c r="DP110" s="842"/>
      <c r="DQ110" s="842">
        <v>306737</v>
      </c>
      <c r="DR110" s="842"/>
      <c r="DS110" s="842"/>
      <c r="DT110" s="842"/>
      <c r="DU110" s="842"/>
      <c r="DV110" s="843">
        <v>2.1</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241</v>
      </c>
      <c r="AB111" s="919"/>
      <c r="AC111" s="919"/>
      <c r="AD111" s="919"/>
      <c r="AE111" s="920"/>
      <c r="AF111" s="921" t="s">
        <v>241</v>
      </c>
      <c r="AG111" s="919"/>
      <c r="AH111" s="919"/>
      <c r="AI111" s="919"/>
      <c r="AJ111" s="920"/>
      <c r="AK111" s="921" t="s">
        <v>241</v>
      </c>
      <c r="AL111" s="919"/>
      <c r="AM111" s="919"/>
      <c r="AN111" s="919"/>
      <c r="AO111" s="920"/>
      <c r="AP111" s="922" t="s">
        <v>444</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481427</v>
      </c>
      <c r="BR111" s="817"/>
      <c r="BS111" s="817"/>
      <c r="BT111" s="817"/>
      <c r="BU111" s="817"/>
      <c r="BV111" s="817">
        <v>361070</v>
      </c>
      <c r="BW111" s="817"/>
      <c r="BX111" s="817"/>
      <c r="BY111" s="817"/>
      <c r="BZ111" s="817"/>
      <c r="CA111" s="817">
        <v>306737</v>
      </c>
      <c r="CB111" s="817"/>
      <c r="CC111" s="817"/>
      <c r="CD111" s="817"/>
      <c r="CE111" s="817"/>
      <c r="CF111" s="875">
        <v>2.1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241</v>
      </c>
      <c r="DH111" s="817"/>
      <c r="DI111" s="817"/>
      <c r="DJ111" s="817"/>
      <c r="DK111" s="817"/>
      <c r="DL111" s="817" t="s">
        <v>444</v>
      </c>
      <c r="DM111" s="817"/>
      <c r="DN111" s="817"/>
      <c r="DO111" s="817"/>
      <c r="DP111" s="817"/>
      <c r="DQ111" s="817" t="s">
        <v>241</v>
      </c>
      <c r="DR111" s="817"/>
      <c r="DS111" s="817"/>
      <c r="DT111" s="817"/>
      <c r="DU111" s="817"/>
      <c r="DV111" s="794" t="s">
        <v>447</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241</v>
      </c>
      <c r="AB112" s="780"/>
      <c r="AC112" s="780"/>
      <c r="AD112" s="780"/>
      <c r="AE112" s="781"/>
      <c r="AF112" s="782" t="s">
        <v>241</v>
      </c>
      <c r="AG112" s="780"/>
      <c r="AH112" s="780"/>
      <c r="AI112" s="780"/>
      <c r="AJ112" s="781"/>
      <c r="AK112" s="782" t="s">
        <v>444</v>
      </c>
      <c r="AL112" s="780"/>
      <c r="AM112" s="780"/>
      <c r="AN112" s="780"/>
      <c r="AO112" s="781"/>
      <c r="AP112" s="824" t="s">
        <v>444</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6012992</v>
      </c>
      <c r="BR112" s="817"/>
      <c r="BS112" s="817"/>
      <c r="BT112" s="817"/>
      <c r="BU112" s="817"/>
      <c r="BV112" s="817">
        <v>5123256</v>
      </c>
      <c r="BW112" s="817"/>
      <c r="BX112" s="817"/>
      <c r="BY112" s="817"/>
      <c r="BZ112" s="817"/>
      <c r="CA112" s="817">
        <v>4945260</v>
      </c>
      <c r="CB112" s="817"/>
      <c r="CC112" s="817"/>
      <c r="CD112" s="817"/>
      <c r="CE112" s="817"/>
      <c r="CF112" s="875">
        <v>33.299999999999997</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447</v>
      </c>
      <c r="DH112" s="817"/>
      <c r="DI112" s="817"/>
      <c r="DJ112" s="817"/>
      <c r="DK112" s="817"/>
      <c r="DL112" s="817" t="s">
        <v>241</v>
      </c>
      <c r="DM112" s="817"/>
      <c r="DN112" s="817"/>
      <c r="DO112" s="817"/>
      <c r="DP112" s="817"/>
      <c r="DQ112" s="817" t="s">
        <v>447</v>
      </c>
      <c r="DR112" s="817"/>
      <c r="DS112" s="817"/>
      <c r="DT112" s="817"/>
      <c r="DU112" s="817"/>
      <c r="DV112" s="794" t="s">
        <v>241</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917884</v>
      </c>
      <c r="AB113" s="919"/>
      <c r="AC113" s="919"/>
      <c r="AD113" s="919"/>
      <c r="AE113" s="920"/>
      <c r="AF113" s="921">
        <v>810003</v>
      </c>
      <c r="AG113" s="919"/>
      <c r="AH113" s="919"/>
      <c r="AI113" s="919"/>
      <c r="AJ113" s="920"/>
      <c r="AK113" s="921">
        <v>410057</v>
      </c>
      <c r="AL113" s="919"/>
      <c r="AM113" s="919"/>
      <c r="AN113" s="919"/>
      <c r="AO113" s="920"/>
      <c r="AP113" s="922">
        <v>2.8</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138475</v>
      </c>
      <c r="BR113" s="817"/>
      <c r="BS113" s="817"/>
      <c r="BT113" s="817"/>
      <c r="BU113" s="817"/>
      <c r="BV113" s="817">
        <v>123946</v>
      </c>
      <c r="BW113" s="817"/>
      <c r="BX113" s="817"/>
      <c r="BY113" s="817"/>
      <c r="BZ113" s="817"/>
      <c r="CA113" s="817">
        <v>107211</v>
      </c>
      <c r="CB113" s="817"/>
      <c r="CC113" s="817"/>
      <c r="CD113" s="817"/>
      <c r="CE113" s="817"/>
      <c r="CF113" s="875">
        <v>0.7</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241</v>
      </c>
      <c r="DH113" s="780"/>
      <c r="DI113" s="780"/>
      <c r="DJ113" s="780"/>
      <c r="DK113" s="781"/>
      <c r="DL113" s="782" t="s">
        <v>241</v>
      </c>
      <c r="DM113" s="780"/>
      <c r="DN113" s="780"/>
      <c r="DO113" s="780"/>
      <c r="DP113" s="781"/>
      <c r="DQ113" s="782" t="s">
        <v>241</v>
      </c>
      <c r="DR113" s="780"/>
      <c r="DS113" s="780"/>
      <c r="DT113" s="780"/>
      <c r="DU113" s="781"/>
      <c r="DV113" s="824" t="s">
        <v>241</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13865</v>
      </c>
      <c r="AB114" s="780"/>
      <c r="AC114" s="780"/>
      <c r="AD114" s="780"/>
      <c r="AE114" s="781"/>
      <c r="AF114" s="782">
        <v>13991</v>
      </c>
      <c r="AG114" s="780"/>
      <c r="AH114" s="780"/>
      <c r="AI114" s="780"/>
      <c r="AJ114" s="781"/>
      <c r="AK114" s="782">
        <v>16184</v>
      </c>
      <c r="AL114" s="780"/>
      <c r="AM114" s="780"/>
      <c r="AN114" s="780"/>
      <c r="AO114" s="781"/>
      <c r="AP114" s="824">
        <v>0.1</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3102122</v>
      </c>
      <c r="BR114" s="817"/>
      <c r="BS114" s="817"/>
      <c r="BT114" s="817"/>
      <c r="BU114" s="817"/>
      <c r="BV114" s="817">
        <v>3153622</v>
      </c>
      <c r="BW114" s="817"/>
      <c r="BX114" s="817"/>
      <c r="BY114" s="817"/>
      <c r="BZ114" s="817"/>
      <c r="CA114" s="817">
        <v>3096775</v>
      </c>
      <c r="CB114" s="817"/>
      <c r="CC114" s="817"/>
      <c r="CD114" s="817"/>
      <c r="CE114" s="817"/>
      <c r="CF114" s="875">
        <v>20.8</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241</v>
      </c>
      <c r="DH114" s="780"/>
      <c r="DI114" s="780"/>
      <c r="DJ114" s="780"/>
      <c r="DK114" s="781"/>
      <c r="DL114" s="782" t="s">
        <v>447</v>
      </c>
      <c r="DM114" s="780"/>
      <c r="DN114" s="780"/>
      <c r="DO114" s="780"/>
      <c r="DP114" s="781"/>
      <c r="DQ114" s="782" t="s">
        <v>447</v>
      </c>
      <c r="DR114" s="780"/>
      <c r="DS114" s="780"/>
      <c r="DT114" s="780"/>
      <c r="DU114" s="781"/>
      <c r="DV114" s="824" t="s">
        <v>241</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128059</v>
      </c>
      <c r="AB115" s="919"/>
      <c r="AC115" s="919"/>
      <c r="AD115" s="919"/>
      <c r="AE115" s="920"/>
      <c r="AF115" s="921">
        <v>129955</v>
      </c>
      <c r="AG115" s="919"/>
      <c r="AH115" s="919"/>
      <c r="AI115" s="919"/>
      <c r="AJ115" s="920"/>
      <c r="AK115" s="921">
        <v>123526</v>
      </c>
      <c r="AL115" s="919"/>
      <c r="AM115" s="919"/>
      <c r="AN115" s="919"/>
      <c r="AO115" s="920"/>
      <c r="AP115" s="922">
        <v>0.8</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11461</v>
      </c>
      <c r="BR115" s="817"/>
      <c r="BS115" s="817"/>
      <c r="BT115" s="817"/>
      <c r="BU115" s="817"/>
      <c r="BV115" s="817">
        <v>696</v>
      </c>
      <c r="BW115" s="817"/>
      <c r="BX115" s="817"/>
      <c r="BY115" s="817"/>
      <c r="BZ115" s="817"/>
      <c r="CA115" s="817">
        <v>7266</v>
      </c>
      <c r="CB115" s="817"/>
      <c r="CC115" s="817"/>
      <c r="CD115" s="817"/>
      <c r="CE115" s="817"/>
      <c r="CF115" s="875">
        <v>0</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241</v>
      </c>
      <c r="DH115" s="780"/>
      <c r="DI115" s="780"/>
      <c r="DJ115" s="780"/>
      <c r="DK115" s="781"/>
      <c r="DL115" s="782" t="s">
        <v>241</v>
      </c>
      <c r="DM115" s="780"/>
      <c r="DN115" s="780"/>
      <c r="DO115" s="780"/>
      <c r="DP115" s="781"/>
      <c r="DQ115" s="782" t="s">
        <v>241</v>
      </c>
      <c r="DR115" s="780"/>
      <c r="DS115" s="780"/>
      <c r="DT115" s="780"/>
      <c r="DU115" s="781"/>
      <c r="DV115" s="824" t="s">
        <v>241</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241</v>
      </c>
      <c r="AB116" s="780"/>
      <c r="AC116" s="780"/>
      <c r="AD116" s="780"/>
      <c r="AE116" s="781"/>
      <c r="AF116" s="782" t="s">
        <v>241</v>
      </c>
      <c r="AG116" s="780"/>
      <c r="AH116" s="780"/>
      <c r="AI116" s="780"/>
      <c r="AJ116" s="781"/>
      <c r="AK116" s="782" t="s">
        <v>447</v>
      </c>
      <c r="AL116" s="780"/>
      <c r="AM116" s="780"/>
      <c r="AN116" s="780"/>
      <c r="AO116" s="781"/>
      <c r="AP116" s="824" t="s">
        <v>241</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241</v>
      </c>
      <c r="BR116" s="817"/>
      <c r="BS116" s="817"/>
      <c r="BT116" s="817"/>
      <c r="BU116" s="817"/>
      <c r="BV116" s="817" t="s">
        <v>241</v>
      </c>
      <c r="BW116" s="817"/>
      <c r="BX116" s="817"/>
      <c r="BY116" s="817"/>
      <c r="BZ116" s="817"/>
      <c r="CA116" s="817" t="s">
        <v>241</v>
      </c>
      <c r="CB116" s="817"/>
      <c r="CC116" s="817"/>
      <c r="CD116" s="817"/>
      <c r="CE116" s="817"/>
      <c r="CF116" s="875" t="s">
        <v>241</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241</v>
      </c>
      <c r="DH116" s="780"/>
      <c r="DI116" s="780"/>
      <c r="DJ116" s="780"/>
      <c r="DK116" s="781"/>
      <c r="DL116" s="782" t="s">
        <v>241</v>
      </c>
      <c r="DM116" s="780"/>
      <c r="DN116" s="780"/>
      <c r="DO116" s="780"/>
      <c r="DP116" s="781"/>
      <c r="DQ116" s="782" t="s">
        <v>241</v>
      </c>
      <c r="DR116" s="780"/>
      <c r="DS116" s="780"/>
      <c r="DT116" s="780"/>
      <c r="DU116" s="781"/>
      <c r="DV116" s="824" t="s">
        <v>241</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4047113</v>
      </c>
      <c r="AB117" s="903"/>
      <c r="AC117" s="903"/>
      <c r="AD117" s="903"/>
      <c r="AE117" s="904"/>
      <c r="AF117" s="905">
        <v>3846809</v>
      </c>
      <c r="AG117" s="903"/>
      <c r="AH117" s="903"/>
      <c r="AI117" s="903"/>
      <c r="AJ117" s="904"/>
      <c r="AK117" s="905">
        <v>3405034</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447</v>
      </c>
      <c r="BR117" s="817"/>
      <c r="BS117" s="817"/>
      <c r="BT117" s="817"/>
      <c r="BU117" s="817"/>
      <c r="BV117" s="817" t="s">
        <v>241</v>
      </c>
      <c r="BW117" s="817"/>
      <c r="BX117" s="817"/>
      <c r="BY117" s="817"/>
      <c r="BZ117" s="817"/>
      <c r="CA117" s="817" t="s">
        <v>241</v>
      </c>
      <c r="CB117" s="817"/>
      <c r="CC117" s="817"/>
      <c r="CD117" s="817"/>
      <c r="CE117" s="817"/>
      <c r="CF117" s="875" t="s">
        <v>241</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241</v>
      </c>
      <c r="DH117" s="780"/>
      <c r="DI117" s="780"/>
      <c r="DJ117" s="780"/>
      <c r="DK117" s="781"/>
      <c r="DL117" s="782" t="s">
        <v>241</v>
      </c>
      <c r="DM117" s="780"/>
      <c r="DN117" s="780"/>
      <c r="DO117" s="780"/>
      <c r="DP117" s="781"/>
      <c r="DQ117" s="782" t="s">
        <v>444</v>
      </c>
      <c r="DR117" s="780"/>
      <c r="DS117" s="780"/>
      <c r="DT117" s="780"/>
      <c r="DU117" s="781"/>
      <c r="DV117" s="824" t="s">
        <v>444</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315</v>
      </c>
      <c r="AL118" s="896"/>
      <c r="AM118" s="896"/>
      <c r="AN118" s="896"/>
      <c r="AO118" s="897"/>
      <c r="AP118" s="899" t="s">
        <v>437</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241</v>
      </c>
      <c r="BW118" s="845"/>
      <c r="BX118" s="845"/>
      <c r="BY118" s="845"/>
      <c r="BZ118" s="845"/>
      <c r="CA118" s="845" t="s">
        <v>241</v>
      </c>
      <c r="CB118" s="845"/>
      <c r="CC118" s="845"/>
      <c r="CD118" s="845"/>
      <c r="CE118" s="845"/>
      <c r="CF118" s="875" t="s">
        <v>241</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241</v>
      </c>
      <c r="DH118" s="780"/>
      <c r="DI118" s="780"/>
      <c r="DJ118" s="780"/>
      <c r="DK118" s="781"/>
      <c r="DL118" s="782" t="s">
        <v>444</v>
      </c>
      <c r="DM118" s="780"/>
      <c r="DN118" s="780"/>
      <c r="DO118" s="780"/>
      <c r="DP118" s="781"/>
      <c r="DQ118" s="782" t="s">
        <v>241</v>
      </c>
      <c r="DR118" s="780"/>
      <c r="DS118" s="780"/>
      <c r="DT118" s="780"/>
      <c r="DU118" s="781"/>
      <c r="DV118" s="824" t="s">
        <v>241</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128053</v>
      </c>
      <c r="AB119" s="889"/>
      <c r="AC119" s="889"/>
      <c r="AD119" s="889"/>
      <c r="AE119" s="890"/>
      <c r="AF119" s="891">
        <v>129945</v>
      </c>
      <c r="AG119" s="889"/>
      <c r="AH119" s="889"/>
      <c r="AI119" s="889"/>
      <c r="AJ119" s="890"/>
      <c r="AK119" s="891">
        <v>123518</v>
      </c>
      <c r="AL119" s="889"/>
      <c r="AM119" s="889"/>
      <c r="AN119" s="889"/>
      <c r="AO119" s="890"/>
      <c r="AP119" s="892">
        <v>0.8</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469</v>
      </c>
      <c r="BP119" s="878"/>
      <c r="BQ119" s="879">
        <v>38840536</v>
      </c>
      <c r="BR119" s="845"/>
      <c r="BS119" s="845"/>
      <c r="BT119" s="845"/>
      <c r="BU119" s="845"/>
      <c r="BV119" s="845">
        <v>38368119</v>
      </c>
      <c r="BW119" s="845"/>
      <c r="BX119" s="845"/>
      <c r="BY119" s="845"/>
      <c r="BZ119" s="845"/>
      <c r="CA119" s="845">
        <v>37353526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241</v>
      </c>
      <c r="DH119" s="764"/>
      <c r="DI119" s="764"/>
      <c r="DJ119" s="764"/>
      <c r="DK119" s="765"/>
      <c r="DL119" s="766" t="s">
        <v>241</v>
      </c>
      <c r="DM119" s="764"/>
      <c r="DN119" s="764"/>
      <c r="DO119" s="764"/>
      <c r="DP119" s="765"/>
      <c r="DQ119" s="766" t="s">
        <v>241</v>
      </c>
      <c r="DR119" s="764"/>
      <c r="DS119" s="764"/>
      <c r="DT119" s="764"/>
      <c r="DU119" s="765"/>
      <c r="DV119" s="848" t="s">
        <v>241</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241</v>
      </c>
      <c r="AB120" s="780"/>
      <c r="AC120" s="780"/>
      <c r="AD120" s="780"/>
      <c r="AE120" s="781"/>
      <c r="AF120" s="782" t="s">
        <v>444</v>
      </c>
      <c r="AG120" s="780"/>
      <c r="AH120" s="780"/>
      <c r="AI120" s="780"/>
      <c r="AJ120" s="781"/>
      <c r="AK120" s="782" t="s">
        <v>241</v>
      </c>
      <c r="AL120" s="780"/>
      <c r="AM120" s="780"/>
      <c r="AN120" s="780"/>
      <c r="AO120" s="781"/>
      <c r="AP120" s="824" t="s">
        <v>241</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11132679</v>
      </c>
      <c r="BR120" s="842"/>
      <c r="BS120" s="842"/>
      <c r="BT120" s="842"/>
      <c r="BU120" s="842"/>
      <c r="BV120" s="842">
        <v>14741800</v>
      </c>
      <c r="BW120" s="842"/>
      <c r="BX120" s="842"/>
      <c r="BY120" s="842"/>
      <c r="BZ120" s="842"/>
      <c r="CA120" s="842">
        <v>14738543</v>
      </c>
      <c r="CB120" s="842"/>
      <c r="CC120" s="842"/>
      <c r="CD120" s="842"/>
      <c r="CE120" s="842"/>
      <c r="CF120" s="866">
        <v>99.1</v>
      </c>
      <c r="CG120" s="867"/>
      <c r="CH120" s="867"/>
      <c r="CI120" s="867"/>
      <c r="CJ120" s="867"/>
      <c r="CK120" s="868" t="s">
        <v>473</v>
      </c>
      <c r="CL120" s="852"/>
      <c r="CM120" s="852"/>
      <c r="CN120" s="852"/>
      <c r="CO120" s="853"/>
      <c r="CP120" s="872" t="s">
        <v>417</v>
      </c>
      <c r="CQ120" s="873"/>
      <c r="CR120" s="873"/>
      <c r="CS120" s="873"/>
      <c r="CT120" s="873"/>
      <c r="CU120" s="873"/>
      <c r="CV120" s="873"/>
      <c r="CW120" s="873"/>
      <c r="CX120" s="873"/>
      <c r="CY120" s="873"/>
      <c r="CZ120" s="873"/>
      <c r="DA120" s="873"/>
      <c r="DB120" s="873"/>
      <c r="DC120" s="873"/>
      <c r="DD120" s="873"/>
      <c r="DE120" s="873"/>
      <c r="DF120" s="874"/>
      <c r="DG120" s="861">
        <v>6012992</v>
      </c>
      <c r="DH120" s="842"/>
      <c r="DI120" s="842"/>
      <c r="DJ120" s="842"/>
      <c r="DK120" s="842"/>
      <c r="DL120" s="842">
        <v>5123256</v>
      </c>
      <c r="DM120" s="842"/>
      <c r="DN120" s="842"/>
      <c r="DO120" s="842"/>
      <c r="DP120" s="842"/>
      <c r="DQ120" s="842">
        <v>4945260</v>
      </c>
      <c r="DR120" s="842"/>
      <c r="DS120" s="842"/>
      <c r="DT120" s="842"/>
      <c r="DU120" s="842"/>
      <c r="DV120" s="843">
        <v>33.299999999999997</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241</v>
      </c>
      <c r="AB121" s="780"/>
      <c r="AC121" s="780"/>
      <c r="AD121" s="780"/>
      <c r="AE121" s="781"/>
      <c r="AF121" s="782" t="s">
        <v>447</v>
      </c>
      <c r="AG121" s="780"/>
      <c r="AH121" s="780"/>
      <c r="AI121" s="780"/>
      <c r="AJ121" s="781"/>
      <c r="AK121" s="782" t="s">
        <v>241</v>
      </c>
      <c r="AL121" s="780"/>
      <c r="AM121" s="780"/>
      <c r="AN121" s="780"/>
      <c r="AO121" s="781"/>
      <c r="AP121" s="824" t="s">
        <v>444</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4871366</v>
      </c>
      <c r="BR121" s="817"/>
      <c r="BS121" s="817"/>
      <c r="BT121" s="817"/>
      <c r="BU121" s="817"/>
      <c r="BV121" s="817">
        <v>4239101</v>
      </c>
      <c r="BW121" s="817"/>
      <c r="BX121" s="817"/>
      <c r="BY121" s="817"/>
      <c r="BZ121" s="817"/>
      <c r="CA121" s="817">
        <v>4643311</v>
      </c>
      <c r="CB121" s="817"/>
      <c r="CC121" s="817"/>
      <c r="CD121" s="817"/>
      <c r="CE121" s="817"/>
      <c r="CF121" s="875">
        <v>31.2</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t="s">
        <v>241</v>
      </c>
      <c r="DH121" s="817"/>
      <c r="DI121" s="817"/>
      <c r="DJ121" s="817"/>
      <c r="DK121" s="817"/>
      <c r="DL121" s="817" t="s">
        <v>241</v>
      </c>
      <c r="DM121" s="817"/>
      <c r="DN121" s="817"/>
      <c r="DO121" s="817"/>
      <c r="DP121" s="817"/>
      <c r="DQ121" s="817" t="s">
        <v>444</v>
      </c>
      <c r="DR121" s="817"/>
      <c r="DS121" s="817"/>
      <c r="DT121" s="817"/>
      <c r="DU121" s="817"/>
      <c r="DV121" s="794" t="s">
        <v>241</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241</v>
      </c>
      <c r="AB122" s="780"/>
      <c r="AC122" s="780"/>
      <c r="AD122" s="780"/>
      <c r="AE122" s="781"/>
      <c r="AF122" s="782" t="s">
        <v>241</v>
      </c>
      <c r="AG122" s="780"/>
      <c r="AH122" s="780"/>
      <c r="AI122" s="780"/>
      <c r="AJ122" s="781"/>
      <c r="AK122" s="782" t="s">
        <v>444</v>
      </c>
      <c r="AL122" s="780"/>
      <c r="AM122" s="780"/>
      <c r="AN122" s="780"/>
      <c r="AO122" s="781"/>
      <c r="AP122" s="824" t="s">
        <v>444</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23692576</v>
      </c>
      <c r="BR122" s="845"/>
      <c r="BS122" s="845"/>
      <c r="BT122" s="845"/>
      <c r="BU122" s="845"/>
      <c r="BV122" s="845">
        <v>23333256</v>
      </c>
      <c r="BW122" s="845"/>
      <c r="BX122" s="845"/>
      <c r="BY122" s="845"/>
      <c r="BZ122" s="845"/>
      <c r="CA122" s="845">
        <v>22426403</v>
      </c>
      <c r="CB122" s="845"/>
      <c r="CC122" s="845"/>
      <c r="CD122" s="845"/>
      <c r="CE122" s="845"/>
      <c r="CF122" s="846">
        <v>150.9</v>
      </c>
      <c r="CG122" s="847"/>
      <c r="CH122" s="847"/>
      <c r="CI122" s="847"/>
      <c r="CJ122" s="847"/>
      <c r="CK122" s="869"/>
      <c r="CL122" s="855"/>
      <c r="CM122" s="855"/>
      <c r="CN122" s="855"/>
      <c r="CO122" s="856"/>
      <c r="CP122" s="835" t="s">
        <v>414</v>
      </c>
      <c r="CQ122" s="836"/>
      <c r="CR122" s="836"/>
      <c r="CS122" s="836"/>
      <c r="CT122" s="836"/>
      <c r="CU122" s="836"/>
      <c r="CV122" s="836"/>
      <c r="CW122" s="836"/>
      <c r="CX122" s="836"/>
      <c r="CY122" s="836"/>
      <c r="CZ122" s="836"/>
      <c r="DA122" s="836"/>
      <c r="DB122" s="836"/>
      <c r="DC122" s="836"/>
      <c r="DD122" s="836"/>
      <c r="DE122" s="836"/>
      <c r="DF122" s="837"/>
      <c r="DG122" s="816" t="s">
        <v>241</v>
      </c>
      <c r="DH122" s="817"/>
      <c r="DI122" s="817"/>
      <c r="DJ122" s="817"/>
      <c r="DK122" s="817"/>
      <c r="DL122" s="817" t="s">
        <v>241</v>
      </c>
      <c r="DM122" s="817"/>
      <c r="DN122" s="817"/>
      <c r="DO122" s="817"/>
      <c r="DP122" s="817"/>
      <c r="DQ122" s="817" t="s">
        <v>241</v>
      </c>
      <c r="DR122" s="817"/>
      <c r="DS122" s="817"/>
      <c r="DT122" s="817"/>
      <c r="DU122" s="817"/>
      <c r="DV122" s="794" t="s">
        <v>241</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444</v>
      </c>
      <c r="AB123" s="780"/>
      <c r="AC123" s="780"/>
      <c r="AD123" s="780"/>
      <c r="AE123" s="781"/>
      <c r="AF123" s="782" t="s">
        <v>444</v>
      </c>
      <c r="AG123" s="780"/>
      <c r="AH123" s="780"/>
      <c r="AI123" s="780"/>
      <c r="AJ123" s="781"/>
      <c r="AK123" s="782" t="s">
        <v>444</v>
      </c>
      <c r="AL123" s="780"/>
      <c r="AM123" s="780"/>
      <c r="AN123" s="780"/>
      <c r="AO123" s="781"/>
      <c r="AP123" s="824" t="s">
        <v>241</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477</v>
      </c>
      <c r="BP123" s="878"/>
      <c r="BQ123" s="832">
        <v>39696621</v>
      </c>
      <c r="BR123" s="833"/>
      <c r="BS123" s="833"/>
      <c r="BT123" s="833"/>
      <c r="BU123" s="833"/>
      <c r="BV123" s="833">
        <v>42314157</v>
      </c>
      <c r="BW123" s="833"/>
      <c r="BX123" s="833"/>
      <c r="BY123" s="833"/>
      <c r="BZ123" s="833"/>
      <c r="CA123" s="833">
        <v>41808257</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t="s">
        <v>241</v>
      </c>
      <c r="DH123" s="780"/>
      <c r="DI123" s="780"/>
      <c r="DJ123" s="780"/>
      <c r="DK123" s="781"/>
      <c r="DL123" s="782" t="s">
        <v>241</v>
      </c>
      <c r="DM123" s="780"/>
      <c r="DN123" s="780"/>
      <c r="DO123" s="780"/>
      <c r="DP123" s="781"/>
      <c r="DQ123" s="782" t="s">
        <v>444</v>
      </c>
      <c r="DR123" s="780"/>
      <c r="DS123" s="780"/>
      <c r="DT123" s="780"/>
      <c r="DU123" s="781"/>
      <c r="DV123" s="824" t="s">
        <v>241</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241</v>
      </c>
      <c r="AB124" s="780"/>
      <c r="AC124" s="780"/>
      <c r="AD124" s="780"/>
      <c r="AE124" s="781"/>
      <c r="AF124" s="782" t="s">
        <v>241</v>
      </c>
      <c r="AG124" s="780"/>
      <c r="AH124" s="780"/>
      <c r="AI124" s="780"/>
      <c r="AJ124" s="781"/>
      <c r="AK124" s="782" t="s">
        <v>241</v>
      </c>
      <c r="AL124" s="780"/>
      <c r="AM124" s="780"/>
      <c r="AN124" s="780"/>
      <c r="AO124" s="781"/>
      <c r="AP124" s="824" t="s">
        <v>241</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241</v>
      </c>
      <c r="BR124" s="831"/>
      <c r="BS124" s="831"/>
      <c r="BT124" s="831"/>
      <c r="BU124" s="831"/>
      <c r="BV124" s="831" t="s">
        <v>241</v>
      </c>
      <c r="BW124" s="831"/>
      <c r="BX124" s="831"/>
      <c r="BY124" s="831"/>
      <c r="BZ124" s="831"/>
      <c r="CA124" s="831" t="s">
        <v>241</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241</v>
      </c>
      <c r="DH124" s="764"/>
      <c r="DI124" s="764"/>
      <c r="DJ124" s="764"/>
      <c r="DK124" s="765"/>
      <c r="DL124" s="766" t="s">
        <v>241</v>
      </c>
      <c r="DM124" s="764"/>
      <c r="DN124" s="764"/>
      <c r="DO124" s="764"/>
      <c r="DP124" s="765"/>
      <c r="DQ124" s="766" t="s">
        <v>241</v>
      </c>
      <c r="DR124" s="764"/>
      <c r="DS124" s="764"/>
      <c r="DT124" s="764"/>
      <c r="DU124" s="765"/>
      <c r="DV124" s="848" t="s">
        <v>241</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241</v>
      </c>
      <c r="AB125" s="780"/>
      <c r="AC125" s="780"/>
      <c r="AD125" s="780"/>
      <c r="AE125" s="781"/>
      <c r="AF125" s="782" t="s">
        <v>241</v>
      </c>
      <c r="AG125" s="780"/>
      <c r="AH125" s="780"/>
      <c r="AI125" s="780"/>
      <c r="AJ125" s="781"/>
      <c r="AK125" s="782" t="s">
        <v>447</v>
      </c>
      <c r="AL125" s="780"/>
      <c r="AM125" s="780"/>
      <c r="AN125" s="780"/>
      <c r="AO125" s="781"/>
      <c r="AP125" s="824" t="s">
        <v>447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447</v>
      </c>
      <c r="DH125" s="842"/>
      <c r="DI125" s="842"/>
      <c r="DJ125" s="842"/>
      <c r="DK125" s="842"/>
      <c r="DL125" s="842" t="s">
        <v>241</v>
      </c>
      <c r="DM125" s="842"/>
      <c r="DN125" s="842"/>
      <c r="DO125" s="842"/>
      <c r="DP125" s="842"/>
      <c r="DQ125" s="842" t="s">
        <v>241</v>
      </c>
      <c r="DR125" s="842"/>
      <c r="DS125" s="842"/>
      <c r="DT125" s="842"/>
      <c r="DU125" s="842"/>
      <c r="DV125" s="843" t="s">
        <v>447</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447</v>
      </c>
      <c r="AB126" s="780"/>
      <c r="AC126" s="780"/>
      <c r="AD126" s="780"/>
      <c r="AE126" s="781"/>
      <c r="AF126" s="782" t="s">
        <v>241</v>
      </c>
      <c r="AG126" s="780"/>
      <c r="AH126" s="780"/>
      <c r="AI126" s="780"/>
      <c r="AJ126" s="781"/>
      <c r="AK126" s="782" t="s">
        <v>241</v>
      </c>
      <c r="AL126" s="780"/>
      <c r="AM126" s="780"/>
      <c r="AN126" s="780"/>
      <c r="AO126" s="781"/>
      <c r="AP126" s="824" t="s">
        <v>241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241</v>
      </c>
      <c r="DH126" s="817"/>
      <c r="DI126" s="817"/>
      <c r="DJ126" s="817"/>
      <c r="DK126" s="817"/>
      <c r="DL126" s="817" t="s">
        <v>241</v>
      </c>
      <c r="DM126" s="817"/>
      <c r="DN126" s="817"/>
      <c r="DO126" s="817"/>
      <c r="DP126" s="817"/>
      <c r="DQ126" s="817" t="s">
        <v>447</v>
      </c>
      <c r="DR126" s="817"/>
      <c r="DS126" s="817"/>
      <c r="DT126" s="817"/>
      <c r="DU126" s="817"/>
      <c r="DV126" s="794" t="s">
        <v>241</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v>
      </c>
      <c r="AB127" s="780"/>
      <c r="AC127" s="780"/>
      <c r="AD127" s="780"/>
      <c r="AE127" s="781"/>
      <c r="AF127" s="782">
        <v>10</v>
      </c>
      <c r="AG127" s="780"/>
      <c r="AH127" s="780"/>
      <c r="AI127" s="780"/>
      <c r="AJ127" s="781"/>
      <c r="AK127" s="782">
        <v>8</v>
      </c>
      <c r="AL127" s="780"/>
      <c r="AM127" s="780"/>
      <c r="AN127" s="780"/>
      <c r="AO127" s="781"/>
      <c r="AP127" s="824">
        <v>0</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447</v>
      </c>
      <c r="DH127" s="817"/>
      <c r="DI127" s="817"/>
      <c r="DJ127" s="817"/>
      <c r="DK127" s="817"/>
      <c r="DL127" s="817" t="s">
        <v>241</v>
      </c>
      <c r="DM127" s="817"/>
      <c r="DN127" s="817"/>
      <c r="DO127" s="817"/>
      <c r="DP127" s="817"/>
      <c r="DQ127" s="817" t="s">
        <v>447</v>
      </c>
      <c r="DR127" s="817"/>
      <c r="DS127" s="817"/>
      <c r="DT127" s="817"/>
      <c r="DU127" s="817"/>
      <c r="DV127" s="794" t="s">
        <v>241</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1111375</v>
      </c>
      <c r="AB128" s="801"/>
      <c r="AC128" s="801"/>
      <c r="AD128" s="801"/>
      <c r="AE128" s="802"/>
      <c r="AF128" s="803">
        <v>1062118</v>
      </c>
      <c r="AG128" s="801"/>
      <c r="AH128" s="801"/>
      <c r="AI128" s="801"/>
      <c r="AJ128" s="802"/>
      <c r="AK128" s="803">
        <v>906258</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241</v>
      </c>
      <c r="BG128" s="787"/>
      <c r="BH128" s="787"/>
      <c r="BI128" s="787"/>
      <c r="BJ128" s="787"/>
      <c r="BK128" s="787"/>
      <c r="BL128" s="810"/>
      <c r="BM128" s="786">
        <v>12.65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v>11461</v>
      </c>
      <c r="DH128" s="791"/>
      <c r="DI128" s="791"/>
      <c r="DJ128" s="791"/>
      <c r="DK128" s="791"/>
      <c r="DL128" s="791">
        <v>696</v>
      </c>
      <c r="DM128" s="791"/>
      <c r="DN128" s="791"/>
      <c r="DO128" s="791"/>
      <c r="DP128" s="791"/>
      <c r="DQ128" s="791">
        <v>7266</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16240059</v>
      </c>
      <c r="AB129" s="780"/>
      <c r="AC129" s="780"/>
      <c r="AD129" s="780"/>
      <c r="AE129" s="781"/>
      <c r="AF129" s="782">
        <v>17237077</v>
      </c>
      <c r="AG129" s="780"/>
      <c r="AH129" s="780"/>
      <c r="AI129" s="780"/>
      <c r="AJ129" s="781"/>
      <c r="AK129" s="782">
        <v>17026941</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241</v>
      </c>
      <c r="BG129" s="771"/>
      <c r="BH129" s="771"/>
      <c r="BI129" s="771"/>
      <c r="BJ129" s="771"/>
      <c r="BK129" s="771"/>
      <c r="BL129" s="772"/>
      <c r="BM129" s="770">
        <v>17.649999999999999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2168136</v>
      </c>
      <c r="AB130" s="780"/>
      <c r="AC130" s="780"/>
      <c r="AD130" s="780"/>
      <c r="AE130" s="781"/>
      <c r="AF130" s="782">
        <v>2162667</v>
      </c>
      <c r="AG130" s="780"/>
      <c r="AH130" s="780"/>
      <c r="AI130" s="780"/>
      <c r="AJ130" s="781"/>
      <c r="AK130" s="782">
        <v>2161940</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3.9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14071923</v>
      </c>
      <c r="AB131" s="764"/>
      <c r="AC131" s="764"/>
      <c r="AD131" s="764"/>
      <c r="AE131" s="765"/>
      <c r="AF131" s="766">
        <v>15074410</v>
      </c>
      <c r="AG131" s="764"/>
      <c r="AH131" s="764"/>
      <c r="AI131" s="764"/>
      <c r="AJ131" s="765"/>
      <c r="AK131" s="766">
        <v>14865001</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241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5.4548498240000001</v>
      </c>
      <c r="AB132" s="745"/>
      <c r="AC132" s="745"/>
      <c r="AD132" s="745"/>
      <c r="AE132" s="746"/>
      <c r="AF132" s="747">
        <v>4.1263571839999997</v>
      </c>
      <c r="AG132" s="745"/>
      <c r="AH132" s="745"/>
      <c r="AI132" s="745"/>
      <c r="AJ132" s="746"/>
      <c r="AK132" s="747">
        <v>2.265966884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3.9</v>
      </c>
      <c r="AB133" s="724"/>
      <c r="AC133" s="724"/>
      <c r="AD133" s="724"/>
      <c r="AE133" s="725"/>
      <c r="AF133" s="723">
        <v>4.3</v>
      </c>
      <c r="AG133" s="724"/>
      <c r="AH133" s="724"/>
      <c r="AI133" s="724"/>
      <c r="AJ133" s="725"/>
      <c r="AK133" s="723">
        <v>3.9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pdSL2+7pBscq0hHFx7kl07z171cd8qbhUjSCuKMeu9ah/9dNwnLQv9ueoR7+CNawfNLWpOMFZ7JX6BOMw69og==" saltValue="h6o5p1XP+cW303dAmypq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Sv5HFx41RTm3WQ3IBJTpqlMfLNvxvNZpE8SQy/brHozQWZbfXHs2cBT3p4KiHHFK7tq5T3Jgao9nsKU3cKVNQ==" saltValue="8itTzC1G+8s0iRUZqZst4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aMHO2dE0jMVD3pWMDapUmIg5QAAb/M7eN21jA2AdmaDwIVTzya77HZKVZqwbvQFaivQJFF7afM1XPqRFnv2PA==" saltValue="2Bz15GG1Mn6+exP8IpRm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5383443</v>
      </c>
      <c r="AP9" s="281">
        <v>67606</v>
      </c>
      <c r="AQ9" s="282">
        <v>65316</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44303</v>
      </c>
      <c r="AP10" s="284">
        <v>556</v>
      </c>
      <c r="AQ10" s="285">
        <v>6075</v>
      </c>
      <c r="AR10" s="286">
        <v>-90.8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t="s">
        <v>514</v>
      </c>
      <c r="AP11" s="284" t="s">
        <v>514</v>
      </c>
      <c r="AQ11" s="285">
        <v>1232</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514</v>
      </c>
      <c r="AP12" s="284" t="s">
        <v>514</v>
      </c>
      <c r="AQ12" s="285">
        <v>18</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130825</v>
      </c>
      <c r="AP13" s="284">
        <v>1643</v>
      </c>
      <c r="AQ13" s="285">
        <v>2791</v>
      </c>
      <c r="AR13" s="286">
        <v>-41.1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230920</v>
      </c>
      <c r="AP14" s="284">
        <v>2900</v>
      </c>
      <c r="AQ14" s="285">
        <v>1364</v>
      </c>
      <c r="AR14" s="286">
        <v>112.6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-316437</v>
      </c>
      <c r="AP15" s="284">
        <v>-3974</v>
      </c>
      <c r="AQ15" s="285">
        <v>-4006</v>
      </c>
      <c r="AR15" s="286">
        <v>-0.8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5473054</v>
      </c>
      <c r="AP16" s="284">
        <v>68731</v>
      </c>
      <c r="AQ16" s="285">
        <v>72790</v>
      </c>
      <c r="AR16" s="286">
        <v>-5.6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7.12</v>
      </c>
      <c r="AP21" s="298">
        <v>6.54</v>
      </c>
      <c r="AQ21" s="299">
        <v>0.57999999999999996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96.6</v>
      </c>
      <c r="AP22" s="303">
        <v>98.3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2855267</v>
      </c>
      <c r="AP32" s="312">
        <v>35857</v>
      </c>
      <c r="AQ32" s="313">
        <v>35011</v>
      </c>
      <c r="AR32" s="314">
        <v>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410057</v>
      </c>
      <c r="AP35" s="312">
        <v>5150</v>
      </c>
      <c r="AQ35" s="313">
        <v>8351</v>
      </c>
      <c r="AR35" s="314">
        <v>-38.299999999999997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16184</v>
      </c>
      <c r="AP36" s="312">
        <v>203</v>
      </c>
      <c r="AQ36" s="313">
        <v>1645</v>
      </c>
      <c r="AR36" s="314">
        <v>-87.7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123526</v>
      </c>
      <c r="AP37" s="312">
        <v>1551</v>
      </c>
      <c r="AQ37" s="313">
        <v>1050</v>
      </c>
      <c r="AR37" s="314">
        <v>47.7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514</v>
      </c>
      <c r="AP38" s="315" t="s">
        <v>514</v>
      </c>
      <c r="AQ38" s="316">
        <v>1</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-906258</v>
      </c>
      <c r="AP39" s="312">
        <v>-11381</v>
      </c>
      <c r="AQ39" s="313">
        <v>-5851</v>
      </c>
      <c r="AR39" s="314">
        <v>94.5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-2161940</v>
      </c>
      <c r="AP40" s="312">
        <v>-27150</v>
      </c>
      <c r="AQ40" s="313">
        <v>-27858</v>
      </c>
      <c r="AR40" s="314">
        <v>-2.5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336836</v>
      </c>
      <c r="AP41" s="312">
        <v>4230</v>
      </c>
      <c r="AQ41" s="313">
        <v>12351</v>
      </c>
      <c r="AR41" s="314">
        <v>-65.8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19266686</v>
      </c>
      <c r="AN51" s="334">
        <v>245298</v>
      </c>
      <c r="AO51" s="335">
        <v>-25.4</v>
      </c>
      <c r="AP51" s="336">
        <v>41934</v>
      </c>
      <c r="AQ51" s="337">
        <v>-12.3</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4895900</v>
      </c>
      <c r="AN52" s="342">
        <v>62333</v>
      </c>
      <c r="AO52" s="343">
        <v>2.5</v>
      </c>
      <c r="AP52" s="344">
        <v>23352</v>
      </c>
      <c r="AQ52" s="345">
        <v>-9.6999999999999993</v>
      </c>
      <c r="AR52" s="346">
        <v>12.2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13600121</v>
      </c>
      <c r="AN53" s="334">
        <v>171725</v>
      </c>
      <c r="AO53" s="335">
        <v>-30</v>
      </c>
      <c r="AP53" s="336">
        <v>45588</v>
      </c>
      <c r="AQ53" s="337">
        <v>8.6999999999999993</v>
      </c>
      <c r="AR53" s="338">
        <v>-38.700000000000003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3037837</v>
      </c>
      <c r="AN54" s="342">
        <v>38358</v>
      </c>
      <c r="AO54" s="343">
        <v>-38.5</v>
      </c>
      <c r="AP54" s="344">
        <v>24150</v>
      </c>
      <c r="AQ54" s="345">
        <v>3.4</v>
      </c>
      <c r="AR54" s="346">
        <v>-41.9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7985602</v>
      </c>
      <c r="AN55" s="334">
        <v>100252</v>
      </c>
      <c r="AO55" s="335">
        <v>-41.6</v>
      </c>
      <c r="AP55" s="336">
        <v>45483</v>
      </c>
      <c r="AQ55" s="337">
        <v>-0.2</v>
      </c>
      <c r="AR55" s="338">
        <v>-41.4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2649223</v>
      </c>
      <c r="AN56" s="342">
        <v>33259</v>
      </c>
      <c r="AO56" s="343">
        <v>-13.3</v>
      </c>
      <c r="AP56" s="344">
        <v>24241</v>
      </c>
      <c r="AQ56" s="345">
        <v>0.4</v>
      </c>
      <c r="AR56" s="346">
        <v>-13.7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4764317</v>
      </c>
      <c r="AN57" s="334">
        <v>59926</v>
      </c>
      <c r="AO57" s="335">
        <v>-40.200000000000003</v>
      </c>
      <c r="AP57" s="336">
        <v>45945</v>
      </c>
      <c r="AQ57" s="337">
        <v>1</v>
      </c>
      <c r="AR57" s="338">
        <v>-41.2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2244647</v>
      </c>
      <c r="AN58" s="342">
        <v>28233</v>
      </c>
      <c r="AO58" s="343">
        <v>-15.1</v>
      </c>
      <c r="AP58" s="344">
        <v>25180</v>
      </c>
      <c r="AQ58" s="345">
        <v>3.9</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4576092</v>
      </c>
      <c r="AN59" s="334">
        <v>57467</v>
      </c>
      <c r="AO59" s="335">
        <v>-4.0999999999999996</v>
      </c>
      <c r="AP59" s="336">
        <v>44475</v>
      </c>
      <c r="AQ59" s="337">
        <v>-3.2</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2538722</v>
      </c>
      <c r="AN60" s="342">
        <v>31881</v>
      </c>
      <c r="AO60" s="343">
        <v>12.9</v>
      </c>
      <c r="AP60" s="344">
        <v>24780</v>
      </c>
      <c r="AQ60" s="345">
        <v>-1.6</v>
      </c>
      <c r="AR60" s="346">
        <v>14.5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10038564</v>
      </c>
      <c r="AN61" s="349">
        <v>126934</v>
      </c>
      <c r="AO61" s="350">
        <v>-28.3</v>
      </c>
      <c r="AP61" s="351">
        <v>44685</v>
      </c>
      <c r="AQ61" s="352">
        <v>-1.2</v>
      </c>
      <c r="AR61" s="338">
        <v>-27.1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3073266</v>
      </c>
      <c r="AN62" s="342">
        <v>38813</v>
      </c>
      <c r="AO62" s="343">
        <v>-10.3</v>
      </c>
      <c r="AP62" s="344">
        <v>24341</v>
      </c>
      <c r="AQ62" s="345">
        <v>-0.7</v>
      </c>
      <c r="AR62" s="346">
        <v>-9.6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f0tF5SOc1O3PhzIgg9bR8Cm7GTeDNKVtUo9ElPqAs0FHnBHb6Syj7YDKwHBozcceah3tF4o+FakWjg2UdYonA==" saltValue="WhogF0KAi3gdNIn5awdW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oFzveqM0lPEGzMqvOUFk/Gie2LQkpasl3VYJrdf6Yf4kX8TTtSjjJaFkZn2zC5cKFFZPFpCNpsCXwbv/w57i1A==" saltValue="XpqrltSm2pmsiWtEZPhL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7CavVV8HmaKE+4XpH413MeAoiYx/tQpecwFMvdseENT7V1V5aAAhgnTAXvcFJU/yc54f/Cfab/rE5g8zZ3vr1g==" saltValue="U2c2fd97XgAL1aHRpanK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37.4</v>
      </c>
      <c r="G47" s="12">
        <v>26.69</v>
      </c>
      <c r="H47" s="12">
        <v>20.84</v>
      </c>
      <c r="I47" s="12">
        <v>23.74</v>
      </c>
      <c r="J47" s="13">
        <v>26.5</v>
      </c>
    </row>
    <row r="48" spans="2:10" ht="57.75" customHeight="1" x14ac:dyDescent="0.15">
      <c r="B48" s="14"/>
      <c r="C48" s="1141" t="s">
        <v>4</v>
      </c>
      <c r="D48" s="1141"/>
      <c r="E48" s="1142"/>
      <c r="F48" s="15">
        <v>11.9</v>
      </c>
      <c r="G48" s="16">
        <v>11.17</v>
      </c>
      <c r="H48" s="16">
        <v>9.1300000000000008</v>
      </c>
      <c r="I48" s="16">
        <v>5.98</v>
      </c>
      <c r="J48" s="17">
        <v>7.9</v>
      </c>
    </row>
    <row r="49" spans="2:10" ht="57.75" customHeight="1" thickBot="1" x14ac:dyDescent="0.2">
      <c r="B49" s="18"/>
      <c r="C49" s="1143" t="s">
        <v>5</v>
      </c>
      <c r="D49" s="1143"/>
      <c r="E49" s="1144"/>
      <c r="F49" s="19" t="s">
        <v>561</v>
      </c>
      <c r="G49" s="20" t="s">
        <v>562</v>
      </c>
      <c r="H49" s="20" t="s">
        <v>563</v>
      </c>
      <c r="I49" s="20" t="s">
        <v>564</v>
      </c>
      <c r="J49" s="21">
        <v>0.36</v>
      </c>
    </row>
    <row r="50" spans="2:10" x14ac:dyDescent="0.15"/>
  </sheetData>
  <sheetProtection algorithmName="SHA-512" hashValue="armImuMKEQVTAbk64Qso9lnwENLHjY67XSQ5L6Yiox2uHPbkNxLQFNlnNZHWpOCoPf1xEVJS/kncthx/OqUllw==" saltValue="P8+uTikqb7dTrpeliA8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25.93</v>
      </c>
      <c r="G34" s="33">
        <v>27.04</v>
      </c>
      <c r="H34" s="33">
        <v>26.58</v>
      </c>
      <c r="I34" s="33">
        <v>27.1</v>
      </c>
      <c r="J34" s="34">
        <v>29.79</v>
      </c>
      <c r="K34" s="22"/>
      <c r="L34" s="22"/>
      <c r="M34" s="22"/>
      <c r="N34" s="22"/>
      <c r="O34" s="22"/>
      <c r="P34" s="22"/>
    </row>
    <row r="35" spans="1:16" ht="39" customHeight="1" x14ac:dyDescent="0.15">
      <c r="A35" s="22"/>
      <c r="B35" s="35"/>
      <c r="C35" s="1145" t="s">
        <v>566</v>
      </c>
      <c r="D35" s="1146"/>
      <c r="E35" s="1147"/>
      <c r="F35" s="36">
        <v>6.24</v>
      </c>
      <c r="G35" s="37">
        <v>7.31</v>
      </c>
      <c r="H35" s="37">
        <v>9.01</v>
      </c>
      <c r="I35" s="37">
        <v>11.49</v>
      </c>
      <c r="J35" s="38">
        <v>9.07</v>
      </c>
      <c r="K35" s="22"/>
      <c r="L35" s="22"/>
      <c r="M35" s="22"/>
      <c r="N35" s="22"/>
      <c r="O35" s="22"/>
      <c r="P35" s="22"/>
    </row>
    <row r="36" spans="1:16" ht="39" customHeight="1" x14ac:dyDescent="0.15">
      <c r="A36" s="22"/>
      <c r="B36" s="35"/>
      <c r="C36" s="1145" t="s">
        <v>567</v>
      </c>
      <c r="D36" s="1146"/>
      <c r="E36" s="1147"/>
      <c r="F36" s="36">
        <v>10.55</v>
      </c>
      <c r="G36" s="37">
        <v>9.8000000000000007</v>
      </c>
      <c r="H36" s="37">
        <v>8.6</v>
      </c>
      <c r="I36" s="37">
        <v>5.95</v>
      </c>
      <c r="J36" s="38">
        <v>7.79</v>
      </c>
      <c r="K36" s="22"/>
      <c r="L36" s="22"/>
      <c r="M36" s="22"/>
      <c r="N36" s="22"/>
      <c r="O36" s="22"/>
      <c r="P36" s="22"/>
    </row>
    <row r="37" spans="1:16" ht="39" customHeight="1" x14ac:dyDescent="0.15">
      <c r="A37" s="22"/>
      <c r="B37" s="35"/>
      <c r="C37" s="1145" t="s">
        <v>568</v>
      </c>
      <c r="D37" s="1146"/>
      <c r="E37" s="1147"/>
      <c r="F37" s="36">
        <v>1.39</v>
      </c>
      <c r="G37" s="37">
        <v>1.82</v>
      </c>
      <c r="H37" s="37">
        <v>1.05</v>
      </c>
      <c r="I37" s="37">
        <v>0.66</v>
      </c>
      <c r="J37" s="38">
        <v>1.22</v>
      </c>
      <c r="K37" s="22"/>
      <c r="L37" s="22"/>
      <c r="M37" s="22"/>
      <c r="N37" s="22"/>
      <c r="O37" s="22"/>
      <c r="P37" s="22"/>
    </row>
    <row r="38" spans="1:16" ht="39" customHeight="1" x14ac:dyDescent="0.15">
      <c r="A38" s="22"/>
      <c r="B38" s="35"/>
      <c r="C38" s="1145" t="s">
        <v>569</v>
      </c>
      <c r="D38" s="1146"/>
      <c r="E38" s="1147"/>
      <c r="F38" s="36">
        <v>1.42</v>
      </c>
      <c r="G38" s="37">
        <v>1.41</v>
      </c>
      <c r="H38" s="37">
        <v>1.3</v>
      </c>
      <c r="I38" s="37">
        <v>0.97</v>
      </c>
      <c r="J38" s="38">
        <v>0.91</v>
      </c>
      <c r="K38" s="22"/>
      <c r="L38" s="22"/>
      <c r="M38" s="22"/>
      <c r="N38" s="22"/>
      <c r="O38" s="22"/>
      <c r="P38" s="22"/>
    </row>
    <row r="39" spans="1:16" ht="39" customHeight="1" x14ac:dyDescent="0.15">
      <c r="A39" s="22"/>
      <c r="B39" s="35"/>
      <c r="C39" s="1145" t="s">
        <v>570</v>
      </c>
      <c r="D39" s="1146"/>
      <c r="E39" s="1147"/>
      <c r="F39" s="36">
        <v>0.13</v>
      </c>
      <c r="G39" s="37">
        <v>0.1</v>
      </c>
      <c r="H39" s="37">
        <v>0.02</v>
      </c>
      <c r="I39" s="37">
        <v>0</v>
      </c>
      <c r="J39" s="38">
        <v>0.1</v>
      </c>
      <c r="K39" s="22"/>
      <c r="L39" s="22"/>
      <c r="M39" s="22"/>
      <c r="N39" s="22"/>
      <c r="O39" s="22"/>
      <c r="P39" s="22"/>
    </row>
    <row r="40" spans="1:16" ht="39" customHeight="1" x14ac:dyDescent="0.15">
      <c r="A40" s="22"/>
      <c r="B40" s="35"/>
      <c r="C40" s="1145" t="s">
        <v>571</v>
      </c>
      <c r="D40" s="1146"/>
      <c r="E40" s="1147"/>
      <c r="F40" s="36">
        <v>0.05</v>
      </c>
      <c r="G40" s="37">
        <v>0.05</v>
      </c>
      <c r="H40" s="37">
        <v>0.05</v>
      </c>
      <c r="I40" s="37">
        <v>0.04</v>
      </c>
      <c r="J40" s="38">
        <v>0.04</v>
      </c>
      <c r="K40" s="22"/>
      <c r="L40" s="22"/>
      <c r="M40" s="22"/>
      <c r="N40" s="22"/>
      <c r="O40" s="22"/>
      <c r="P40" s="22"/>
    </row>
    <row r="41" spans="1:16" ht="39" customHeight="1" x14ac:dyDescent="0.15">
      <c r="A41" s="22"/>
      <c r="B41" s="35"/>
      <c r="C41" s="1145" t="s">
        <v>572</v>
      </c>
      <c r="D41" s="1146"/>
      <c r="E41" s="1147"/>
      <c r="F41" s="36">
        <v>1.21</v>
      </c>
      <c r="G41" s="37">
        <v>1.25</v>
      </c>
      <c r="H41" s="37">
        <v>0.48</v>
      </c>
      <c r="I41" s="37">
        <v>0</v>
      </c>
      <c r="J41" s="38">
        <v>0</v>
      </c>
      <c r="K41" s="22"/>
      <c r="L41" s="22"/>
      <c r="M41" s="22"/>
      <c r="N41" s="22"/>
      <c r="O41" s="22"/>
      <c r="P41" s="22"/>
    </row>
    <row r="42" spans="1:16" ht="39" customHeight="1" x14ac:dyDescent="0.15">
      <c r="A42" s="22"/>
      <c r="B42" s="39"/>
      <c r="C42" s="1145" t="s">
        <v>573</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VKDqcR5TOI1MDP6j9dpeG9WU4nLAalbvS6VuoDUbfpwU3j7oxs7K8QYuOgDQoaYGxwln7z8t2XIb2ZtZJ60Q==" saltValue="Zlcu0LPWUYAGv/CFsiM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2994</v>
      </c>
      <c r="L45" s="60">
        <v>3022</v>
      </c>
      <c r="M45" s="60">
        <v>2987</v>
      </c>
      <c r="N45" s="60">
        <v>2893</v>
      </c>
      <c r="O45" s="61">
        <v>2855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15</v>
      </c>
      <c r="F48" s="1155"/>
      <c r="G48" s="1155"/>
      <c r="H48" s="1155"/>
      <c r="I48" s="1155"/>
      <c r="J48" s="1156"/>
      <c r="K48" s="63">
        <v>548</v>
      </c>
      <c r="L48" s="64">
        <v>667</v>
      </c>
      <c r="M48" s="64">
        <v>918</v>
      </c>
      <c r="N48" s="64">
        <v>810</v>
      </c>
      <c r="O48" s="65">
        <v>410</v>
      </c>
      <c r="P48" s="48"/>
      <c r="Q48" s="48"/>
      <c r="R48" s="48"/>
      <c r="S48" s="48"/>
      <c r="T48" s="48"/>
      <c r="U48" s="48"/>
    </row>
    <row r="49" spans="1:21" ht="30.75" customHeight="1" x14ac:dyDescent="0.15">
      <c r="A49" s="48"/>
      <c r="B49" s="1178"/>
      <c r="C49" s="1179"/>
      <c r="D49" s="62"/>
      <c r="E49" s="1155" t="s">
        <v>16</v>
      </c>
      <c r="F49" s="1155"/>
      <c r="G49" s="1155"/>
      <c r="H49" s="1155"/>
      <c r="I49" s="1155"/>
      <c r="J49" s="1156"/>
      <c r="K49" s="63">
        <v>22</v>
      </c>
      <c r="L49" s="64">
        <v>15</v>
      </c>
      <c r="M49" s="64">
        <v>14</v>
      </c>
      <c r="N49" s="64">
        <v>14</v>
      </c>
      <c r="O49" s="65">
        <v>16</v>
      </c>
      <c r="P49" s="48"/>
      <c r="Q49" s="48"/>
      <c r="R49" s="48"/>
      <c r="S49" s="48"/>
      <c r="T49" s="48"/>
      <c r="U49" s="48"/>
    </row>
    <row r="50" spans="1:21" ht="30.75" customHeight="1" x14ac:dyDescent="0.15">
      <c r="A50" s="48"/>
      <c r="B50" s="1178"/>
      <c r="C50" s="1179"/>
      <c r="D50" s="62"/>
      <c r="E50" s="1155" t="s">
        <v>17</v>
      </c>
      <c r="F50" s="1155"/>
      <c r="G50" s="1155"/>
      <c r="H50" s="1155"/>
      <c r="I50" s="1155"/>
      <c r="J50" s="1156"/>
      <c r="K50" s="63">
        <v>138</v>
      </c>
      <c r="L50" s="64">
        <v>135</v>
      </c>
      <c r="M50" s="64">
        <v>128</v>
      </c>
      <c r="N50" s="64">
        <v>130</v>
      </c>
      <c r="O50" s="65">
        <v>124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3294</v>
      </c>
      <c r="L52" s="64">
        <v>3372</v>
      </c>
      <c r="M52" s="64">
        <v>3279</v>
      </c>
      <c r="N52" s="64">
        <v>3225</v>
      </c>
      <c r="O52" s="65">
        <v>3067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408</v>
      </c>
      <c r="L53" s="69">
        <v>467</v>
      </c>
      <c r="M53" s="69">
        <v>768</v>
      </c>
      <c r="N53" s="69">
        <v>622</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B5BBitIVWN2hBG8ArgqINPMBQdJv9iHH+5HR9OZH7NzbPDVQCwgIUGwqxpaYIQv0tUrG/REdAcH3W6ZSG/hlQ==" saltValue="e46OJ/TTteCDRzcVy98l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30341</v>
      </c>
      <c r="J41" s="356">
        <v>29550</v>
      </c>
      <c r="K41" s="356">
        <v>29094</v>
      </c>
      <c r="L41" s="356">
        <v>29606</v>
      </c>
      <c r="M41" s="357">
        <v>28890</v>
      </c>
    </row>
    <row r="42" spans="2:13" ht="27.75" customHeight="1" x14ac:dyDescent="0.15">
      <c r="B42" s="1186"/>
      <c r="C42" s="1187"/>
      <c r="D42" s="106"/>
      <c r="E42" s="1190" t="s">
        <v>34</v>
      </c>
      <c r="F42" s="1190"/>
      <c r="G42" s="1190"/>
      <c r="H42" s="1191"/>
      <c r="I42" s="358">
        <v>722</v>
      </c>
      <c r="J42" s="359">
        <v>602</v>
      </c>
      <c r="K42" s="359">
        <v>481</v>
      </c>
      <c r="L42" s="359">
        <v>361</v>
      </c>
      <c r="M42" s="360">
        <v>307</v>
      </c>
    </row>
    <row r="43" spans="2:13" ht="27.75" customHeight="1" x14ac:dyDescent="0.15">
      <c r="B43" s="1186"/>
      <c r="C43" s="1187"/>
      <c r="D43" s="106"/>
      <c r="E43" s="1190" t="s">
        <v>35</v>
      </c>
      <c r="F43" s="1190"/>
      <c r="G43" s="1190"/>
      <c r="H43" s="1191"/>
      <c r="I43" s="358">
        <v>7569</v>
      </c>
      <c r="J43" s="359">
        <v>6623</v>
      </c>
      <c r="K43" s="359">
        <v>6013</v>
      </c>
      <c r="L43" s="359">
        <v>5123</v>
      </c>
      <c r="M43" s="360">
        <v>4945</v>
      </c>
    </row>
    <row r="44" spans="2:13" ht="27.75" customHeight="1" x14ac:dyDescent="0.15">
      <c r="B44" s="1186"/>
      <c r="C44" s="1187"/>
      <c r="D44" s="106"/>
      <c r="E44" s="1190" t="s">
        <v>36</v>
      </c>
      <c r="F44" s="1190"/>
      <c r="G44" s="1190"/>
      <c r="H44" s="1191"/>
      <c r="I44" s="358">
        <v>166</v>
      </c>
      <c r="J44" s="359">
        <v>152</v>
      </c>
      <c r="K44" s="359">
        <v>138</v>
      </c>
      <c r="L44" s="359">
        <v>124</v>
      </c>
      <c r="M44" s="360">
        <v>107</v>
      </c>
    </row>
    <row r="45" spans="2:13" ht="27.75" customHeight="1" x14ac:dyDescent="0.15">
      <c r="B45" s="1186"/>
      <c r="C45" s="1187"/>
      <c r="D45" s="106"/>
      <c r="E45" s="1190" t="s">
        <v>37</v>
      </c>
      <c r="F45" s="1190"/>
      <c r="G45" s="1190"/>
      <c r="H45" s="1191"/>
      <c r="I45" s="358">
        <v>2481</v>
      </c>
      <c r="J45" s="359">
        <v>2752</v>
      </c>
      <c r="K45" s="359">
        <v>3102</v>
      </c>
      <c r="L45" s="359">
        <v>3154</v>
      </c>
      <c r="M45" s="360">
        <v>3097</v>
      </c>
    </row>
    <row r="46" spans="2:13" ht="27.75" customHeight="1" x14ac:dyDescent="0.15">
      <c r="B46" s="1186"/>
      <c r="C46" s="1187"/>
      <c r="D46" s="107"/>
      <c r="E46" s="1190" t="s">
        <v>38</v>
      </c>
      <c r="F46" s="1190"/>
      <c r="G46" s="1190"/>
      <c r="H46" s="1191"/>
      <c r="I46" s="358">
        <v>6</v>
      </c>
      <c r="J46" s="359">
        <v>11</v>
      </c>
      <c r="K46" s="359">
        <v>11</v>
      </c>
      <c r="L46" s="359">
        <v>1</v>
      </c>
      <c r="M46" s="360">
        <v>7</v>
      </c>
    </row>
    <row r="47" spans="2:13" ht="27.75" customHeight="1" x14ac:dyDescent="0.15">
      <c r="B47" s="1186"/>
      <c r="C47" s="1187"/>
      <c r="D47" s="108"/>
      <c r="E47" s="1200" t="s">
        <v>39</v>
      </c>
      <c r="F47" s="1201"/>
      <c r="G47" s="1201"/>
      <c r="H47" s="1202"/>
      <c r="I47" s="358" t="s">
        <v>514</v>
      </c>
      <c r="J47" s="359" t="s">
        <v>514</v>
      </c>
      <c r="K47" s="359" t="s">
        <v>514</v>
      </c>
      <c r="L47" s="359" t="s">
        <v>514</v>
      </c>
      <c r="M47" s="360" t="s">
        <v>514</v>
      </c>
    </row>
    <row r="48" spans="2:13" ht="27.75" customHeight="1" x14ac:dyDescent="0.15">
      <c r="B48" s="1186"/>
      <c r="C48" s="1187"/>
      <c r="D48" s="106"/>
      <c r="E48" s="1190" t="s">
        <v>40</v>
      </c>
      <c r="F48" s="1190"/>
      <c r="G48" s="1190"/>
      <c r="H48" s="1191"/>
      <c r="I48" s="358" t="s">
        <v>514</v>
      </c>
      <c r="J48" s="359" t="s">
        <v>514</v>
      </c>
      <c r="K48" s="359" t="s">
        <v>514</v>
      </c>
      <c r="L48" s="359" t="s">
        <v>514</v>
      </c>
      <c r="M48" s="360" t="s">
        <v>514</v>
      </c>
    </row>
    <row r="49" spans="2:13" ht="27.75" customHeight="1" x14ac:dyDescent="0.15">
      <c r="B49" s="1188"/>
      <c r="C49" s="1189"/>
      <c r="D49" s="106"/>
      <c r="E49" s="1190" t="s">
        <v>41</v>
      </c>
      <c r="F49" s="1190"/>
      <c r="G49" s="1190"/>
      <c r="H49" s="1191"/>
      <c r="I49" s="358" t="s">
        <v>514</v>
      </c>
      <c r="J49" s="359" t="s">
        <v>514</v>
      </c>
      <c r="K49" s="359" t="s">
        <v>514</v>
      </c>
      <c r="L49" s="359" t="s">
        <v>514</v>
      </c>
      <c r="M49" s="360" t="s">
        <v>514</v>
      </c>
    </row>
    <row r="50" spans="2:13" ht="27.75" customHeight="1" x14ac:dyDescent="0.15">
      <c r="B50" s="1184" t="s">
        <v>42</v>
      </c>
      <c r="C50" s="1185"/>
      <c r="D50" s="109"/>
      <c r="E50" s="1190" t="s">
        <v>43</v>
      </c>
      <c r="F50" s="1190"/>
      <c r="G50" s="1190"/>
      <c r="H50" s="1191"/>
      <c r="I50" s="358">
        <v>12860</v>
      </c>
      <c r="J50" s="359">
        <v>11745</v>
      </c>
      <c r="K50" s="359">
        <v>11133</v>
      </c>
      <c r="L50" s="359">
        <v>14742</v>
      </c>
      <c r="M50" s="360">
        <v>14739</v>
      </c>
    </row>
    <row r="51" spans="2:13" ht="27.75" customHeight="1" x14ac:dyDescent="0.15">
      <c r="B51" s="1186"/>
      <c r="C51" s="1187"/>
      <c r="D51" s="106"/>
      <c r="E51" s="1190" t="s">
        <v>44</v>
      </c>
      <c r="F51" s="1190"/>
      <c r="G51" s="1190"/>
      <c r="H51" s="1191"/>
      <c r="I51" s="358">
        <v>5409</v>
      </c>
      <c r="J51" s="359">
        <v>5250</v>
      </c>
      <c r="K51" s="359">
        <v>4871</v>
      </c>
      <c r="L51" s="359">
        <v>4239</v>
      </c>
      <c r="M51" s="360">
        <v>4643</v>
      </c>
    </row>
    <row r="52" spans="2:13" ht="27.75" customHeight="1" x14ac:dyDescent="0.15">
      <c r="B52" s="1188"/>
      <c r="C52" s="1189"/>
      <c r="D52" s="106"/>
      <c r="E52" s="1190" t="s">
        <v>45</v>
      </c>
      <c r="F52" s="1190"/>
      <c r="G52" s="1190"/>
      <c r="H52" s="1191"/>
      <c r="I52" s="358">
        <v>24972</v>
      </c>
      <c r="J52" s="359">
        <v>24225</v>
      </c>
      <c r="K52" s="359">
        <v>23693</v>
      </c>
      <c r="L52" s="359">
        <v>23333</v>
      </c>
      <c r="M52" s="360">
        <v>22426</v>
      </c>
    </row>
    <row r="53" spans="2:13" ht="27.75" customHeight="1" thickBot="1" x14ac:dyDescent="0.2">
      <c r="B53" s="1192" t="s">
        <v>46</v>
      </c>
      <c r="C53" s="1193"/>
      <c r="D53" s="110"/>
      <c r="E53" s="1194" t="s">
        <v>47</v>
      </c>
      <c r="F53" s="1194"/>
      <c r="G53" s="1194"/>
      <c r="H53" s="1195"/>
      <c r="I53" s="361">
        <v>-1955</v>
      </c>
      <c r="J53" s="362">
        <v>-1530</v>
      </c>
      <c r="K53" s="362">
        <v>-856</v>
      </c>
      <c r="L53" s="362">
        <v>-3946</v>
      </c>
      <c r="M53" s="363">
        <v>-4455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zJk9ElvPSaa3q7tA8DR+v83uXmm+pI5CB6w9NpNQFmSmSMeMb3Tpn1XJZkvkQCkdusKWW6FoJf4NpGd+ekPRg==" saltValue="0giVMJx+ueiwv644ssmy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3384</v>
      </c>
      <c r="G55" s="122">
        <v>4092</v>
      </c>
      <c r="H55" s="123">
        <v>4512</v>
      </c>
    </row>
    <row r="56" spans="2:8" ht="52.5" customHeight="1" x14ac:dyDescent="0.15">
      <c r="B56" s="124"/>
      <c r="C56" s="1213" t="s">
        <v>51</v>
      </c>
      <c r="D56" s="1213"/>
      <c r="E56" s="1214"/>
      <c r="F56" s="125">
        <v>954</v>
      </c>
      <c r="G56" s="125">
        <v>854</v>
      </c>
      <c r="H56" s="126">
        <v>454</v>
      </c>
    </row>
    <row r="57" spans="2:8" ht="53.25" customHeight="1" x14ac:dyDescent="0.15">
      <c r="B57" s="124"/>
      <c r="C57" s="1215" t="s">
        <v>52</v>
      </c>
      <c r="D57" s="1215"/>
      <c r="E57" s="1216"/>
      <c r="F57" s="127">
        <v>5519</v>
      </c>
      <c r="G57" s="127">
        <v>7530</v>
      </c>
      <c r="H57" s="128">
        <v>7723</v>
      </c>
    </row>
    <row r="58" spans="2:8" ht="45.75" customHeight="1" x14ac:dyDescent="0.15">
      <c r="B58" s="129"/>
      <c r="C58" s="1203" t="s">
        <v>589</v>
      </c>
      <c r="D58" s="1204"/>
      <c r="E58" s="1205"/>
      <c r="F58" s="130">
        <v>1919</v>
      </c>
      <c r="G58" s="130">
        <v>2438</v>
      </c>
      <c r="H58" s="131">
        <v>3119</v>
      </c>
    </row>
    <row r="59" spans="2:8" ht="45.75" customHeight="1" x14ac:dyDescent="0.15">
      <c r="B59" s="129"/>
      <c r="C59" s="1203" t="s">
        <v>590</v>
      </c>
      <c r="D59" s="1204"/>
      <c r="E59" s="1205"/>
      <c r="F59" s="130">
        <v>308</v>
      </c>
      <c r="G59" s="130">
        <v>2117</v>
      </c>
      <c r="H59" s="131">
        <v>2098</v>
      </c>
    </row>
    <row r="60" spans="2:8" ht="45.75" customHeight="1" x14ac:dyDescent="0.15">
      <c r="B60" s="129"/>
      <c r="C60" s="1203" t="s">
        <v>591</v>
      </c>
      <c r="D60" s="1204"/>
      <c r="E60" s="1205"/>
      <c r="F60" s="130">
        <v>1255</v>
      </c>
      <c r="G60" s="130">
        <v>1531</v>
      </c>
      <c r="H60" s="131">
        <v>1275</v>
      </c>
    </row>
    <row r="61" spans="2:8" ht="45.75" customHeight="1" x14ac:dyDescent="0.15">
      <c r="B61" s="129"/>
      <c r="C61" s="1203" t="s">
        <v>592</v>
      </c>
      <c r="D61" s="1204"/>
      <c r="E61" s="1205"/>
      <c r="F61" s="130">
        <v>246</v>
      </c>
      <c r="G61" s="130">
        <v>837</v>
      </c>
      <c r="H61" s="131">
        <v>717</v>
      </c>
    </row>
    <row r="62" spans="2:8" ht="45.75" customHeight="1" thickBot="1" x14ac:dyDescent="0.2">
      <c r="B62" s="132"/>
      <c r="C62" s="1206" t="s">
        <v>593</v>
      </c>
      <c r="D62" s="1207"/>
      <c r="E62" s="1208"/>
      <c r="F62" s="133">
        <v>280</v>
      </c>
      <c r="G62" s="133">
        <v>274</v>
      </c>
      <c r="H62" s="134">
        <v>268</v>
      </c>
    </row>
    <row r="63" spans="2:8" ht="52.5" customHeight="1" thickBot="1" x14ac:dyDescent="0.2">
      <c r="B63" s="135"/>
      <c r="C63" s="1209" t="s">
        <v>53</v>
      </c>
      <c r="D63" s="1209"/>
      <c r="E63" s="1210"/>
      <c r="F63" s="136">
        <v>9856</v>
      </c>
      <c r="G63" s="136">
        <v>12476</v>
      </c>
      <c r="H63" s="137">
        <v>12689</v>
      </c>
    </row>
    <row r="64" spans="2:8" x14ac:dyDescent="0.15"/>
  </sheetData>
  <sheetProtection algorithmName="SHA-512" hashValue="n0eEcEHjfKLgSULX8BFgGjxZHbzHJn4df9B+Xc1Pk/TLtfZIDOngV8U0FciHGELhEhO5fkElwD4Yf0y/UNolIw==" saltValue="7e0PxFpLPPsNVqSdiP6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603</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599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598</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597</v>
      </c>
      <c r="AO51" s="1225"/>
      <c r="AP51" s="1225"/>
      <c r="AQ51" s="1225"/>
      <c r="AR51" s="1225"/>
      <c r="AS51" s="1225"/>
      <c r="AT51" s="1225"/>
      <c r="AU51" s="1225"/>
      <c r="AV51" s="1225"/>
      <c r="AW51" s="1225"/>
      <c r="AX51" s="1225"/>
      <c r="AY51" s="1225"/>
      <c r="AZ51" s="1225"/>
      <c r="BA51" s="1225"/>
      <c r="BB51" s="1225" t="s">
        <v>595</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602</v>
      </c>
      <c r="BC53" s="1225"/>
      <c r="BD53" s="1225"/>
      <c r="BE53" s="1225"/>
      <c r="BF53" s="1225"/>
      <c r="BG53" s="1225"/>
      <c r="BH53" s="1225"/>
      <c r="BI53" s="1225"/>
      <c r="BJ53" s="1225"/>
      <c r="BK53" s="1225"/>
      <c r="BL53" s="1225"/>
      <c r="BM53" s="1225"/>
      <c r="BN53" s="1225"/>
      <c r="BO53" s="1225"/>
      <c r="BP53" s="1224">
        <v>35.4</v>
      </c>
      <c r="BQ53" s="1224"/>
      <c r="BR53" s="1224"/>
      <c r="BS53" s="1224"/>
      <c r="BT53" s="1224"/>
      <c r="BU53" s="1224"/>
      <c r="BV53" s="1224"/>
      <c r="BW53" s="1224"/>
      <c r="BX53" s="1224">
        <v>35.6</v>
      </c>
      <c r="BY53" s="1224"/>
      <c r="BZ53" s="1224"/>
      <c r="CA53" s="1224"/>
      <c r="CB53" s="1224"/>
      <c r="CC53" s="1224"/>
      <c r="CD53" s="1224"/>
      <c r="CE53" s="1224"/>
      <c r="CF53" s="1224">
        <v>31.5</v>
      </c>
      <c r="CG53" s="1224"/>
      <c r="CH53" s="1224"/>
      <c r="CI53" s="1224"/>
      <c r="CJ53" s="1224"/>
      <c r="CK53" s="1224"/>
      <c r="CL53" s="1224"/>
      <c r="CM53" s="1224"/>
      <c r="CN53" s="1224">
        <v>33.4</v>
      </c>
      <c r="CO53" s="1224"/>
      <c r="CP53" s="1224"/>
      <c r="CQ53" s="1224"/>
      <c r="CR53" s="1224"/>
      <c r="CS53" s="1224"/>
      <c r="CT53" s="1224"/>
      <c r="CU53" s="1224"/>
      <c r="CV53" s="1224">
        <v>35.4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596</v>
      </c>
      <c r="AO55" s="1226"/>
      <c r="AP55" s="1226"/>
      <c r="AQ55" s="1226"/>
      <c r="AR55" s="1226"/>
      <c r="AS55" s="1226"/>
      <c r="AT55" s="1226"/>
      <c r="AU55" s="1226"/>
      <c r="AV55" s="1226"/>
      <c r="AW55" s="1226"/>
      <c r="AX55" s="1226"/>
      <c r="AY55" s="1226"/>
      <c r="AZ55" s="1226"/>
      <c r="BA55" s="1226"/>
      <c r="BB55" s="1225" t="s">
        <v>595</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602</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601</v>
      </c>
    </row>
    <row r="64" spans="1:109" ht="13.5" x14ac:dyDescent="0.15">
      <c r="B64" s="1218"/>
      <c r="G64" s="1254"/>
      <c r="I64" s="1256"/>
      <c r="J64" s="1256"/>
      <c r="K64" s="1256"/>
      <c r="L64" s="1256"/>
      <c r="M64" s="1256"/>
      <c r="N64" s="1255"/>
      <c r="AM64" s="1254"/>
      <c r="AN64" s="1254" t="s">
        <v>600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15">
      <c r="B65" s="1218"/>
      <c r="AN65" s="1252" t="s">
        <v>599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598</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597</v>
      </c>
      <c r="AO73" s="1225"/>
      <c r="AP73" s="1225"/>
      <c r="AQ73" s="1225"/>
      <c r="AR73" s="1225"/>
      <c r="AS73" s="1225"/>
      <c r="AT73" s="1225"/>
      <c r="AU73" s="1225"/>
      <c r="AV73" s="1225"/>
      <c r="AW73" s="1225"/>
      <c r="AX73" s="1225"/>
      <c r="AY73" s="1225"/>
      <c r="AZ73" s="1225"/>
      <c r="BA73" s="1225"/>
      <c r="BB73" s="1225" t="s">
        <v>595</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594</v>
      </c>
      <c r="BC75" s="1225"/>
      <c r="BD75" s="1225"/>
      <c r="BE75" s="1225"/>
      <c r="BF75" s="1225"/>
      <c r="BG75" s="1225"/>
      <c r="BH75" s="1225"/>
      <c r="BI75" s="1225"/>
      <c r="BJ75" s="1225"/>
      <c r="BK75" s="1225"/>
      <c r="BL75" s="1225"/>
      <c r="BM75" s="1225"/>
      <c r="BN75" s="1225"/>
      <c r="BO75" s="1225"/>
      <c r="BP75" s="1224">
        <v>2.9</v>
      </c>
      <c r="BQ75" s="1224"/>
      <c r="BR75" s="1224"/>
      <c r="BS75" s="1224"/>
      <c r="BT75" s="1224"/>
      <c r="BU75" s="1224"/>
      <c r="BV75" s="1224"/>
      <c r="BW75" s="1224"/>
      <c r="BX75" s="1224">
        <v>3</v>
      </c>
      <c r="BY75" s="1224"/>
      <c r="BZ75" s="1224"/>
      <c r="CA75" s="1224"/>
      <c r="CB75" s="1224"/>
      <c r="CC75" s="1224"/>
      <c r="CD75" s="1224"/>
      <c r="CE75" s="1224"/>
      <c r="CF75" s="1224">
        <v>3.9</v>
      </c>
      <c r="CG75" s="1224"/>
      <c r="CH75" s="1224"/>
      <c r="CI75" s="1224"/>
      <c r="CJ75" s="1224"/>
      <c r="CK75" s="1224"/>
      <c r="CL75" s="1224"/>
      <c r="CM75" s="1224"/>
      <c r="CN75" s="1224">
        <v>4.3</v>
      </c>
      <c r="CO75" s="1224"/>
      <c r="CP75" s="1224"/>
      <c r="CQ75" s="1224"/>
      <c r="CR75" s="1224"/>
      <c r="CS75" s="1224"/>
      <c r="CT75" s="1224"/>
      <c r="CU75" s="1224"/>
      <c r="CV75" s="1224">
        <v>3.9</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596</v>
      </c>
      <c r="AO77" s="1226"/>
      <c r="AP77" s="1226"/>
      <c r="AQ77" s="1226"/>
      <c r="AR77" s="1226"/>
      <c r="AS77" s="1226"/>
      <c r="AT77" s="1226"/>
      <c r="AU77" s="1226"/>
      <c r="AV77" s="1226"/>
      <c r="AW77" s="1226"/>
      <c r="AX77" s="1226"/>
      <c r="AY77" s="1226"/>
      <c r="AZ77" s="1226"/>
      <c r="BA77" s="1226"/>
      <c r="BB77" s="1225" t="s">
        <v>595</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594</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pnCxCJugsCrybqp9PusZ6prcU57td6Mc1Rd7Vxb2/ax/EdKofTwgNkFUkigEdfSmljS7I3251LExySWSo6c1lA==" saltValue="OP4aNNjCzs9xWt6evhrWM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iDwgJoLl/KcOE/mX/k4x6O8NxbNId84BU2rMfjwZfxUMnb1PEpy62m2NLV9yeBmHNhYuBhWaRF6jjE2UEY541w==" saltValue="mExE5IekEtm0zC8RPKwH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Z3ye5I/0PabvOdokRHKwYvMkV2/8COV8zi3IS1vsRkegMGL2JXrCZrMPRisAf4AqbsOwl6BtDeem3+HIQaL57g==" saltValue="nT86e5oSY7YKhrrOBpp9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245298</v>
      </c>
      <c r="E3" s="156"/>
      <c r="F3" s="157">
        <v>41934</v>
      </c>
      <c r="G3" s="158"/>
      <c r="H3" s="159"/>
    </row>
    <row r="4" spans="1:8" x14ac:dyDescent="0.15">
      <c r="A4" s="160"/>
      <c r="B4" s="161"/>
      <c r="C4" s="162"/>
      <c r="D4" s="163">
        <v>62333</v>
      </c>
      <c r="E4" s="164"/>
      <c r="F4" s="165">
        <v>23352</v>
      </c>
      <c r="G4" s="166"/>
      <c r="H4" s="167"/>
    </row>
    <row r="5" spans="1:8" x14ac:dyDescent="0.15">
      <c r="A5" s="148" t="s">
        <v>548</v>
      </c>
      <c r="B5" s="153"/>
      <c r="C5" s="154"/>
      <c r="D5" s="155">
        <v>171725</v>
      </c>
      <c r="E5" s="156"/>
      <c r="F5" s="157">
        <v>45588</v>
      </c>
      <c r="G5" s="158"/>
      <c r="H5" s="159"/>
    </row>
    <row r="6" spans="1:8" x14ac:dyDescent="0.15">
      <c r="A6" s="160"/>
      <c r="B6" s="161"/>
      <c r="C6" s="162"/>
      <c r="D6" s="163">
        <v>38358</v>
      </c>
      <c r="E6" s="164"/>
      <c r="F6" s="165">
        <v>24150</v>
      </c>
      <c r="G6" s="166"/>
      <c r="H6" s="167"/>
    </row>
    <row r="7" spans="1:8" x14ac:dyDescent="0.15">
      <c r="A7" s="148" t="s">
        <v>549</v>
      </c>
      <c r="B7" s="153"/>
      <c r="C7" s="154"/>
      <c r="D7" s="155">
        <v>100252</v>
      </c>
      <c r="E7" s="156"/>
      <c r="F7" s="157">
        <v>45483</v>
      </c>
      <c r="G7" s="158"/>
      <c r="H7" s="159"/>
    </row>
    <row r="8" spans="1:8" x14ac:dyDescent="0.15">
      <c r="A8" s="160"/>
      <c r="B8" s="161"/>
      <c r="C8" s="162"/>
      <c r="D8" s="163">
        <v>33259</v>
      </c>
      <c r="E8" s="164"/>
      <c r="F8" s="165">
        <v>24241</v>
      </c>
      <c r="G8" s="166"/>
      <c r="H8" s="167"/>
    </row>
    <row r="9" spans="1:8" x14ac:dyDescent="0.15">
      <c r="A9" s="148" t="s">
        <v>550</v>
      </c>
      <c r="B9" s="153"/>
      <c r="C9" s="154"/>
      <c r="D9" s="155">
        <v>59926</v>
      </c>
      <c r="E9" s="156"/>
      <c r="F9" s="157">
        <v>45945</v>
      </c>
      <c r="G9" s="158"/>
      <c r="H9" s="159"/>
    </row>
    <row r="10" spans="1:8" x14ac:dyDescent="0.15">
      <c r="A10" s="160"/>
      <c r="B10" s="161"/>
      <c r="C10" s="162"/>
      <c r="D10" s="163">
        <v>28233</v>
      </c>
      <c r="E10" s="164"/>
      <c r="F10" s="165">
        <v>25180</v>
      </c>
      <c r="G10" s="166"/>
      <c r="H10" s="167"/>
    </row>
    <row r="11" spans="1:8" x14ac:dyDescent="0.15">
      <c r="A11" s="148" t="s">
        <v>551</v>
      </c>
      <c r="B11" s="153"/>
      <c r="C11" s="154"/>
      <c r="D11" s="155">
        <v>57467</v>
      </c>
      <c r="E11" s="156"/>
      <c r="F11" s="157">
        <v>44475</v>
      </c>
      <c r="G11" s="158"/>
      <c r="H11" s="159"/>
    </row>
    <row r="12" spans="1:8" x14ac:dyDescent="0.15">
      <c r="A12" s="160"/>
      <c r="B12" s="161"/>
      <c r="C12" s="168"/>
      <c r="D12" s="163">
        <v>31881</v>
      </c>
      <c r="E12" s="164"/>
      <c r="F12" s="165">
        <v>24780</v>
      </c>
      <c r="G12" s="166"/>
      <c r="H12" s="167"/>
    </row>
    <row r="13" spans="1:8" x14ac:dyDescent="0.15">
      <c r="A13" s="148"/>
      <c r="B13" s="153"/>
      <c r="C13" s="169"/>
      <c r="D13" s="170">
        <v>126934</v>
      </c>
      <c r="E13" s="171"/>
      <c r="F13" s="172">
        <v>44685</v>
      </c>
      <c r="G13" s="173"/>
      <c r="H13" s="159"/>
    </row>
    <row r="14" spans="1:8" x14ac:dyDescent="0.15">
      <c r="A14" s="160"/>
      <c r="B14" s="161"/>
      <c r="C14" s="162"/>
      <c r="D14" s="163">
        <v>38813</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11.9</v>
      </c>
      <c r="C19" s="174">
        <f>ROUND(VALUE(SUBSTITUTE(実質収支比率等に係る経年分析!G$48,"▲","-")),2)</f>
        <v>11.17</v>
      </c>
      <c r="D19" s="174">
        <f>ROUND(VALUE(SUBSTITUTE(実質収支比率等に係る経年分析!H$48,"▲","-")),2)</f>
        <v>9.1300000000000008</v>
      </c>
      <c r="E19" s="174">
        <f>ROUND(VALUE(SUBSTITUTE(実質収支比率等に係る経年分析!I$48,"▲","-")),2)</f>
        <v>5.98</v>
      </c>
      <c r="F19" s="174">
        <f>ROUND(VALUE(SUBSTITUTE(実質収支比率等に係る経年分析!J$48,"▲","-")),2)</f>
        <v>7.9</v>
      </c>
    </row>
    <row r="20" spans="1:11" x14ac:dyDescent="0.15">
      <c r="A20" s="174" t="s">
        <v>57</v>
      </c>
      <c r="B20" s="174">
        <f>ROUND(VALUE(SUBSTITUTE(実質収支比率等に係る経年分析!F$47,"▲","-")),2)</f>
        <v>37.4</v>
      </c>
      <c r="C20" s="174">
        <f>ROUND(VALUE(SUBSTITUTE(実質収支比率等に係る経年分析!G$47,"▲","-")),2)</f>
        <v>26.69</v>
      </c>
      <c r="D20" s="174">
        <f>ROUND(VALUE(SUBSTITUTE(実質収支比率等に係る経年分析!H$47,"▲","-")),2)</f>
        <v>20.84</v>
      </c>
      <c r="E20" s="174">
        <f>ROUND(VALUE(SUBSTITUTE(実質収支比率等に係る経年分析!I$47,"▲","-")),2)</f>
        <v>23.74</v>
      </c>
      <c r="F20" s="174">
        <f>ROUND(VALUE(SUBSTITUTE(実質収支比率等に係る経年分析!J$47,"▲","-")),2)</f>
        <v>26.5</v>
      </c>
    </row>
    <row r="21" spans="1:11" x14ac:dyDescent="0.15">
      <c r="A21" s="174" t="s">
        <v>58</v>
      </c>
      <c r="B21" s="174">
        <f>IF(ISNUMBER(VALUE(SUBSTITUTE(実質収支比率等に係る経年分析!F$49,"▲","-"))),ROUND(VALUE(SUBSTITUTE(実質収支比率等に係る経年分析!F$49,"▲","-")),2),NA())</f>
        <v>-22.71</v>
      </c>
      <c r="C21" s="174">
        <f>IF(ISNUMBER(VALUE(SUBSTITUTE(実質収支比率等に係る経年分析!G$49,"▲","-"))),ROUND(VALUE(SUBSTITUTE(実質収支比率等に係る経年分析!G$49,"▲","-")),2),NA())</f>
        <v>-20.83</v>
      </c>
      <c r="D21" s="174">
        <f>IF(ISNUMBER(VALUE(SUBSTITUTE(実質収支比率等に係る経年分析!H$49,"▲","-"))),ROUND(VALUE(SUBSTITUTE(実質収支比率等に係る経年分析!H$49,"▲","-")),2),NA())</f>
        <v>-11.83</v>
      </c>
      <c r="E21" s="174">
        <f>IF(ISNUMBER(VALUE(SUBSTITUTE(実質収支比率等に係る経年分析!I$49,"▲","-"))),ROUND(VALUE(SUBSTITUTE(実質収支比率等に係る経年分析!I$49,"▲","-")),2),NA())</f>
        <v>-4.8899999999999997</v>
      </c>
      <c r="F21" s="174">
        <f>IF(ISNUMBER(VALUE(SUBSTITUTE(実質収支比率等に係る経年分析!J$49,"▲","-"))),ROUND(VALUE(SUBSTITUTE(実質収支比率等に係る経年分析!J$49,"▲","-")),2),NA())</f>
        <v>0.36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名取市被災市街地復興土地区画整理事業特別会計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1.21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名取市後期高齢者医療特別会計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名取市休日夜間急患センター特別会計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名取市国民健康保険特別会計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0.91</v>
      </c>
    </row>
    <row r="33" spans="1:16" x14ac:dyDescent="0.15">
      <c r="A33" s="175" t="str">
        <f>IF(連結実質赤字比率に係る赤字・黒字の構成分析!C$37="",NA(),連結実質赤字比率に係る赤字・黒字の構成分析!C$37)</f>
        <v>名取市介護保険特別会計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9.8000000000000007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7.79</v>
      </c>
    </row>
    <row r="35" spans="1:16" x14ac:dyDescent="0.15">
      <c r="A35" s="175" t="str">
        <f>IF(連結実質赤字比率に係る赤字・黒字の構成分析!C$35="",NA(),連結実質赤字比率に係る赤字・黒字の構成分析!C$35)</f>
        <v>名取市下水道事業等会計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9.07</v>
      </c>
    </row>
    <row r="36" spans="1:16" x14ac:dyDescent="0.15">
      <c r="A36" s="175" t="str">
        <f>IF(連結実質赤字比率に係る赤字・黒字の構成分析!C$34="",NA(),連結実質赤字比率に係る赤字・黒字の構成分析!C$34)</f>
        <v>名取市水道事業会計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3294</v>
      </c>
      <c r="E42" s="176"/>
      <c r="F42" s="176"/>
      <c r="G42" s="176">
        <f>'実質公債費比率（分子）の構造'!L$52</f>
        <v>3372</v>
      </c>
      <c r="H42" s="176"/>
      <c r="I42" s="176"/>
      <c r="J42" s="176">
        <f>'実質公債費比率（分子）の構造'!M$52</f>
        <v>3279</v>
      </c>
      <c r="K42" s="176"/>
      <c r="L42" s="176"/>
      <c r="M42" s="176">
        <f>'実質公債費比率（分子）の構造'!N$52</f>
        <v>3225</v>
      </c>
      <c r="N42" s="176"/>
      <c r="O42" s="176"/>
      <c r="P42" s="176">
        <f>'実質公債費比率（分子）の構造'!O$52</f>
        <v>3067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138</v>
      </c>
      <c r="C44" s="176"/>
      <c r="D44" s="176"/>
      <c r="E44" s="176">
        <f>'実質公債費比率（分子）の構造'!L$50</f>
        <v>135</v>
      </c>
      <c r="F44" s="176"/>
      <c r="G44" s="176"/>
      <c r="H44" s="176">
        <f>'実質公債費比率（分子）の構造'!M$50</f>
        <v>128</v>
      </c>
      <c r="I44" s="176"/>
      <c r="J44" s="176"/>
      <c r="K44" s="176">
        <f>'実質公債費比率（分子）の構造'!N$50</f>
        <v>130</v>
      </c>
      <c r="L44" s="176"/>
      <c r="M44" s="176"/>
      <c r="N44" s="176">
        <f>'実質公債費比率（分子）の構造'!O$50</f>
        <v>124</v>
      </c>
      <c r="O44" s="176"/>
      <c r="P44" s="176"/>
    </row>
    <row r="45" spans="1:16" x14ac:dyDescent="0.15">
      <c r="A45" s="176" t="s">
        <v>68</v>
      </c>
      <c r="B45" s="176">
        <f>'実質公債費比率（分子）の構造'!K$49</f>
        <v>22</v>
      </c>
      <c r="C45" s="176"/>
      <c r="D45" s="176"/>
      <c r="E45" s="176">
        <f>'実質公債費比率（分子）の構造'!L$49</f>
        <v>15</v>
      </c>
      <c r="F45" s="176"/>
      <c r="G45" s="176"/>
      <c r="H45" s="176">
        <f>'実質公債費比率（分子）の構造'!M$49</f>
        <v>14</v>
      </c>
      <c r="I45" s="176"/>
      <c r="J45" s="176"/>
      <c r="K45" s="176">
        <f>'実質公債費比率（分子）の構造'!N$49</f>
        <v>14</v>
      </c>
      <c r="L45" s="176"/>
      <c r="M45" s="176"/>
      <c r="N45" s="176">
        <f>'実質公債費比率（分子）の構造'!O$49</f>
        <v>16</v>
      </c>
      <c r="O45" s="176"/>
      <c r="P45" s="176"/>
    </row>
    <row r="46" spans="1:16" x14ac:dyDescent="0.15">
      <c r="A46" s="176" t="s">
        <v>69</v>
      </c>
      <c r="B46" s="176">
        <f>'実質公債費比率（分子）の構造'!K$48</f>
        <v>548</v>
      </c>
      <c r="C46" s="176"/>
      <c r="D46" s="176"/>
      <c r="E46" s="176">
        <f>'実質公債費比率（分子）の構造'!L$48</f>
        <v>667</v>
      </c>
      <c r="F46" s="176"/>
      <c r="G46" s="176"/>
      <c r="H46" s="176">
        <f>'実質公債費比率（分子）の構造'!M$48</f>
        <v>918</v>
      </c>
      <c r="I46" s="176"/>
      <c r="J46" s="176"/>
      <c r="K46" s="176">
        <f>'実質公債費比率（分子）の構造'!N$48</f>
        <v>810</v>
      </c>
      <c r="L46" s="176"/>
      <c r="M46" s="176"/>
      <c r="N46" s="176">
        <f>'実質公債費比率（分子）の構造'!O$48</f>
        <v>410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2994</v>
      </c>
      <c r="C49" s="176"/>
      <c r="D49" s="176"/>
      <c r="E49" s="176">
        <f>'実質公債費比率（分子）の構造'!L$45</f>
        <v>3022</v>
      </c>
      <c r="F49" s="176"/>
      <c r="G49" s="176"/>
      <c r="H49" s="176">
        <f>'実質公債費比率（分子）の構造'!M$45</f>
        <v>2987</v>
      </c>
      <c r="I49" s="176"/>
      <c r="J49" s="176"/>
      <c r="K49" s="176">
        <f>'実質公債費比率（分子）の構造'!N$45</f>
        <v>2893</v>
      </c>
      <c r="L49" s="176"/>
      <c r="M49" s="176"/>
      <c r="N49" s="176">
        <f>'実質公債費比率（分子）の構造'!O$45</f>
        <v>2855</v>
      </c>
      <c r="O49" s="176"/>
      <c r="P49" s="176"/>
    </row>
    <row r="50" spans="1:16" x14ac:dyDescent="0.15">
      <c r="A50" s="176" t="s">
        <v>73</v>
      </c>
      <c r="B50" s="176" t="e">
        <f>NA()</f>
        <v>#N/A</v>
      </c>
      <c r="C50" s="176">
        <f>IF(ISNUMBER('実質公債費比率（分子）の構造'!K$53),'実質公債費比率（分子）の構造'!K$53,NA())</f>
        <v>408</v>
      </c>
      <c r="D50" s="176" t="e">
        <f>NA()</f>
        <v>#N/A</v>
      </c>
      <c r="E50" s="176" t="e">
        <f>NA()</f>
        <v>#N/A</v>
      </c>
      <c r="F50" s="176">
        <f>IF(ISNUMBER('実質公債費比率（分子）の構造'!L$53),'実質公債費比率（分子）の構造'!L$53,NA())</f>
        <v>467</v>
      </c>
      <c r="G50" s="176" t="e">
        <f>NA()</f>
        <v>#N/A</v>
      </c>
      <c r="H50" s="176" t="e">
        <f>NA()</f>
        <v>#N/A</v>
      </c>
      <c r="I50" s="176">
        <f>IF(ISNUMBER('実質公債費比率（分子）の構造'!M$53),'実質公債費比率（分子）の構造'!M$53,NA())</f>
        <v>768</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338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24972</v>
      </c>
      <c r="E56" s="175"/>
      <c r="F56" s="175"/>
      <c r="G56" s="175">
        <f>'将来負担比率（分子）の構造'!J$52</f>
        <v>24225</v>
      </c>
      <c r="H56" s="175"/>
      <c r="I56" s="175"/>
      <c r="J56" s="175">
        <f>'将来負担比率（分子）の構造'!K$52</f>
        <v>23693</v>
      </c>
      <c r="K56" s="175"/>
      <c r="L56" s="175"/>
      <c r="M56" s="175">
        <f>'将来負担比率（分子）の構造'!L$52</f>
        <v>23333</v>
      </c>
      <c r="N56" s="175"/>
      <c r="O56" s="175"/>
      <c r="P56" s="175">
        <f>'将来負担比率（分子）の構造'!M$52</f>
        <v>22426</v>
      </c>
    </row>
    <row r="57" spans="1:16" x14ac:dyDescent="0.15">
      <c r="A57" s="175" t="s">
        <v>44</v>
      </c>
      <c r="B57" s="175"/>
      <c r="C57" s="175"/>
      <c r="D57" s="175">
        <f>'将来負担比率（分子）の構造'!I$51</f>
        <v>5409</v>
      </c>
      <c r="E57" s="175"/>
      <c r="F57" s="175"/>
      <c r="G57" s="175">
        <f>'将来負担比率（分子）の構造'!J$51</f>
        <v>5250</v>
      </c>
      <c r="H57" s="175"/>
      <c r="I57" s="175"/>
      <c r="J57" s="175">
        <f>'将来負担比率（分子）の構造'!K$51</f>
        <v>4871</v>
      </c>
      <c r="K57" s="175"/>
      <c r="L57" s="175"/>
      <c r="M57" s="175">
        <f>'将来負担比率（分子）の構造'!L$51</f>
        <v>4239</v>
      </c>
      <c r="N57" s="175"/>
      <c r="O57" s="175"/>
      <c r="P57" s="175">
        <f>'将来負担比率（分子）の構造'!M$51</f>
        <v>4643</v>
      </c>
    </row>
    <row r="58" spans="1:16" x14ac:dyDescent="0.15">
      <c r="A58" s="175" t="s">
        <v>43</v>
      </c>
      <c r="B58" s="175"/>
      <c r="C58" s="175"/>
      <c r="D58" s="175">
        <f>'将来負担比率（分子）の構造'!I$50</f>
        <v>12860</v>
      </c>
      <c r="E58" s="175"/>
      <c r="F58" s="175"/>
      <c r="G58" s="175">
        <f>'将来負担比率（分子）の構造'!J$50</f>
        <v>11745</v>
      </c>
      <c r="H58" s="175"/>
      <c r="I58" s="175"/>
      <c r="J58" s="175">
        <f>'将来負担比率（分子）の構造'!K$50</f>
        <v>11133</v>
      </c>
      <c r="K58" s="175"/>
      <c r="L58" s="175"/>
      <c r="M58" s="175">
        <f>'将来負担比率（分子）の構造'!L$50</f>
        <v>14742</v>
      </c>
      <c r="N58" s="175"/>
      <c r="O58" s="175"/>
      <c r="P58" s="175">
        <f>'将来負担比率（分子）の構造'!M$50</f>
        <v>14739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6</v>
      </c>
      <c r="C61" s="175"/>
      <c r="D61" s="175"/>
      <c r="E61" s="175">
        <f>'将来負担比率（分子）の構造'!J$46</f>
        <v>11</v>
      </c>
      <c r="F61" s="175"/>
      <c r="G61" s="175"/>
      <c r="H61" s="175">
        <f>'将来負担比率（分子）の構造'!K$46</f>
        <v>11</v>
      </c>
      <c r="I61" s="175"/>
      <c r="J61" s="175"/>
      <c r="K61" s="175">
        <f>'将来負担比率（分子）の構造'!L$46</f>
        <v>1</v>
      </c>
      <c r="L61" s="175"/>
      <c r="M61" s="175"/>
      <c r="N61" s="175">
        <f>'将来負担比率（分子）の構造'!M$46</f>
        <v>7</v>
      </c>
      <c r="O61" s="175"/>
      <c r="P61" s="175"/>
    </row>
    <row r="62" spans="1:16" x14ac:dyDescent="0.15">
      <c r="A62" s="175" t="s">
        <v>37</v>
      </c>
      <c r="B62" s="175">
        <f>'将来負担比率（分子）の構造'!I$45</f>
        <v>2481</v>
      </c>
      <c r="C62" s="175"/>
      <c r="D62" s="175"/>
      <c r="E62" s="175">
        <f>'将来負担比率（分子）の構造'!J$45</f>
        <v>2752</v>
      </c>
      <c r="F62" s="175"/>
      <c r="G62" s="175"/>
      <c r="H62" s="175">
        <f>'将来負担比率（分子）の構造'!K$45</f>
        <v>3102</v>
      </c>
      <c r="I62" s="175"/>
      <c r="J62" s="175"/>
      <c r="K62" s="175">
        <f>'将来負担比率（分子）の構造'!L$45</f>
        <v>3154</v>
      </c>
      <c r="L62" s="175"/>
      <c r="M62" s="175"/>
      <c r="N62" s="175">
        <f>'将来負担比率（分子）の構造'!M$45</f>
        <v>3097</v>
      </c>
      <c r="O62" s="175"/>
      <c r="P62" s="175"/>
    </row>
    <row r="63" spans="1:16" x14ac:dyDescent="0.15">
      <c r="A63" s="175" t="s">
        <v>36</v>
      </c>
      <c r="B63" s="175">
        <f>'将来負担比率（分子）の構造'!I$44</f>
        <v>166</v>
      </c>
      <c r="C63" s="175"/>
      <c r="D63" s="175"/>
      <c r="E63" s="175">
        <f>'将来負担比率（分子）の構造'!J$44</f>
        <v>152</v>
      </c>
      <c r="F63" s="175"/>
      <c r="G63" s="175"/>
      <c r="H63" s="175">
        <f>'将来負担比率（分子）の構造'!K$44</f>
        <v>138</v>
      </c>
      <c r="I63" s="175"/>
      <c r="J63" s="175"/>
      <c r="K63" s="175">
        <f>'将来負担比率（分子）の構造'!L$44</f>
        <v>124</v>
      </c>
      <c r="L63" s="175"/>
      <c r="M63" s="175"/>
      <c r="N63" s="175">
        <f>'将来負担比率（分子）の構造'!M$44</f>
        <v>107</v>
      </c>
      <c r="O63" s="175"/>
      <c r="P63" s="175"/>
    </row>
    <row r="64" spans="1:16" x14ac:dyDescent="0.15">
      <c r="A64" s="175" t="s">
        <v>35</v>
      </c>
      <c r="B64" s="175">
        <f>'将来負担比率（分子）の構造'!I$43</f>
        <v>7569</v>
      </c>
      <c r="C64" s="175"/>
      <c r="D64" s="175"/>
      <c r="E64" s="175">
        <f>'将来負担比率（分子）の構造'!J$43</f>
        <v>6623</v>
      </c>
      <c r="F64" s="175"/>
      <c r="G64" s="175"/>
      <c r="H64" s="175">
        <f>'将来負担比率（分子）の構造'!K$43</f>
        <v>6013</v>
      </c>
      <c r="I64" s="175"/>
      <c r="J64" s="175"/>
      <c r="K64" s="175">
        <f>'将来負担比率（分子）の構造'!L$43</f>
        <v>5123</v>
      </c>
      <c r="L64" s="175"/>
      <c r="M64" s="175"/>
      <c r="N64" s="175">
        <f>'将来負担比率（分子）の構造'!M$43</f>
        <v>4945</v>
      </c>
      <c r="O64" s="175"/>
      <c r="P64" s="175"/>
    </row>
    <row r="65" spans="1:16" x14ac:dyDescent="0.15">
      <c r="A65" s="175" t="s">
        <v>34</v>
      </c>
      <c r="B65" s="175">
        <f>'将来負担比率（分子）の構造'!I$42</f>
        <v>722</v>
      </c>
      <c r="C65" s="175"/>
      <c r="D65" s="175"/>
      <c r="E65" s="175">
        <f>'将来負担比率（分子）の構造'!J$42</f>
        <v>602</v>
      </c>
      <c r="F65" s="175"/>
      <c r="G65" s="175"/>
      <c r="H65" s="175">
        <f>'将来負担比率（分子）の構造'!K$42</f>
        <v>481</v>
      </c>
      <c r="I65" s="175"/>
      <c r="J65" s="175"/>
      <c r="K65" s="175">
        <f>'将来負担比率（分子）の構造'!L$42</f>
        <v>361</v>
      </c>
      <c r="L65" s="175"/>
      <c r="M65" s="175"/>
      <c r="N65" s="175">
        <f>'将来負担比率（分子）の構造'!M$42</f>
        <v>307</v>
      </c>
      <c r="O65" s="175"/>
      <c r="P65" s="175"/>
    </row>
    <row r="66" spans="1:16" x14ac:dyDescent="0.15">
      <c r="A66" s="175" t="s">
        <v>33</v>
      </c>
      <c r="B66" s="175">
        <f>'将来負担比率（分子）の構造'!I$41</f>
        <v>30341</v>
      </c>
      <c r="C66" s="175"/>
      <c r="D66" s="175"/>
      <c r="E66" s="175">
        <f>'将来負担比率（分子）の構造'!J$41</f>
        <v>29550</v>
      </c>
      <c r="F66" s="175"/>
      <c r="G66" s="175"/>
      <c r="H66" s="175">
        <f>'将来負担比率（分子）の構造'!K$41</f>
        <v>29094</v>
      </c>
      <c r="I66" s="175"/>
      <c r="J66" s="175"/>
      <c r="K66" s="175">
        <f>'将来負担比率（分子）の構造'!L$41</f>
        <v>29606</v>
      </c>
      <c r="L66" s="175"/>
      <c r="M66" s="175"/>
      <c r="N66" s="175">
        <f>'将来負担比率（分子）の構造'!M$41</f>
        <v>28890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3384</v>
      </c>
      <c r="C72" s="179">
        <f>基金残高に係る経年分析!G55</f>
        <v>4092</v>
      </c>
      <c r="D72" s="179">
        <f>基金残高に係る経年分析!H55</f>
        <v>4512</v>
      </c>
    </row>
    <row r="73" spans="1:16" x14ac:dyDescent="0.15">
      <c r="A73" s="178" t="s">
        <v>80</v>
      </c>
      <c r="B73" s="179">
        <f>基金残高に係る経年分析!F56</f>
        <v>954</v>
      </c>
      <c r="C73" s="179">
        <f>基金残高に係る経年分析!G56</f>
        <v>854</v>
      </c>
      <c r="D73" s="179">
        <f>基金残高に係る経年分析!H56</f>
        <v>454</v>
      </c>
    </row>
    <row r="74" spans="1:16" x14ac:dyDescent="0.15">
      <c r="A74" s="178" t="s">
        <v>81</v>
      </c>
      <c r="B74" s="179">
        <f>基金残高に係る経年分析!F57</f>
        <v>5519</v>
      </c>
      <c r="C74" s="179">
        <f>基金残高に係る経年分析!G57</f>
        <v>7530</v>
      </c>
      <c r="D74" s="179">
        <f>基金残高に係る経年分析!H57</f>
        <v>7723</v>
      </c>
    </row>
  </sheetData>
  <sheetProtection algorithmName="SHA-512" hashValue="aJoNslp9jr4+lWMxbEkTplCpKvChGbS05yBi7kbV1ktQxIALjqesjSCJ1BUDyW1k8AJSftT7C0IwmYuOQnzaTw==" saltValue="AG0ABMV6Y+hhH8zErb16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2024-03-14T01:04:03Z</dcterms:created>
  <dcterms:modified xsi:type="dcterms:W3CDTF">2024-09-30T00:28:23Z</dcterms:modified>
  <cp:category/>
</cp:coreProperties>
</file>