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730" windowHeight="117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AI8" i="4" s="1"/>
  <c r="P6" i="5"/>
  <c r="Z10" i="4" s="1"/>
  <c r="O6" i="5"/>
  <c r="R10" i="4" s="1"/>
  <c r="N6" i="5"/>
  <c r="J10" i="4" s="1"/>
  <c r="M6" i="5"/>
  <c r="L6" i="5"/>
  <c r="Z8" i="4" s="1"/>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10" i="4"/>
  <c r="B8" i="4"/>
  <c r="B6" i="4"/>
  <c r="D10" i="5" l="1"/>
  <c r="C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<sst xmlns="http://schemas.openxmlformats.org/spreadsheetml/2006/main" count="218" uniqueCount="108">
  <si>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</si>
  <si>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</si>
  <si>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</si>
  <si>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</si>
  <si>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</si>
  <si>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</si>
  <si>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</si>
  <si>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</si>
  <si>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</si>
  <si>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</si>
  <si>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</si>
  <si>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</si>
  <si>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</si>
  <si>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</si>
  <si>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</si>
  <si>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</si>
  <si>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</si>
  <si>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</si>
  <si>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</si>
  <si>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</si>
  <si>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</si>
  <si>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</si>
  <si>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</si>
  <si>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</si>
  <si>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</si>
  <si>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</si>
  <si>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</si>
  <si>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</si>
  <si>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</si>
  <si>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</si>
  <si>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</si>
  <si>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</si>
  <si>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</si>
  <si>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</si>
  <si>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</si>
  <si>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</si>
  <si>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</si>
  <si>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</si>
  <si>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</si>
  <si>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</si>
  <si>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</si>
  <si>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</si>
  <si>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</si>
  <si>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</si>
  <si>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</si>
  <si>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</si>
  <si>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</si>
  <si>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</si>
  <si>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</si>
  <si>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</si>
  <si>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</si>
  <si>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</si>
  <si>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</si>
  <si>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</si>
  <si>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</si>
  <si>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</si>
  <si>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</si>
  <si>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</si>
  <si>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</si>
  <si>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</si>
  <si>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</si>
  <si>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</si>
  <si>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</si>
  <si>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</si>
  <si>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</si>
  <si>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</si>
  <si>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</si>
  <si>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</si>
  <si>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</si>
  <si>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</si>
  <si>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</si>
  <si>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</si>
  <si>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</si>
  <si>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</si>
  <si>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</si>
  <si>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</si>
  <si>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</si>
  <si>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</si>
  <si>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</si>
  <si>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</si>
  <si>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</si>
  <si>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</si>
  <si>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</si>
  <si>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</si>
  <si>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</si>
  <si>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</si>
  <si>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</si>
  <si>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</si>
  <si>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</si>
  <si>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</si>
  <si>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</si>
  <si>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</si>
  <si>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</si>
  <si>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栗原市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</si>
  <si>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</si>
  <si>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</si>
  <si>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</si>
  <si>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</si>
  <si>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</si>
  <si>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</si>
  <si>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</si>
  <si>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</si>
  <si>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</si>
  <si>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</si>
  <si>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</si>
  <si>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減少による給水収益の減少が見込まれる状況から、安全・安心で安定的な水の供給のために、今後の水道事業の在り方を検討しなければならない。そのため、水道事業将来構想等策定事業に取り組み、将来における水道施設整備の基本計画の策定を行うこととしている。
　この計画により、施設の廃止、縮小や統合を行い、水づくりに係る経費の圧縮による給水原価の縮小に努め、低廉な水を安定的に供給することを目指し、水道事業の効率的な運営を図る。
　水道使用料の徴収について、督促及び催告を行いより一層の未納額の縮減に努め、収益の向上に取り組む必要がある。
　有収率は類似団体と比較すると低くなっていることから、今後も漏水調査及び修繕並びに管路更新に取り組んでいく。</t>
    <rPh sb="1" eb="3">
      <t>キュウスイ</t>
    </rPh>
    <rPh sb="3" eb="5">
      <t>ジンコウ</t>
    </rPh>
    <rPh sb="5" eb="7">
      <t>ゲンショウ</t>
    </rPh>
    <rPh sb="10" eb="12">
      <t>キュウスイ</t>
    </rPh>
    <rPh sb="12" eb="14">
      <t>シュウエキ</t>
    </rPh>
    <rPh sb="15" eb="17">
      <t>ゲンショウ</t>
    </rPh>
    <rPh sb="18" eb="20">
      <t>ミコ</t>
    </rPh>
    <rPh sb="23" eb="25">
      <t>ジョウキョウ</t>
    </rPh>
    <rPh sb="28" eb="30">
      <t>アンゼン</t>
    </rPh>
    <rPh sb="31" eb="33">
      <t>アンシン</t>
    </rPh>
    <rPh sb="34" eb="37">
      <t>アンテイテキ</t>
    </rPh>
    <rPh sb="38" eb="39">
      <t>ミズ</t>
    </rPh>
    <rPh sb="40" eb="42">
      <t>キョウキュウ</t>
    </rPh>
    <rPh sb="47" eb="49">
      <t>コンゴ</t>
    </rPh>
    <rPh sb="50" eb="52">
      <t>スイドウ</t>
    </rPh>
    <rPh sb="52" eb="54">
      <t>ジギョウ</t>
    </rPh>
    <rPh sb="55" eb="56">
      <t>ア</t>
    </rPh>
    <rPh sb="57" eb="58">
      <t>カタ</t>
    </rPh>
    <rPh sb="59" eb="61">
      <t>ケントウ</t>
    </rPh>
    <rPh sb="76" eb="78">
      <t>スイドウ</t>
    </rPh>
    <rPh sb="78" eb="80">
      <t>ジギョウ</t>
    </rPh>
    <rPh sb="80" eb="82">
      <t>ショウライ</t>
    </rPh>
    <rPh sb="82" eb="84">
      <t>コウソウ</t>
    </rPh>
    <rPh sb="84" eb="85">
      <t>トウ</t>
    </rPh>
    <rPh sb="85" eb="87">
      <t>サクテイ</t>
    </rPh>
    <rPh sb="87" eb="89">
      <t>ジギョウ</t>
    </rPh>
    <rPh sb="90" eb="91">
      <t>ト</t>
    </rPh>
    <rPh sb="92" eb="93">
      <t>ク</t>
    </rPh>
    <rPh sb="95" eb="97">
      <t>ショウライ</t>
    </rPh>
    <rPh sb="101" eb="103">
      <t>スイドウ</t>
    </rPh>
    <rPh sb="103" eb="105">
      <t>シセツ</t>
    </rPh>
    <rPh sb="105" eb="107">
      <t>セイビ</t>
    </rPh>
    <rPh sb="108" eb="110">
      <t>キホン</t>
    </rPh>
    <rPh sb="110" eb="112">
      <t>ケイカク</t>
    </rPh>
    <rPh sb="113" eb="115">
      <t>サクテイ</t>
    </rPh>
    <rPh sb="116" eb="117">
      <t>オコナ</t>
    </rPh>
    <rPh sb="214" eb="216">
      <t>スイドウ</t>
    </rPh>
    <rPh sb="216" eb="219">
      <t>シヨウリョウ</t>
    </rPh>
    <rPh sb="220" eb="222">
      <t>チョウシュウ</t>
    </rPh>
    <rPh sb="227" eb="229">
      <t>トクソク</t>
    </rPh>
    <rPh sb="229" eb="230">
      <t>オヨ</t>
    </rPh>
    <rPh sb="231" eb="233">
      <t>サイコク</t>
    </rPh>
    <rPh sb="234" eb="235">
      <t>オコナ</t>
    </rPh>
    <rPh sb="238" eb="240">
      <t>イッソウ</t>
    </rPh>
    <rPh sb="245" eb="247">
      <t>シュクゲン</t>
    </rPh>
    <rPh sb="248" eb="249">
      <t>ツト</t>
    </rPh>
    <rPh sb="251" eb="253">
      <t>シュウエキ</t>
    </rPh>
    <rPh sb="254" eb="256">
      <t>コウジョウ</t>
    </rPh>
    <rPh sb="257" eb="258">
      <t>ト</t>
    </rPh>
    <rPh sb="259" eb="260">
      <t>ク</t>
    </rPh>
    <rPh sb="261" eb="263">
      <t>ヒツヨウ</t>
    </rPh>
    <rPh sb="269" eb="271">
      <t>ユウシュウ</t>
    </rPh>
    <rPh sb="271" eb="272">
      <t>リツ</t>
    </rPh>
    <rPh sb="273" eb="275">
      <t>ルイジ</t>
    </rPh>
    <rPh sb="275" eb="277">
      <t>ダンタイ</t>
    </rPh>
    <rPh sb="278" eb="280">
      <t>ヒカク</t>
    </rPh>
    <rPh sb="283" eb="284">
      <t>ヒク</t>
    </rPh>
    <rPh sb="295" eb="297">
      <t>コンゴ</t>
    </rPh>
    <rPh sb="298" eb="300">
      <t>ロウスイ</t>
    </rPh>
    <rPh sb="300" eb="302">
      <t>チョウサ</t>
    </rPh>
    <rPh sb="302" eb="303">
      <t>オヨ</t>
    </rPh>
    <rPh sb="304" eb="306">
      <t>シュウゼン</t>
    </rPh>
    <rPh sb="306" eb="307">
      <t>ナラ</t>
    </rPh>
    <rPh sb="309" eb="311">
      <t>カンロ</t>
    </rPh>
    <rPh sb="311" eb="313">
      <t>コウシン</t>
    </rPh>
    <rPh sb="314" eb="315">
      <t>ト</t>
    </rPh>
    <rPh sb="316" eb="317">
      <t>ク</t>
    </rPh>
    <phoneticPr fontId="4"/>
  </si>
  <si>
    <t>　４０年を経過した水道施設があり、老朽化による故障や漏水が発生し、その修繕への対応機会が多数となっている。
　そうした水道施設について計画的に更新すべき時期になっているが、簡水統合に関する整備を優先して行う必要があったことから、管路の更新は行わない結果となった。
　今後は、簡水統合に関する整備完了後に計画的な石綿セメント管等の老朽管更新を行う必要がある。</t>
    <rPh sb="3" eb="4">
      <t>ネン</t>
    </rPh>
    <rPh sb="5" eb="7">
      <t>ケイカ</t>
    </rPh>
    <rPh sb="17" eb="20">
      <t>ロウキュウカ</t>
    </rPh>
    <rPh sb="23" eb="25">
      <t>コショウ</t>
    </rPh>
    <rPh sb="26" eb="28">
      <t>ロウスイ</t>
    </rPh>
    <rPh sb="29" eb="31">
      <t>ハッセイ</t>
    </rPh>
    <rPh sb="35" eb="37">
      <t>シュウゼン</t>
    </rPh>
    <rPh sb="39" eb="41">
      <t>タイオウ</t>
    </rPh>
    <rPh sb="41" eb="43">
      <t>キカイ</t>
    </rPh>
    <rPh sb="44" eb="46">
      <t>タスウ</t>
    </rPh>
    <rPh sb="59" eb="61">
      <t>スイドウ</t>
    </rPh>
    <rPh sb="61" eb="63">
      <t>シセツ</t>
    </rPh>
    <rPh sb="67" eb="70">
      <t>ケイカクテキ</t>
    </rPh>
    <rPh sb="71" eb="73">
      <t>コウシン</t>
    </rPh>
    <rPh sb="76" eb="78">
      <t>ジキ</t>
    </rPh>
    <rPh sb="86" eb="88">
      <t>カンスイ</t>
    </rPh>
    <rPh sb="88" eb="90">
      <t>トウゴウ</t>
    </rPh>
    <rPh sb="91" eb="92">
      <t>カン</t>
    </rPh>
    <rPh sb="94" eb="96">
      <t>セイビ</t>
    </rPh>
    <rPh sb="97" eb="99">
      <t>ユウセン</t>
    </rPh>
    <rPh sb="101" eb="102">
      <t>オコナ</t>
    </rPh>
    <rPh sb="103" eb="105">
      <t>ヒツヨウ</t>
    </rPh>
    <rPh sb="114" eb="116">
      <t>カンロ</t>
    </rPh>
    <rPh sb="117" eb="119">
      <t>コウシン</t>
    </rPh>
    <rPh sb="120" eb="121">
      <t>オコナ</t>
    </rPh>
    <rPh sb="124" eb="126">
      <t>ケッカ</t>
    </rPh>
    <rPh sb="133" eb="135">
      <t>コンゴ</t>
    </rPh>
    <rPh sb="137" eb="139">
      <t>カンスイ</t>
    </rPh>
    <rPh sb="139" eb="141">
      <t>トウゴウ</t>
    </rPh>
    <rPh sb="142" eb="143">
      <t>カン</t>
    </rPh>
    <rPh sb="145" eb="147">
      <t>セイビ</t>
    </rPh>
    <rPh sb="147" eb="149">
      <t>カンリョウ</t>
    </rPh>
    <rPh sb="149" eb="150">
      <t>ゴ</t>
    </rPh>
    <rPh sb="155" eb="157">
      <t>セキメン</t>
    </rPh>
    <rPh sb="161" eb="162">
      <t>カン</t>
    </rPh>
    <rPh sb="162" eb="163">
      <t>トウ</t>
    </rPh>
    <rPh sb="164" eb="166">
      <t>ロウキュウ</t>
    </rPh>
    <rPh sb="166" eb="167">
      <t>カン</t>
    </rPh>
    <rPh sb="167" eb="169">
      <t>コウシン</t>
    </rPh>
    <rPh sb="170" eb="171">
      <t>オコナ</t>
    </rPh>
    <rPh sb="172" eb="174">
      <t>ヒツヨウ</t>
    </rPh>
    <phoneticPr fontId="4"/>
  </si>
  <si>
    <t>　人口減少に伴う給水人口の減少等により水需要は年々減少し、総収益が減少している状況である。
　収益的収支で水道料金などの増額及び資本的収支で簡水統合事業を行い、その財源として地方債及び国庫補助金が増額、並びに地方債償還金の一部償還終了により減少したため、前年度より収益的収支状況が改善した結果となった。
　企業債残高は高い水準にあるが、償還を行い年々残高は減少し改善傾向にある。
　料金回収率は、類似団体と比較すると低い水準にあるが、多くの資産を抱えて事業運営しており、維持管理経費増大による費用合計が給水収益を上回っており、その不足分は、国で定めた繰出基準による一般会計からの繰出金で補っている状況である。また、広い給水区域に給水しているため、配水管などの設備投資が膨大で、多くの資産を抱えて事業運営しており、給水原価が他の自治体より高い状況となっている。
　総人口減少を反映した給水人口の減少により、施設利用率は類似団体と比較すると低くなっている。
　施設の老朽化が進行しているため、漏水が発生し有収率が低くなっているが、漏水調査及び修繕に取り組んできたことから有収率の改善がなされてきている。
　広い給水区域への給水のため、多数の水道施設を必要とし、整備費用、修繕費用に多額の経費が伴うため、より効率的な運営に努める必要がある。</t>
    <rPh sb="1" eb="3">
      <t>ジンコウ</t>
    </rPh>
    <rPh sb="3" eb="5">
      <t>ゲンショウ</t>
    </rPh>
    <rPh sb="6" eb="7">
      <t>トモナ</t>
    </rPh>
    <rPh sb="8" eb="10">
      <t>キュウスイ</t>
    </rPh>
    <rPh sb="10" eb="12">
      <t>ジンコウ</t>
    </rPh>
    <rPh sb="13" eb="15">
      <t>ゲンショウ</t>
    </rPh>
    <rPh sb="15" eb="16">
      <t>トウ</t>
    </rPh>
    <rPh sb="19" eb="20">
      <t>ミズ</t>
    </rPh>
    <rPh sb="20" eb="22">
      <t>ジュヨウ</t>
    </rPh>
    <rPh sb="23" eb="25">
      <t>ネンネン</t>
    </rPh>
    <rPh sb="25" eb="27">
      <t>ゲンショウ</t>
    </rPh>
    <rPh sb="29" eb="32">
      <t>ソウシュウエキ</t>
    </rPh>
    <rPh sb="33" eb="35">
      <t>ゲンショウ</t>
    </rPh>
    <rPh sb="39" eb="41">
      <t>ジョウキョウ</t>
    </rPh>
    <rPh sb="47" eb="50">
      <t>シュウエキテキ</t>
    </rPh>
    <rPh sb="50" eb="52">
      <t>シュウシ</t>
    </rPh>
    <rPh sb="53" eb="55">
      <t>スイドウ</t>
    </rPh>
    <rPh sb="55" eb="57">
      <t>リョウキン</t>
    </rPh>
    <rPh sb="60" eb="62">
      <t>ゾウガク</t>
    </rPh>
    <rPh sb="62" eb="63">
      <t>オヨ</t>
    </rPh>
    <rPh sb="64" eb="67">
      <t>シホンテキ</t>
    </rPh>
    <rPh sb="67" eb="69">
      <t>シュウシ</t>
    </rPh>
    <rPh sb="70" eb="72">
      <t>カンスイ</t>
    </rPh>
    <rPh sb="72" eb="74">
      <t>トウゴウ</t>
    </rPh>
    <rPh sb="74" eb="76">
      <t>ジギョウ</t>
    </rPh>
    <rPh sb="77" eb="78">
      <t>オコナ</t>
    </rPh>
    <rPh sb="82" eb="84">
      <t>ザイゲン</t>
    </rPh>
    <rPh sb="87" eb="90">
      <t>チホウサイ</t>
    </rPh>
    <rPh sb="90" eb="91">
      <t>オヨ</t>
    </rPh>
    <rPh sb="92" eb="94">
      <t>コッコ</t>
    </rPh>
    <rPh sb="94" eb="97">
      <t>ホジョキン</t>
    </rPh>
    <rPh sb="98" eb="100">
      <t>ゾウガク</t>
    </rPh>
    <rPh sb="101" eb="102">
      <t>ナラ</t>
    </rPh>
    <rPh sb="104" eb="107">
      <t>チホウサイ</t>
    </rPh>
    <rPh sb="107" eb="109">
      <t>ショウカン</t>
    </rPh>
    <rPh sb="109" eb="110">
      <t>キン</t>
    </rPh>
    <rPh sb="111" eb="113">
      <t>イチブ</t>
    </rPh>
    <rPh sb="113" eb="115">
      <t>ショウカン</t>
    </rPh>
    <rPh sb="115" eb="117">
      <t>シュウリョウ</t>
    </rPh>
    <rPh sb="120" eb="122">
      <t>ゲンショウ</t>
    </rPh>
    <rPh sb="127" eb="130">
      <t>ゼンネンド</t>
    </rPh>
    <rPh sb="132" eb="135">
      <t>シュウエキテキ</t>
    </rPh>
    <rPh sb="135" eb="137">
      <t>シュウシ</t>
    </rPh>
    <rPh sb="137" eb="139">
      <t>ジョウキョウ</t>
    </rPh>
    <rPh sb="140" eb="142">
      <t>カイゼン</t>
    </rPh>
    <rPh sb="144" eb="146">
      <t>ケッカ</t>
    </rPh>
    <rPh sb="153" eb="155">
      <t>キギョウ</t>
    </rPh>
    <rPh sb="155" eb="156">
      <t>サイ</t>
    </rPh>
    <rPh sb="156" eb="158">
      <t>ザンダカ</t>
    </rPh>
    <rPh sb="159" eb="160">
      <t>タカ</t>
    </rPh>
    <rPh sb="161" eb="163">
      <t>スイジュン</t>
    </rPh>
    <rPh sb="168" eb="170">
      <t>ショウカン</t>
    </rPh>
    <rPh sb="171" eb="172">
      <t>オコナ</t>
    </rPh>
    <rPh sb="173" eb="175">
      <t>ネンネン</t>
    </rPh>
    <rPh sb="175" eb="177">
      <t>ザンダカ</t>
    </rPh>
    <rPh sb="178" eb="180">
      <t>ゲンショウ</t>
    </rPh>
    <rPh sb="181" eb="183">
      <t>カイゼン</t>
    </rPh>
    <rPh sb="183" eb="185">
      <t>ケイコウ</t>
    </rPh>
    <rPh sb="191" eb="193">
      <t>リョウキン</t>
    </rPh>
    <rPh sb="193" eb="195">
      <t>カイシュウ</t>
    </rPh>
    <rPh sb="195" eb="196">
      <t>リツ</t>
    </rPh>
    <rPh sb="198" eb="200">
      <t>ルイジ</t>
    </rPh>
    <rPh sb="200" eb="202">
      <t>ダンタイ</t>
    </rPh>
    <rPh sb="203" eb="205">
      <t>ヒカク</t>
    </rPh>
    <rPh sb="208" eb="209">
      <t>ヒク</t>
    </rPh>
    <rPh sb="210" eb="212">
      <t>スイジュン</t>
    </rPh>
    <rPh sb="217" eb="218">
      <t>オオ</t>
    </rPh>
    <rPh sb="220" eb="222">
      <t>シサン</t>
    </rPh>
    <rPh sb="223" eb="224">
      <t>カカ</t>
    </rPh>
    <rPh sb="226" eb="228">
      <t>ジギョウ</t>
    </rPh>
    <rPh sb="228" eb="230">
      <t>ウンエイ</t>
    </rPh>
    <rPh sb="235" eb="237">
      <t>イジ</t>
    </rPh>
    <rPh sb="237" eb="239">
      <t>カンリ</t>
    </rPh>
    <rPh sb="239" eb="241">
      <t>ケイヒ</t>
    </rPh>
    <rPh sb="241" eb="243">
      <t>ゾウダイ</t>
    </rPh>
    <rPh sb="246" eb="248">
      <t>ヒヨウ</t>
    </rPh>
    <rPh sb="248" eb="250">
      <t>ゴウケイ</t>
    </rPh>
    <rPh sb="251" eb="253">
      <t>キュウスイ</t>
    </rPh>
    <rPh sb="253" eb="255">
      <t>シュウエキ</t>
    </rPh>
    <rPh sb="256" eb="258">
      <t>ウワマワ</t>
    </rPh>
    <rPh sb="265" eb="268">
      <t>フソクブン</t>
    </rPh>
    <rPh sb="270" eb="271">
      <t>クニ</t>
    </rPh>
    <rPh sb="272" eb="273">
      <t>サダ</t>
    </rPh>
    <rPh sb="275" eb="277">
      <t>クリダシ</t>
    </rPh>
    <rPh sb="277" eb="279">
      <t>キジュン</t>
    </rPh>
    <rPh sb="282" eb="284">
      <t>イッパン</t>
    </rPh>
    <rPh sb="284" eb="286">
      <t>カイケイ</t>
    </rPh>
    <rPh sb="289" eb="291">
      <t>クリダシ</t>
    </rPh>
    <rPh sb="291" eb="292">
      <t>キン</t>
    </rPh>
    <rPh sb="293" eb="294">
      <t>オギナ</t>
    </rPh>
    <rPh sb="298" eb="300">
      <t>ジョウキョウ</t>
    </rPh>
    <rPh sb="307" eb="308">
      <t>ヒロ</t>
    </rPh>
    <rPh sb="323" eb="326">
      <t>ハイスイカン</t>
    </rPh>
    <rPh sb="329" eb="331">
      <t>セツビ</t>
    </rPh>
    <rPh sb="331" eb="333">
      <t>トウシ</t>
    </rPh>
    <rPh sb="334" eb="336">
      <t>ボウダイ</t>
    </rPh>
    <rPh sb="338" eb="339">
      <t>オオ</t>
    </rPh>
    <rPh sb="341" eb="343">
      <t>シサン</t>
    </rPh>
    <rPh sb="344" eb="345">
      <t>カカ</t>
    </rPh>
    <rPh sb="347" eb="349">
      <t>ジギョウ</t>
    </rPh>
    <rPh sb="349" eb="351">
      <t>ウンエイ</t>
    </rPh>
    <rPh sb="356" eb="358">
      <t>キュウスイ</t>
    </rPh>
    <rPh sb="358" eb="360">
      <t>ゲンカ</t>
    </rPh>
    <rPh sb="361" eb="362">
      <t>タ</t>
    </rPh>
    <rPh sb="363" eb="366">
      <t>ジチタイ</t>
    </rPh>
    <rPh sb="368" eb="369">
      <t>タカ</t>
    </rPh>
    <rPh sb="370" eb="372">
      <t>ジョウキョウ</t>
    </rPh>
    <rPh sb="381" eb="384">
      <t>ソウジンコウ</t>
    </rPh>
    <rPh sb="384" eb="386">
      <t>ゲンショウ</t>
    </rPh>
    <rPh sb="387" eb="389">
      <t>ハンエイ</t>
    </rPh>
    <rPh sb="391" eb="393">
      <t>キュウスイ</t>
    </rPh>
    <rPh sb="393" eb="395">
      <t>ジンコウ</t>
    </rPh>
    <rPh sb="396" eb="398">
      <t>ゲンショウ</t>
    </rPh>
    <rPh sb="402" eb="404">
      <t>シセツ</t>
    </rPh>
    <rPh sb="404" eb="407">
      <t>リヨウリツ</t>
    </rPh>
    <rPh sb="408" eb="410">
      <t>ルイジ</t>
    </rPh>
    <rPh sb="410" eb="412">
      <t>ダンタイ</t>
    </rPh>
    <rPh sb="413" eb="415">
      <t>ヒカク</t>
    </rPh>
    <rPh sb="418" eb="419">
      <t>ヒク</t>
    </rPh>
    <rPh sb="463" eb="465">
      <t>ロウスイ</t>
    </rPh>
    <rPh sb="465" eb="467">
      <t>チョウサ</t>
    </rPh>
    <rPh sb="467" eb="468">
      <t>オヨ</t>
    </rPh>
    <rPh sb="509" eb="511">
      <t>キュウスイ</t>
    </rPh>
    <rPh sb="515" eb="517">
      <t>タスウ</t>
    </rPh>
    <rPh sb="518" eb="520">
      <t>スイドウ</t>
    </rPh>
    <rPh sb="520" eb="522">
      <t>シセツ</t>
    </rPh>
    <rPh sb="523" eb="525">
      <t>ヒツヨウ</t>
    </rPh>
    <rPh sb="528" eb="530">
      <t>セイビ</t>
    </rPh>
    <rPh sb="530" eb="532">
      <t>ヒヨウ</t>
    </rPh>
    <rPh sb="533" eb="535">
      <t>シュウゼン</t>
    </rPh>
    <rPh sb="535" eb="537">
      <t>ヒヨウ</t>
    </rPh>
    <rPh sb="538" eb="540">
      <t>タガク</t>
    </rPh>
    <rPh sb="541" eb="543">
      <t>ケイヒ</t>
    </rPh>
    <rPh sb="544" eb="545">
      <t>トモナ</t>
    </rPh>
    <rPh sb="551" eb="554">
      <t>コウリツテキ</t>
    </rPh>
    <rPh sb="555" eb="557">
      <t>ウンエイ</t>
    </rPh>
    <rPh sb="558" eb="559">
      <t>ツト</t>
    </rPh>
    <rPh sb="561" eb="5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</si>
</sst>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0.72</c:v>
                </c:pt>
                <c:pt idx="1">
                  <c:v>0</c:v>
                </c:pt>
                <c:pt idx="2" formatCode="#,##0.00;&quot;△&quot;#,##0.00;&quot;-&quot;">
                  <c:v>0.06</c:v>
                </c:pt>
                <c:pt idx="3" formatCode="#,##0.00;&quot;△&quot;#,##0.00;&quot;-&quot;">
                  <c:v>0.13</c:v>
                </c:pt>
                <c:pt idx="4">
                  <c:v>0</c:v>
                </c:pt>
              </c:numCache>
            </c:numRef>
          </c:val>
        </c:ser>
        <c:dLbls>
          <c:showLegendKey val="0"/>
          <c:showVal val="0"/>
          <c:showCatName val="0"/>
          <c:showSerName val="0"/>
          <c:showPercent val="0"/>
          <c:showBubbleSize val="0"/>
        </c:dLbls>
        <c:gapWidth val="150"/>
        <c:axId val="72550272"/>
        <c:axId val="725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72550272"/>
        <c:axId val="72564736"/>
      </c:lineChart>
      <c:dateAx>
        <c:axId val="72550272"/>
        <c:scaling>
          <c:orientation val="minMax"/>
        </c:scaling>
        <c:delete val="1"/>
        <c:axPos val="b"/>
        <c:numFmt formatCode="ge" sourceLinked="1"/>
        <c:majorTickMark val="none"/>
        <c:minorTickMark val="none"/>
        <c:tickLblPos val="none"/>
        <c:crossAx val="72564736"/>
        <c:crosses val="autoZero"/>
        <c:auto val="1"/>
        <c:lblOffset val="100"/>
        <c:baseTimeUnit val="years"/>
      </c:dateAx>
      <c:valAx>
        <c:axId val="725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55.13</c:v>
                </c:pt>
                <c:pt idx="1">
                  <c:v>56.06</c:v>
                </c:pt>
                <c:pt idx="2">
                  <c:v>57.18</c:v>
                </c:pt>
                <c:pt idx="3">
                  <c:v>59.35</c:v>
                </c:pt>
                <c:pt idx="4">
                  <c:v>57.57</c:v>
                </c:pt>
              </c:numCache>
            </c:numRef>
          </c:val>
        </c:ser>
        <c:dLbls>
          <c:showLegendKey val="0"/>
          <c:showVal val="0"/>
          <c:showCatName val="0"/>
          <c:showSerName val="0"/>
          <c:showPercent val="0"/>
          <c:showBubbleSize val="0"/>
        </c:dLbls>
        <c:gapWidth val="150"/>
        <c:axId val="97523968"/>
        <c:axId val="975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97523968"/>
        <c:axId val="97526144"/>
      </c:lineChart>
      <c:dateAx>
        <c:axId val="97523968"/>
        <c:scaling>
          <c:orientation val="minMax"/>
        </c:scaling>
        <c:delete val="1"/>
        <c:axPos val="b"/>
        <c:numFmt formatCode="ge" sourceLinked="1"/>
        <c:majorTickMark val="none"/>
        <c:minorTickMark val="none"/>
        <c:tickLblPos val="none"/>
        <c:crossAx val="97526144"/>
        <c:crosses val="autoZero"/>
        <c:auto val="1"/>
        <c:lblOffset val="100"/>
        <c:baseTimeUnit val="years"/>
      </c:dateAx>
      <c:valAx>
        <c:axId val="975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72.56</c:v>
                </c:pt>
                <c:pt idx="1">
                  <c:v>71.2</c:v>
                </c:pt>
                <c:pt idx="2">
                  <c:v>75.52</c:v>
                </c:pt>
                <c:pt idx="3">
                  <c:v>71.28</c:v>
                </c:pt>
                <c:pt idx="4">
                  <c:v>73.3</c:v>
                </c:pt>
              </c:numCache>
            </c:numRef>
          </c:val>
        </c:ser>
        <c:dLbls>
          <c:showLegendKey val="0"/>
          <c:showVal val="0"/>
          <c:showCatName val="0"/>
          <c:showSerName val="0"/>
          <c:showPercent val="0"/>
          <c:showBubbleSize val="0"/>
        </c:dLbls>
        <c:gapWidth val="150"/>
        <c:axId val="97568640"/>
        <c:axId val="975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97568640"/>
        <c:axId val="97574912"/>
      </c:lineChart>
      <c:dateAx>
        <c:axId val="97568640"/>
        <c:scaling>
          <c:orientation val="minMax"/>
        </c:scaling>
        <c:delete val="1"/>
        <c:axPos val="b"/>
        <c:numFmt formatCode="ge" sourceLinked="1"/>
        <c:majorTickMark val="none"/>
        <c:minorTickMark val="none"/>
        <c:tickLblPos val="none"/>
        <c:crossAx val="97574912"/>
        <c:crosses val="autoZero"/>
        <c:auto val="1"/>
        <c:lblOffset val="100"/>
        <c:baseTimeUnit val="years"/>
      </c:dateAx>
      <c:valAx>
        <c:axId val="975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78.33</c:v>
                </c:pt>
                <c:pt idx="1">
                  <c:v>77.05</c:v>
                </c:pt>
                <c:pt idx="2">
                  <c:v>73.98</c:v>
                </c:pt>
                <c:pt idx="3">
                  <c:v>76.25</c:v>
                </c:pt>
                <c:pt idx="4">
                  <c:v>79.66</c:v>
                </c:pt>
              </c:numCache>
            </c:numRef>
          </c:val>
        </c:ser>
        <c:dLbls>
          <c:showLegendKey val="0"/>
          <c:showVal val="0"/>
          <c:showCatName val="0"/>
          <c:showSerName val="0"/>
          <c:showPercent val="0"/>
          <c:showBubbleSize val="0"/>
        </c:dLbls>
        <c:gapWidth val="150"/>
        <c:axId val="72590848"/>
        <c:axId val="725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72590848"/>
        <c:axId val="72592768"/>
      </c:lineChart>
      <c:dateAx>
        <c:axId val="72590848"/>
        <c:scaling>
          <c:orientation val="minMax"/>
        </c:scaling>
        <c:delete val="1"/>
        <c:axPos val="b"/>
        <c:numFmt formatCode="ge" sourceLinked="1"/>
        <c:majorTickMark val="none"/>
        <c:minorTickMark val="none"/>
        <c:tickLblPos val="none"/>
        <c:crossAx val="72592768"/>
        <c:crosses val="autoZero"/>
        <c:auto val="1"/>
        <c:lblOffset val="100"/>
        <c:baseTimeUnit val="years"/>
      </c:dateAx>
      <c:valAx>
        <c:axId val="725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21568"/>
        <c:axId val="954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21568"/>
        <c:axId val="95423488"/>
      </c:lineChart>
      <c:dateAx>
        <c:axId val="95421568"/>
        <c:scaling>
          <c:orientation val="minMax"/>
        </c:scaling>
        <c:delete val="1"/>
        <c:axPos val="b"/>
        <c:numFmt formatCode="ge" sourceLinked="1"/>
        <c:majorTickMark val="none"/>
        <c:minorTickMark val="none"/>
        <c:tickLblPos val="none"/>
        <c:crossAx val="95423488"/>
        <c:crosses val="autoZero"/>
        <c:auto val="1"/>
        <c:lblOffset val="100"/>
        <c:baseTimeUnit val="years"/>
      </c:dateAx>
      <c:valAx>
        <c:axId val="954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66240"/>
        <c:axId val="954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66240"/>
        <c:axId val="95468160"/>
      </c:lineChart>
      <c:dateAx>
        <c:axId val="95466240"/>
        <c:scaling>
          <c:orientation val="minMax"/>
        </c:scaling>
        <c:delete val="1"/>
        <c:axPos val="b"/>
        <c:numFmt formatCode="ge" sourceLinked="1"/>
        <c:majorTickMark val="none"/>
        <c:minorTickMark val="none"/>
        <c:tickLblPos val="none"/>
        <c:crossAx val="95468160"/>
        <c:crosses val="autoZero"/>
        <c:auto val="1"/>
        <c:lblOffset val="100"/>
        <c:baseTimeUnit val="years"/>
      </c:dateAx>
      <c:valAx>
        <c:axId val="954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34144"/>
        <c:axId val="969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34144"/>
        <c:axId val="96944512"/>
      </c:lineChart>
      <c:dateAx>
        <c:axId val="96934144"/>
        <c:scaling>
          <c:orientation val="minMax"/>
        </c:scaling>
        <c:delete val="1"/>
        <c:axPos val="b"/>
        <c:numFmt formatCode="ge" sourceLinked="1"/>
        <c:majorTickMark val="none"/>
        <c:minorTickMark val="none"/>
        <c:tickLblPos val="none"/>
        <c:crossAx val="96944512"/>
        <c:crosses val="autoZero"/>
        <c:auto val="1"/>
        <c:lblOffset val="100"/>
        <c:baseTimeUnit val="years"/>
      </c:dateAx>
      <c:valAx>
        <c:axId val="969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71008"/>
        <c:axId val="969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71008"/>
        <c:axId val="96985472"/>
      </c:lineChart>
      <c:dateAx>
        <c:axId val="96971008"/>
        <c:scaling>
          <c:orientation val="minMax"/>
        </c:scaling>
        <c:delete val="1"/>
        <c:axPos val="b"/>
        <c:numFmt formatCode="ge" sourceLinked="1"/>
        <c:majorTickMark val="none"/>
        <c:minorTickMark val="none"/>
        <c:tickLblPos val="none"/>
        <c:crossAx val="96985472"/>
        <c:crosses val="autoZero"/>
        <c:auto val="1"/>
        <c:lblOffset val="100"/>
        <c:baseTimeUnit val="years"/>
      </c:dateAx>
      <c:valAx>
        <c:axId val="969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1625.4</c:v>
                </c:pt>
                <c:pt idx="1">
                  <c:v>1519.87</c:v>
                </c:pt>
                <c:pt idx="2">
                  <c:v>1278.92</c:v>
                </c:pt>
                <c:pt idx="3">
                  <c:v>1229.95</c:v>
                </c:pt>
                <c:pt idx="4">
                  <c:v>1216.52</c:v>
                </c:pt>
              </c:numCache>
            </c:numRef>
          </c:val>
        </c:ser>
        <c:dLbls>
          <c:showLegendKey val="0"/>
          <c:showVal val="0"/>
          <c:showCatName val="0"/>
          <c:showSerName val="0"/>
          <c:showPercent val="0"/>
          <c:showBubbleSize val="0"/>
        </c:dLbls>
        <c:gapWidth val="150"/>
        <c:axId val="97343360"/>
        <c:axId val="973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97343360"/>
        <c:axId val="97349632"/>
      </c:lineChart>
      <c:dateAx>
        <c:axId val="97343360"/>
        <c:scaling>
          <c:orientation val="minMax"/>
        </c:scaling>
        <c:delete val="1"/>
        <c:axPos val="b"/>
        <c:numFmt formatCode="ge" sourceLinked="1"/>
        <c:majorTickMark val="none"/>
        <c:minorTickMark val="none"/>
        <c:tickLblPos val="none"/>
        <c:crossAx val="97349632"/>
        <c:crosses val="autoZero"/>
        <c:auto val="1"/>
        <c:lblOffset val="100"/>
        <c:baseTimeUnit val="years"/>
      </c:dateAx>
      <c:valAx>
        <c:axId val="973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45.01</c:v>
                </c:pt>
                <c:pt idx="1">
                  <c:v>41.36</c:v>
                </c:pt>
                <c:pt idx="2">
                  <c:v>46.25</c:v>
                </c:pt>
                <c:pt idx="3">
                  <c:v>47.02</c:v>
                </c:pt>
                <c:pt idx="4">
                  <c:v>50.71</c:v>
                </c:pt>
              </c:numCache>
            </c:numRef>
          </c:val>
        </c:ser>
        <c:dLbls>
          <c:showLegendKey val="0"/>
          <c:showVal val="0"/>
          <c:showCatName val="0"/>
          <c:showSerName val="0"/>
          <c:showPercent val="0"/>
          <c:showBubbleSize val="0"/>
        </c:dLbls>
        <c:gapWidth val="150"/>
        <c:axId val="97383936"/>
        <c:axId val="973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97383936"/>
        <c:axId val="97385856"/>
      </c:lineChart>
      <c:dateAx>
        <c:axId val="97383936"/>
        <c:scaling>
          <c:orientation val="minMax"/>
        </c:scaling>
        <c:delete val="1"/>
        <c:axPos val="b"/>
        <c:numFmt formatCode="ge" sourceLinked="1"/>
        <c:majorTickMark val="none"/>
        <c:minorTickMark val="none"/>
        <c:tickLblPos val="none"/>
        <c:crossAx val="97385856"/>
        <c:crosses val="autoZero"/>
        <c:auto val="1"/>
        <c:lblOffset val="100"/>
        <c:baseTimeUnit val="years"/>
      </c:dateAx>
      <c:valAx>
        <c:axId val="973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560.29</c:v>
                </c:pt>
                <c:pt idx="1">
                  <c:v>603.42999999999995</c:v>
                </c:pt>
                <c:pt idx="2">
                  <c:v>552.6</c:v>
                </c:pt>
                <c:pt idx="3">
                  <c:v>556.49</c:v>
                </c:pt>
                <c:pt idx="4">
                  <c:v>532.22</c:v>
                </c:pt>
              </c:numCache>
            </c:numRef>
          </c:val>
        </c:ser>
        <c:dLbls>
          <c:showLegendKey val="0"/>
          <c:showVal val="0"/>
          <c:showCatName val="0"/>
          <c:showSerName val="0"/>
          <c:showPercent val="0"/>
          <c:showBubbleSize val="0"/>
        </c:dLbls>
        <c:gapWidth val="150"/>
        <c:axId val="97401472"/>
        <c:axId val="974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97401472"/>
        <c:axId val="97428224"/>
      </c:lineChart>
      <c:dateAx>
        <c:axId val="97401472"/>
        <c:scaling>
          <c:orientation val="minMax"/>
        </c:scaling>
        <c:delete val="1"/>
        <c:axPos val="b"/>
        <c:numFmt formatCode="ge" sourceLinked="1"/>
        <c:majorTickMark val="none"/>
        <c:minorTickMark val="none"/>
        <c:tickLblPos val="none"/>
        <c:crossAx val="97428224"/>
        <c:crosses val="autoZero"/>
        <c:auto val="1"/>
        <c:lblOffset val="100"/>
        <c:baseTimeUnit val="years"/>
      </c:dateAx>
      <c:valAx>
        <c:axId val="974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zoomScaleSheetLayoutView="4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宮城県　栗原市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72721</v>
      </c>
      <c r="AJ8" s="74"/>
      <c r="AK8" s="74"/>
      <c r="AL8" s="74"/>
      <c r="AM8" s="74"/>
      <c r="AN8" s="74"/>
      <c r="AO8" s="74"/>
      <c r="AP8" s="75"/>
      <c r="AQ8" s="56">
        <f>データ!R6</f>
        <v>804.97</v>
      </c>
      <c r="AR8" s="56"/>
      <c r="AS8" s="56"/>
      <c r="AT8" s="56"/>
      <c r="AU8" s="56"/>
      <c r="AV8" s="56"/>
      <c r="AW8" s="56"/>
      <c r="AX8" s="56"/>
      <c r="AY8" s="56">
        <f>データ!S6</f>
        <v>90.34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26.58</v>
      </c>
      <c r="S10" s="56"/>
      <c r="T10" s="56"/>
      <c r="U10" s="56"/>
      <c r="V10" s="56"/>
      <c r="W10" s="56"/>
      <c r="X10" s="56"/>
      <c r="Y10" s="56"/>
      <c r="Z10" s="64">
        <f>データ!P6</f>
        <v>4725</v>
      </c>
      <c r="AA10" s="64"/>
      <c r="AB10" s="64"/>
      <c r="AC10" s="64"/>
      <c r="AD10" s="64"/>
      <c r="AE10" s="64"/>
      <c r="AF10" s="64"/>
      <c r="AG10" s="64"/>
      <c r="AH10" s="2"/>
      <c r="AI10" s="64">
        <f>データ!T6</f>
        <v>19188</v>
      </c>
      <c r="AJ10" s="64"/>
      <c r="AK10" s="64"/>
      <c r="AL10" s="64"/>
      <c r="AM10" s="64"/>
      <c r="AN10" s="64"/>
      <c r="AO10" s="64"/>
      <c r="AP10" s="64"/>
      <c r="AQ10" s="56">
        <f>データ!U6</f>
        <v>223.67</v>
      </c>
      <c r="AR10" s="56"/>
      <c r="AS10" s="56"/>
      <c r="AT10" s="56"/>
      <c r="AU10" s="56"/>
      <c r="AV10" s="56"/>
      <c r="AW10" s="56"/>
      <c r="AX10" s="56"/>
      <c r="AY10" s="56">
        <f>データ!V6</f>
        <v>85.79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107</v>
      </c>
      <c r="BM16" s="90"/>
      <c r="BN16" s="90"/>
      <c r="BO16" s="90"/>
      <c r="BP16" s="90"/>
      <c r="BQ16" s="90"/>
      <c r="BR16" s="90"/>
      <c r="BS16" s="90"/>
      <c r="BT16" s="90"/>
      <c r="BU16" s="90"/>
      <c r="BV16" s="90"/>
      <c r="BW16" s="90"/>
      <c r="BX16" s="90"/>
      <c r="BY16" s="90"/>
      <c r="BZ16" s="9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89"/>
      <c r="BM34" s="90"/>
      <c r="BN34" s="90"/>
      <c r="BO34" s="90"/>
      <c r="BP34" s="90"/>
      <c r="BQ34" s="90"/>
      <c r="BR34" s="90"/>
      <c r="BS34" s="90"/>
      <c r="BT34" s="90"/>
      <c r="BU34" s="90"/>
      <c r="BV34" s="90"/>
      <c r="BW34" s="90"/>
      <c r="BX34" s="90"/>
      <c r="BY34" s="90"/>
      <c r="BZ34" s="91"/>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9"/>
      <c r="BM35" s="90"/>
      <c r="BN35" s="90"/>
      <c r="BO35" s="90"/>
      <c r="BP35" s="90"/>
      <c r="BQ35" s="90"/>
      <c r="BR35" s="90"/>
      <c r="BS35" s="90"/>
      <c r="BT35" s="90"/>
      <c r="BU35" s="90"/>
      <c r="BV35" s="90"/>
      <c r="BW35" s="90"/>
      <c r="BX35" s="90"/>
      <c r="BY35" s="90"/>
      <c r="BZ35" s="9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42137</v>
      </c>
      <c r="D6" s="31">
        <f t="shared" si="3"/>
        <v>47</v>
      </c>
      <c r="E6" s="31">
        <f t="shared" si="3"/>
        <v>1</v>
      </c>
      <c r="F6" s="31">
        <f t="shared" si="3"/>
        <v>0</v>
      </c>
      <c r="G6" s="31">
        <f t="shared" si="3"/>
        <v>0</v>
      </c>
      <c r="H6" s="31" t="str">
        <f t="shared" si="3"/>
        <v>宮城県　栗原市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26.58</v>
      </c>
      <c r="P6" s="32">
        <f t="shared" si="3"/>
        <v>4725</v>
      </c>
      <c r="Q6" s="32">
        <f t="shared" si="3"/>
        <v>72721</v>
      </c>
      <c r="R6" s="32">
        <f t="shared" si="3"/>
        <v>804.97</v>
      </c>
      <c r="S6" s="32">
        <f t="shared" si="3"/>
        <v>90.34</v>
      </c>
      <c r="T6" s="32">
        <f t="shared" si="3"/>
        <v>19188</v>
      </c>
      <c r="U6" s="32">
        <f t="shared" si="3"/>
        <v>223.67</v>
      </c>
      <c r="V6" s="32">
        <f t="shared" si="3"/>
        <v>85.79</v>
      </c>
      <c r="W6" s="33">
        <f>IF(W7="",NA(),W7)</f>
        <v>78.33</v>
      </c>
      <c r="X6" s="33">
        <f t="shared" ref="X6:AF6" si="4">IF(X7="",NA(),X7)</f>
        <v>77.05</v>
      </c>
      <c r="Y6" s="33">
        <f t="shared" si="4"/>
        <v>73.98</v>
      </c>
      <c r="Z6" s="33">
        <f t="shared" si="4"/>
        <v>76.25</v>
      </c>
      <c r="AA6" s="33">
        <f t="shared" si="4"/>
        <v>79.66</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1625.4</v>
      </c>
      <c r="BE6" s="33">
        <f t="shared" ref="BE6:BM6" si="7">IF(BE7="",NA(),BE7)</f>
        <v>1519.87</v>
      </c>
      <c r="BF6" s="33">
        <f t="shared" si="7"/>
        <v>1278.92</v>
      </c>
      <c r="BG6" s="33">
        <f t="shared" si="7"/>
        <v>1229.95</v>
      </c>
      <c r="BH6" s="33">
        <f t="shared" si="7"/>
        <v>1216.52</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45.01</v>
      </c>
      <c r="BP6" s="33">
        <f t="shared" ref="BP6:BX6" si="8">IF(BP7="",NA(),BP7)</f>
        <v>41.36</v>
      </c>
      <c r="BQ6" s="33">
        <f t="shared" si="8"/>
        <v>46.25</v>
      </c>
      <c r="BR6" s="33">
        <f t="shared" si="8"/>
        <v>47.02</v>
      </c>
      <c r="BS6" s="33">
        <f t="shared" si="8"/>
        <v>50.71</v>
      </c>
      <c r="BT6" s="33">
        <f t="shared" si="8"/>
        <v>57.18</v>
      </c>
      <c r="BU6" s="33">
        <f t="shared" si="8"/>
        <v>54.56</v>
      </c>
      <c r="BV6" s="33">
        <f t="shared" si="8"/>
        <v>54.57</v>
      </c>
      <c r="BW6" s="33">
        <f t="shared" si="8"/>
        <v>54.4</v>
      </c>
      <c r="BX6" s="33">
        <f t="shared" si="8"/>
        <v>54.45</v>
      </c>
      <c r="BY6" s="32" t="str">
        <f>IF(BY7="","",IF(BY7="-","【-】","【"&amp;SUBSTITUTE(TEXT(BY7,"#,##0.00"),"-","△")&amp;"】"))</f>
        <v>【36.33】</v>
      </c>
      <c r="BZ6" s="33">
        <f>IF(BZ7="",NA(),BZ7)</f>
        <v>560.29</v>
      </c>
      <c r="CA6" s="33">
        <f t="shared" ref="CA6:CI6" si="9">IF(CA7="",NA(),CA7)</f>
        <v>603.42999999999995</v>
      </c>
      <c r="CB6" s="33">
        <f t="shared" si="9"/>
        <v>552.6</v>
      </c>
      <c r="CC6" s="33">
        <f t="shared" si="9"/>
        <v>556.49</v>
      </c>
      <c r="CD6" s="33">
        <f t="shared" si="9"/>
        <v>532.22</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55.13</v>
      </c>
      <c r="CL6" s="33">
        <f t="shared" ref="CL6:CT6" si="10">IF(CL7="",NA(),CL7)</f>
        <v>56.06</v>
      </c>
      <c r="CM6" s="33">
        <f t="shared" si="10"/>
        <v>57.18</v>
      </c>
      <c r="CN6" s="33">
        <f t="shared" si="10"/>
        <v>59.35</v>
      </c>
      <c r="CO6" s="33">
        <f t="shared" si="10"/>
        <v>57.57</v>
      </c>
      <c r="CP6" s="33">
        <f t="shared" si="10"/>
        <v>63.04</v>
      </c>
      <c r="CQ6" s="33">
        <f t="shared" si="10"/>
        <v>64.3</v>
      </c>
      <c r="CR6" s="33">
        <f t="shared" si="10"/>
        <v>63.99</v>
      </c>
      <c r="CS6" s="33">
        <f t="shared" si="10"/>
        <v>62.01</v>
      </c>
      <c r="CT6" s="33">
        <f t="shared" si="10"/>
        <v>60.68</v>
      </c>
      <c r="CU6" s="32" t="str">
        <f>IF(CU7="","",IF(CU7="-","【-】","【"&amp;SUBSTITUTE(TEXT(CU7,"#,##0.00"),"-","△")&amp;"】"))</f>
        <v>【58.19】</v>
      </c>
      <c r="CV6" s="33">
        <f>IF(CV7="",NA(),CV7)</f>
        <v>72.56</v>
      </c>
      <c r="CW6" s="33">
        <f t="shared" ref="CW6:DE6" si="11">IF(CW7="",NA(),CW7)</f>
        <v>71.2</v>
      </c>
      <c r="CX6" s="33">
        <f t="shared" si="11"/>
        <v>75.52</v>
      </c>
      <c r="CY6" s="33">
        <f t="shared" si="11"/>
        <v>71.28</v>
      </c>
      <c r="CZ6" s="33">
        <f t="shared" si="11"/>
        <v>73.3</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0.72</v>
      </c>
      <c r="ED6" s="32">
        <f t="shared" ref="ED6:EL6" si="14">IF(ED7="",NA(),ED7)</f>
        <v>0</v>
      </c>
      <c r="EE6" s="33">
        <f t="shared" si="14"/>
        <v>0.06</v>
      </c>
      <c r="EF6" s="33">
        <f t="shared" si="14"/>
        <v>0.13</v>
      </c>
      <c r="EG6" s="32">
        <f t="shared" si="14"/>
        <v>0</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42137</v>
      </c>
      <c r="D7" s="35">
        <v>47</v>
      </c>
      <c r="E7" s="35">
        <v>1</v>
      </c>
      <c r="F7" s="35">
        <v>0</v>
      </c>
      <c r="G7" s="35">
        <v>0</v>
      </c>
      <c r="H7" s="35" t="s">
        <v>93</v>
      </c>
      <c r="I7" s="35" t="s">
        <v>94</v>
      </c>
      <c r="J7" s="35" t="s">
        <v>95</v>
      </c>
      <c r="K7" s="35" t="s">
        <v>96</v>
      </c>
      <c r="L7" s="35" t="s">
        <v>97</v>
      </c>
      <c r="M7" s="36" t="s">
        <v>98</v>
      </c>
      <c r="N7" s="36" t="s">
        <v>99</v>
      </c>
      <c r="O7" s="36">
        <v>26.58</v>
      </c>
      <c r="P7" s="36">
        <v>4725</v>
      </c>
      <c r="Q7" s="36">
        <v>72721</v>
      </c>
      <c r="R7" s="36">
        <v>804.97</v>
      </c>
      <c r="S7" s="36">
        <v>90.34</v>
      </c>
      <c r="T7" s="36">
        <v>19188</v>
      </c>
      <c r="U7" s="36">
        <v>223.67</v>
      </c>
      <c r="V7" s="36">
        <v>85.79</v>
      </c>
      <c r="W7" s="36">
        <v>78.33</v>
      </c>
      <c r="X7" s="36">
        <v>77.05</v>
      </c>
      <c r="Y7" s="36">
        <v>73.98</v>
      </c>
      <c r="Z7" s="36">
        <v>76.25</v>
      </c>
      <c r="AA7" s="36">
        <v>79.66</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1625.4</v>
      </c>
      <c r="BE7" s="36">
        <v>1519.87</v>
      </c>
      <c r="BF7" s="36">
        <v>1278.92</v>
      </c>
      <c r="BG7" s="36">
        <v>1229.95</v>
      </c>
      <c r="BH7" s="36">
        <v>1216.52</v>
      </c>
      <c r="BI7" s="36">
        <v>1358.75</v>
      </c>
      <c r="BJ7" s="36">
        <v>1355.28</v>
      </c>
      <c r="BK7" s="36">
        <v>1321.78</v>
      </c>
      <c r="BL7" s="36">
        <v>1326.51</v>
      </c>
      <c r="BM7" s="36">
        <v>1285.3599999999999</v>
      </c>
      <c r="BN7" s="36">
        <v>1239.32</v>
      </c>
      <c r="BO7" s="36">
        <v>45.01</v>
      </c>
      <c r="BP7" s="36">
        <v>41.36</v>
      </c>
      <c r="BQ7" s="36">
        <v>46.25</v>
      </c>
      <c r="BR7" s="36">
        <v>47.02</v>
      </c>
      <c r="BS7" s="36">
        <v>50.71</v>
      </c>
      <c r="BT7" s="36">
        <v>57.18</v>
      </c>
      <c r="BU7" s="36">
        <v>54.56</v>
      </c>
      <c r="BV7" s="36">
        <v>54.57</v>
      </c>
      <c r="BW7" s="36">
        <v>54.4</v>
      </c>
      <c r="BX7" s="36">
        <v>54.45</v>
      </c>
      <c r="BY7" s="36">
        <v>36.33</v>
      </c>
      <c r="BZ7" s="36">
        <v>560.29</v>
      </c>
      <c r="CA7" s="36">
        <v>603.42999999999995</v>
      </c>
      <c r="CB7" s="36">
        <v>552.6</v>
      </c>
      <c r="CC7" s="36">
        <v>556.49</v>
      </c>
      <c r="CD7" s="36">
        <v>532.22</v>
      </c>
      <c r="CE7" s="36">
        <v>295.62</v>
      </c>
      <c r="CF7" s="36">
        <v>314.44</v>
      </c>
      <c r="CG7" s="36">
        <v>318.02999999999997</v>
      </c>
      <c r="CH7" s="36">
        <v>325.14</v>
      </c>
      <c r="CI7" s="36">
        <v>332.75</v>
      </c>
      <c r="CJ7" s="36">
        <v>476.46</v>
      </c>
      <c r="CK7" s="36">
        <v>55.13</v>
      </c>
      <c r="CL7" s="36">
        <v>56.06</v>
      </c>
      <c r="CM7" s="36">
        <v>57.18</v>
      </c>
      <c r="CN7" s="36">
        <v>59.35</v>
      </c>
      <c r="CO7" s="36">
        <v>57.57</v>
      </c>
      <c r="CP7" s="36">
        <v>63.04</v>
      </c>
      <c r="CQ7" s="36">
        <v>64.3</v>
      </c>
      <c r="CR7" s="36">
        <v>63.99</v>
      </c>
      <c r="CS7" s="36">
        <v>62.01</v>
      </c>
      <c r="CT7" s="36">
        <v>60.68</v>
      </c>
      <c r="CU7" s="36">
        <v>58.19</v>
      </c>
      <c r="CV7" s="36">
        <v>72.56</v>
      </c>
      <c r="CW7" s="36">
        <v>71.2</v>
      </c>
      <c r="CX7" s="36">
        <v>75.52</v>
      </c>
      <c r="CY7" s="36">
        <v>71.28</v>
      </c>
      <c r="CZ7" s="36">
        <v>73.3</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0.72</v>
      </c>
      <c r="ED7" s="36">
        <v>0</v>
      </c>
      <c r="EE7" s="36">
        <v>0.06</v>
      </c>
      <c r="EF7" s="36">
        <v>0.13</v>
      </c>
      <c r="EG7" s="36">
        <v>0</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temp</cp:lastModifiedBy>
  <cp:lastPrinted>2016-02-18T08:38:33Z</cp:lastPrinted>
  <dcterms:created xsi:type="dcterms:W3CDTF">2016-01-18T04:59:48Z</dcterms:created>
  <dcterms:modified xsi:type="dcterms:W3CDTF">2016-02-24T08:35:42Z</dcterms:modified>
</cp:coreProperties>
</file>