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F:\Ｒ７年度\05 非常勤職員\"/>
    </mc:Choice>
  </mc:AlternateContent>
  <bookViews>
    <workbookView xWindow="0" yWindow="0" windowWidth="28800" windowHeight="12210" tabRatio="769" activeTab="3"/>
  </bookViews>
  <sheets>
    <sheet name="年休簿" sheetId="6" r:id="rId1"/>
    <sheet name="記入例(→以外)" sheetId="13" r:id="rId2"/>
    <sheet name="記入例(心のケア)" sheetId="14" r:id="rId3"/>
    <sheet name="別表" sheetId="15" r:id="rId4"/>
  </sheets>
  <definedNames>
    <definedName name="_xlnm.Print_Area" localSheetId="1">'記入例(→以外)'!$I$1:$CI$76</definedName>
    <definedName name="_xlnm.Print_Area" localSheetId="2">'記入例(心のケア)'!$I$1:$CD$43</definedName>
    <definedName name="_xlnm.Print_Area" localSheetId="0">年休簿!$I$3:$BD$37</definedName>
  </definedNames>
  <calcPr calcId="162913"/>
</workbook>
</file>

<file path=xl/calcChain.xml><?xml version="1.0" encoding="utf-8"?>
<calcChain xmlns="http://schemas.openxmlformats.org/spreadsheetml/2006/main">
  <c r="BG13" i="6" l="1"/>
  <c r="AL11" i="6" s="1"/>
  <c r="BG12" i="6"/>
  <c r="BG11" i="6"/>
  <c r="BG19" i="14" l="1"/>
  <c r="BG18" i="14"/>
  <c r="BG17" i="14"/>
  <c r="AT17" i="14"/>
  <c r="W17" i="14"/>
  <c r="O17" i="14"/>
  <c r="BG16" i="14"/>
  <c r="AL16" i="14"/>
  <c r="BG15" i="14"/>
  <c r="S15" i="14"/>
  <c r="B15" i="14"/>
  <c r="BG14" i="14"/>
  <c r="S14" i="14"/>
  <c r="S17" i="14" s="1"/>
  <c r="B14" i="14"/>
  <c r="AG13" i="14"/>
  <c r="AG12" i="14"/>
  <c r="BG22" i="13" l="1"/>
  <c r="BG21" i="13"/>
  <c r="BG20" i="13"/>
  <c r="AT20" i="13"/>
  <c r="W20" i="13"/>
  <c r="O20" i="13"/>
  <c r="BG19" i="13"/>
  <c r="AL17" i="13" s="1"/>
  <c r="AL19" i="13" s="1"/>
  <c r="BG18" i="13"/>
  <c r="S18" i="13"/>
  <c r="AG16" i="13" s="1"/>
  <c r="B18" i="13"/>
  <c r="BG17" i="13"/>
  <c r="S17" i="13"/>
  <c r="AG15" i="13" s="1"/>
  <c r="B17" i="13"/>
  <c r="S20" i="13" l="1"/>
  <c r="AT14" i="6" l="1"/>
  <c r="W14" i="6"/>
  <c r="O14" i="6"/>
  <c r="S12" i="6"/>
  <c r="B12" i="6"/>
  <c r="S11" i="6"/>
  <c r="AL6" i="6" s="1"/>
  <c r="B11" i="6"/>
  <c r="AG10" i="6"/>
  <c r="AG9" i="6"/>
  <c r="S14" i="6" l="1"/>
  <c r="BG16" i="6"/>
  <c r="BG14" i="6"/>
  <c r="BG15" i="6"/>
  <c r="AL13" i="6" l="1"/>
</calcChain>
</file>

<file path=xl/sharedStrings.xml><?xml version="1.0" encoding="utf-8"?>
<sst xmlns="http://schemas.openxmlformats.org/spreadsheetml/2006/main" count="301" uniqueCount="132">
  <si>
    <t>年間勤務日数</t>
    <rPh sb="0" eb="2">
      <t>ネンカン</t>
    </rPh>
    <rPh sb="2" eb="4">
      <t>キンム</t>
    </rPh>
    <rPh sb="4" eb="6">
      <t>ニッスウ</t>
    </rPh>
    <phoneticPr fontId="16"/>
  </si>
  <si>
    <t>必須入力</t>
    <rPh sb="0" eb="2">
      <t>ヒッス</t>
    </rPh>
    <rPh sb="2" eb="4">
      <t>ニュウリョク</t>
    </rPh>
    <phoneticPr fontId="16"/>
  </si>
  <si>
    <t>年次有給休暇簿</t>
  </si>
  <si>
    <t>（</t>
    <phoneticPr fontId="16"/>
  </si>
  <si>
    <t>年度</t>
    <rPh sb="0" eb="2">
      <t>ネンド</t>
    </rPh>
    <phoneticPr fontId="16"/>
  </si>
  <si>
    <t>）</t>
    <phoneticPr fontId="16"/>
  </si>
  <si>
    <t>学校名</t>
    <rPh sb="0" eb="3">
      <t>ガッコウメイ</t>
    </rPh>
    <phoneticPr fontId="16"/>
  </si>
  <si>
    <t>△△△中学校</t>
    <rPh sb="3" eb="6">
      <t>チュウガッコウ</t>
    </rPh>
    <phoneticPr fontId="16"/>
  </si>
  <si>
    <t>前年度勤務している場合入力</t>
    <rPh sb="0" eb="3">
      <t>ゼンネンド</t>
    </rPh>
    <rPh sb="3" eb="5">
      <t>キンム</t>
    </rPh>
    <rPh sb="9" eb="11">
      <t>バアイ</t>
    </rPh>
    <rPh sb="11" eb="13">
      <t>ニュウリョク</t>
    </rPh>
    <phoneticPr fontId="16"/>
  </si>
  <si>
    <t>勤務年数</t>
    <rPh sb="0" eb="2">
      <t>キンム</t>
    </rPh>
    <rPh sb="2" eb="4">
      <t>ネンスウ</t>
    </rPh>
    <phoneticPr fontId="16"/>
  </si>
  <si>
    <t>勤　務　実　績</t>
    <rPh sb="0" eb="1">
      <t>ツトム</t>
    </rPh>
    <rPh sb="2" eb="3">
      <t>ツトム</t>
    </rPh>
    <rPh sb="4" eb="5">
      <t>ジツ</t>
    </rPh>
    <rPh sb="6" eb="7">
      <t>イサオ</t>
    </rPh>
    <phoneticPr fontId="16"/>
  </si>
  <si>
    <t>年次有給休暇</t>
    <rPh sb="0" eb="2">
      <t>ネンジ</t>
    </rPh>
    <rPh sb="2" eb="4">
      <t>ユウキュウ</t>
    </rPh>
    <rPh sb="4" eb="6">
      <t>キュウカ</t>
    </rPh>
    <phoneticPr fontId="16"/>
  </si>
  <si>
    <t>（a）   前年度付与日数
   　（繰り越し分を除く。）
   　のうち未使用日数</t>
    <phoneticPr fontId="16"/>
  </si>
  <si>
    <t>氏　　名</t>
    <rPh sb="0" eb="1">
      <t>シ</t>
    </rPh>
    <rPh sb="3" eb="4">
      <t>メイ</t>
    </rPh>
    <phoneticPr fontId="16"/>
  </si>
  <si>
    <t>入力不要（自動算定）</t>
    <rPh sb="0" eb="2">
      <t>ニュウリョク</t>
    </rPh>
    <rPh sb="2" eb="4">
      <t>フヨウ</t>
    </rPh>
    <phoneticPr fontId="16"/>
  </si>
  <si>
    <t>年</t>
    <rPh sb="0" eb="1">
      <t>ネン</t>
    </rPh>
    <phoneticPr fontId="16"/>
  </si>
  <si>
    <t>前年勤務学校名</t>
    <rPh sb="0" eb="2">
      <t>ゼンネン</t>
    </rPh>
    <rPh sb="2" eb="4">
      <t>キンム</t>
    </rPh>
    <rPh sb="4" eb="7">
      <t>ガッコウメイ</t>
    </rPh>
    <phoneticPr fontId="16"/>
  </si>
  <si>
    <t>要勤務日数</t>
    <rPh sb="0" eb="1">
      <t>ヨウ</t>
    </rPh>
    <rPh sb="1" eb="3">
      <t>キンム</t>
    </rPh>
    <rPh sb="3" eb="5">
      <t>ニッスウ</t>
    </rPh>
    <phoneticPr fontId="16"/>
  </si>
  <si>
    <t>同左８割</t>
    <rPh sb="0" eb="1">
      <t>ドウ</t>
    </rPh>
    <rPh sb="1" eb="2">
      <t>サ</t>
    </rPh>
    <rPh sb="3" eb="4">
      <t>ワリ</t>
    </rPh>
    <phoneticPr fontId="16"/>
  </si>
  <si>
    <t>実勤務日数</t>
    <rPh sb="0" eb="1">
      <t>ジツ</t>
    </rPh>
    <rPh sb="1" eb="3">
      <t>キンム</t>
    </rPh>
    <rPh sb="3" eb="5">
      <t>ニッスウ</t>
    </rPh>
    <phoneticPr fontId="16"/>
  </si>
  <si>
    <t>（前学校名　　　　　　　　　　</t>
    <rPh sb="1" eb="2">
      <t>マエ</t>
    </rPh>
    <rPh sb="2" eb="4">
      <t>ガッコウ</t>
    </rPh>
    <rPh sb="4" eb="5">
      <t>メイ</t>
    </rPh>
    <phoneticPr fontId="16"/>
  </si>
  <si>
    <t>任用期間</t>
    <rPh sb="0" eb="2">
      <t>ニンヨウ</t>
    </rPh>
    <rPh sb="2" eb="4">
      <t>キカン</t>
    </rPh>
    <phoneticPr fontId="16"/>
  </si>
  <si>
    <t>～</t>
    <phoneticPr fontId="16"/>
  </si>
  <si>
    <t>まで</t>
    <phoneticPr fontId="16"/>
  </si>
  <si>
    <t>○○高等学校</t>
    <rPh sb="2" eb="4">
      <t>コウトウ</t>
    </rPh>
    <rPh sb="4" eb="6">
      <t>ガッコウ</t>
    </rPh>
    <phoneticPr fontId="16"/>
  </si>
  <si>
    <t>(b)   本年度の付与日数</t>
    <rPh sb="6" eb="9">
      <t>ホンネンド</t>
    </rPh>
    <rPh sb="10" eb="12">
      <t>フヨ</t>
    </rPh>
    <rPh sb="12" eb="14">
      <t>ニッスウ</t>
    </rPh>
    <phoneticPr fontId="16"/>
  </si>
  <si>
    <t>週勤務時間Ａ</t>
    <rPh sb="0" eb="1">
      <t>シュウ</t>
    </rPh>
    <rPh sb="1" eb="3">
      <t>キンム</t>
    </rPh>
    <rPh sb="3" eb="5">
      <t>ジカン</t>
    </rPh>
    <phoneticPr fontId="16"/>
  </si>
  <si>
    <t>時間</t>
    <rPh sb="0" eb="2">
      <t>ジカン</t>
    </rPh>
    <phoneticPr fontId="16"/>
  </si>
  <si>
    <t>□□□中学校</t>
    <rPh sb="3" eb="6">
      <t>チュウガッコウ</t>
    </rPh>
    <phoneticPr fontId="16"/>
  </si>
  <si>
    <t>週勤務日数Ｂ</t>
    <rPh sb="0" eb="1">
      <t>シュウ</t>
    </rPh>
    <rPh sb="1" eb="3">
      <t>キンム</t>
    </rPh>
    <rPh sb="3" eb="5">
      <t>ニッスウ</t>
    </rPh>
    <phoneticPr fontId="16"/>
  </si>
  <si>
    <t>日</t>
    <rPh sb="0" eb="1">
      <t>ニチ</t>
    </rPh>
    <phoneticPr fontId="16"/>
  </si>
  <si>
    <t>(c) 　合　　計　　日　　数
　　　　（a）  +  (ｂ)</t>
    <rPh sb="5" eb="6">
      <t>ゴウ</t>
    </rPh>
    <rPh sb="8" eb="9">
      <t>ケイ</t>
    </rPh>
    <rPh sb="11" eb="12">
      <t>ニチ</t>
    </rPh>
    <rPh sb="14" eb="15">
      <t>スウ</t>
    </rPh>
    <phoneticPr fontId="16"/>
  </si>
  <si>
    <t>1日当たりの
勤務時間</t>
    <rPh sb="1" eb="2">
      <t>ニチ</t>
    </rPh>
    <rPh sb="2" eb="3">
      <t>ア</t>
    </rPh>
    <rPh sb="7" eb="9">
      <t>キンム</t>
    </rPh>
    <rPh sb="9" eb="11">
      <t>ジカン</t>
    </rPh>
    <phoneticPr fontId="16"/>
  </si>
  <si>
    <t>　Ａ÷Ｂ（1時間未満切捨て）</t>
    <rPh sb="6" eb="8">
      <t>ジカン</t>
    </rPh>
    <rPh sb="8" eb="10">
      <t>ミマン</t>
    </rPh>
    <phoneticPr fontId="16"/>
  </si>
  <si>
    <t>計</t>
    <rPh sb="0" eb="1">
      <t>ケイ</t>
    </rPh>
    <phoneticPr fontId="16"/>
  </si>
  <si>
    <t>申　出　月　日</t>
    <rPh sb="0" eb="1">
      <t>モウ</t>
    </rPh>
    <rPh sb="2" eb="3">
      <t>デ</t>
    </rPh>
    <rPh sb="4" eb="5">
      <t>ツキ</t>
    </rPh>
    <rPh sb="6" eb="7">
      <t>ニチ</t>
    </rPh>
    <phoneticPr fontId="16"/>
  </si>
  <si>
    <t>休　暇　期　間</t>
    <rPh sb="0" eb="1">
      <t>キュウ</t>
    </rPh>
    <rPh sb="2" eb="3">
      <t>ヒマ</t>
    </rPh>
    <rPh sb="4" eb="5">
      <t>キ</t>
    </rPh>
    <rPh sb="6" eb="7">
      <t>マ</t>
    </rPh>
    <phoneticPr fontId="16"/>
  </si>
  <si>
    <t>出勤簿整理者</t>
    <rPh sb="0" eb="2">
      <t>シュッキン</t>
    </rPh>
    <rPh sb="2" eb="3">
      <t>ボ</t>
    </rPh>
    <rPh sb="3" eb="5">
      <t>セイリ</t>
    </rPh>
    <rPh sb="5" eb="6">
      <t>シャ</t>
    </rPh>
    <phoneticPr fontId="16"/>
  </si>
  <si>
    <t>校　長</t>
    <rPh sb="0" eb="1">
      <t>コウ</t>
    </rPh>
    <rPh sb="2" eb="3">
      <t>チョウ</t>
    </rPh>
    <phoneticPr fontId="16"/>
  </si>
  <si>
    <t>出　勤　簿　照　合
　時　季　変　更</t>
    <rPh sb="0" eb="1">
      <t>デ</t>
    </rPh>
    <rPh sb="2" eb="3">
      <t>ツトム</t>
    </rPh>
    <rPh sb="4" eb="5">
      <t>ボ</t>
    </rPh>
    <rPh sb="6" eb="7">
      <t>アキラ</t>
    </rPh>
    <rPh sb="8" eb="9">
      <t>ゴウ</t>
    </rPh>
    <rPh sb="11" eb="12">
      <t>ジ</t>
    </rPh>
    <rPh sb="13" eb="14">
      <t>キ</t>
    </rPh>
    <rPh sb="15" eb="16">
      <t>ヘン</t>
    </rPh>
    <rPh sb="17" eb="18">
      <t>サラ</t>
    </rPh>
    <phoneticPr fontId="16"/>
  </si>
  <si>
    <t>事務</t>
    <rPh sb="0" eb="2">
      <t>ジム</t>
    </rPh>
    <phoneticPr fontId="16"/>
  </si>
  <si>
    <t>教頭</t>
    <rPh sb="0" eb="2">
      <t>キョウトウ</t>
    </rPh>
    <phoneticPr fontId="16"/>
  </si>
  <si>
    <t>自</t>
    <rPh sb="0" eb="1">
      <t>ジ</t>
    </rPh>
    <phoneticPr fontId="16"/>
  </si>
  <si>
    <t>月</t>
    <rPh sb="0" eb="1">
      <t>ツキ</t>
    </rPh>
    <phoneticPr fontId="16"/>
  </si>
  <si>
    <t>時</t>
    <rPh sb="0" eb="1">
      <t>ジ</t>
    </rPh>
    <phoneticPr fontId="16"/>
  </si>
  <si>
    <t>至</t>
    <rPh sb="0" eb="1">
      <t>イタ</t>
    </rPh>
    <phoneticPr fontId="16"/>
  </si>
  <si>
    <t>注（１）</t>
    <rPh sb="0" eb="1">
      <t>チュウ</t>
    </rPh>
    <phoneticPr fontId="16"/>
  </si>
  <si>
    <t>勤務年数については、非常勤講師として勤務した継続勤務年数を記入すること。</t>
    <rPh sb="0" eb="2">
      <t>キンム</t>
    </rPh>
    <rPh sb="2" eb="4">
      <t>ネンスウ</t>
    </rPh>
    <rPh sb="10" eb="13">
      <t>ヒジョウキン</t>
    </rPh>
    <rPh sb="13" eb="15">
      <t>コウシ</t>
    </rPh>
    <rPh sb="18" eb="20">
      <t>キンム</t>
    </rPh>
    <rPh sb="22" eb="24">
      <t>ケイゾク</t>
    </rPh>
    <rPh sb="24" eb="26">
      <t>キンム</t>
    </rPh>
    <rPh sb="26" eb="28">
      <t>ネンスウ</t>
    </rPh>
    <rPh sb="29" eb="31">
      <t>キニュウ</t>
    </rPh>
    <phoneticPr fontId="16"/>
  </si>
  <si>
    <r>
      <rPr>
        <sz val="11"/>
        <color theme="0"/>
        <rFont val="ＭＳ Ｐゴシック"/>
        <family val="3"/>
        <charset val="128"/>
        <scheme val="minor"/>
      </rPr>
      <t>注</t>
    </r>
    <r>
      <rPr>
        <sz val="11"/>
        <rFont val="ＭＳ Ｐゴシック"/>
        <family val="3"/>
        <charset val="128"/>
      </rPr>
      <t>（２）</t>
    </r>
    <rPh sb="0" eb="1">
      <t>チュウ</t>
    </rPh>
    <phoneticPr fontId="16"/>
  </si>
  <si>
    <t>１日あたりの勤務時間は、年次有給休暇の時間を日に換算する場合の時間数である。</t>
    <rPh sb="1" eb="2">
      <t>ニチ</t>
    </rPh>
    <rPh sb="6" eb="8">
      <t>キンム</t>
    </rPh>
    <rPh sb="8" eb="10">
      <t>ジカン</t>
    </rPh>
    <rPh sb="12" eb="14">
      <t>ネンジ</t>
    </rPh>
    <rPh sb="14" eb="16">
      <t>ユウキュウ</t>
    </rPh>
    <rPh sb="16" eb="18">
      <t>キュウカ</t>
    </rPh>
    <rPh sb="19" eb="21">
      <t>ジカン</t>
    </rPh>
    <rPh sb="22" eb="23">
      <t>ヒ</t>
    </rPh>
    <rPh sb="24" eb="26">
      <t>カンサン</t>
    </rPh>
    <rPh sb="28" eb="30">
      <t>バアイ</t>
    </rPh>
    <rPh sb="31" eb="34">
      <t>ジカンスウ</t>
    </rPh>
    <phoneticPr fontId="16"/>
  </si>
  <si>
    <t>所定勤務日　（時間）　数</t>
    <rPh sb="0" eb="2">
      <t>ショテイ</t>
    </rPh>
    <rPh sb="2" eb="5">
      <t>キンムビ</t>
    </rPh>
    <rPh sb="7" eb="9">
      <t>ジカン</t>
    </rPh>
    <rPh sb="11" eb="12">
      <t>スウ</t>
    </rPh>
    <phoneticPr fontId="16"/>
  </si>
  <si>
    <t>年次有給休暇の付与日数（日）</t>
    <rPh sb="0" eb="2">
      <t>ネンジ</t>
    </rPh>
    <rPh sb="2" eb="4">
      <t>ユウキュウ</t>
    </rPh>
    <rPh sb="4" eb="6">
      <t>キュウカ</t>
    </rPh>
    <rPh sb="7" eb="9">
      <t>フヨ</t>
    </rPh>
    <rPh sb="9" eb="11">
      <t>ニッスウ</t>
    </rPh>
    <rPh sb="12" eb="13">
      <t>ニチ</t>
    </rPh>
    <phoneticPr fontId="16"/>
  </si>
  <si>
    <t xml:space="preserve">1週間の勤務
日（時間）数
（年間の勤務日数）
</t>
    <rPh sb="1" eb="3">
      <t>シュウカン</t>
    </rPh>
    <rPh sb="4" eb="6">
      <t>キンム</t>
    </rPh>
    <rPh sb="7" eb="8">
      <t>ビ</t>
    </rPh>
    <rPh sb="9" eb="11">
      <t>ジカン</t>
    </rPh>
    <rPh sb="12" eb="13">
      <t>スウ</t>
    </rPh>
    <rPh sb="15" eb="17">
      <t>ネンカン</t>
    </rPh>
    <rPh sb="18" eb="20">
      <t>キンム</t>
    </rPh>
    <rPh sb="20" eb="22">
      <t>ニッスウ</t>
    </rPh>
    <phoneticPr fontId="16"/>
  </si>
  <si>
    <t>1月</t>
    <rPh sb="1" eb="2">
      <t>ガツ</t>
    </rPh>
    <phoneticPr fontId="16"/>
  </si>
  <si>
    <t>2月</t>
  </si>
  <si>
    <t>3月</t>
  </si>
  <si>
    <t>4月</t>
  </si>
  <si>
    <t>5月</t>
  </si>
  <si>
    <t>6月</t>
  </si>
  <si>
    <t>6月を超え
１２月以下</t>
    <rPh sb="1" eb="2">
      <t>ツキ</t>
    </rPh>
    <rPh sb="3" eb="4">
      <t>コ</t>
    </rPh>
    <rPh sb="8" eb="9">
      <t>ガツ</t>
    </rPh>
    <rPh sb="9" eb="11">
      <t>イカ</t>
    </rPh>
    <phoneticPr fontId="16"/>
  </si>
  <si>
    <t>（２１７日以上）</t>
  </si>
  <si>
    <t>（１６９日～２１６日）</t>
  </si>
  <si>
    <t>３日（１２１日～１６８日）</t>
    <rPh sb="1" eb="2">
      <t>ニチ</t>
    </rPh>
    <phoneticPr fontId="16"/>
  </si>
  <si>
    <t>２日（７３日～１２０日）</t>
    <rPh sb="1" eb="2">
      <t>ニチ</t>
    </rPh>
    <phoneticPr fontId="16"/>
  </si>
  <si>
    <t>１日（４８日～７２日）</t>
    <rPh sb="1" eb="2">
      <t>ニチ</t>
    </rPh>
    <phoneticPr fontId="16"/>
  </si>
  <si>
    <t>継続勤務年数（年）</t>
    <rPh sb="0" eb="2">
      <t>ケイゾク</t>
    </rPh>
    <rPh sb="2" eb="4">
      <t>キンム</t>
    </rPh>
    <rPh sb="4" eb="6">
      <t>ネンスウ</t>
    </rPh>
    <rPh sb="7" eb="8">
      <t>ネン</t>
    </rPh>
    <phoneticPr fontId="16"/>
  </si>
  <si>
    <t>付与日数（日）</t>
    <rPh sb="0" eb="2">
      <t>フヨ</t>
    </rPh>
    <rPh sb="2" eb="4">
      <t>ニッスウ</t>
    </rPh>
    <rPh sb="5" eb="6">
      <t>ニチ</t>
    </rPh>
    <phoneticPr fontId="16"/>
  </si>
  <si>
    <t>所定勤務日（時間）数</t>
    <rPh sb="0" eb="2">
      <t>ショテイ</t>
    </rPh>
    <rPh sb="2" eb="5">
      <t>キンムビ</t>
    </rPh>
    <rPh sb="6" eb="8">
      <t>ジカン</t>
    </rPh>
    <rPh sb="9" eb="10">
      <t>スウ</t>
    </rPh>
    <phoneticPr fontId="16"/>
  </si>
  <si>
    <t>継続勤務
年数（年）</t>
    <rPh sb="0" eb="2">
      <t>ケイゾク</t>
    </rPh>
    <rPh sb="2" eb="4">
      <t>キンム</t>
    </rPh>
    <rPh sb="5" eb="7">
      <t>ネンスウ</t>
    </rPh>
    <rPh sb="8" eb="9">
      <t>ネン</t>
    </rPh>
    <phoneticPr fontId="16"/>
  </si>
  <si>
    <t>６年
以上</t>
    <rPh sb="1" eb="2">
      <t>ネン</t>
    </rPh>
    <rPh sb="3" eb="5">
      <t>イジョウ</t>
    </rPh>
    <phoneticPr fontId="16"/>
  </si>
  <si>
    <r>
      <t>注</t>
    </r>
    <r>
      <rPr>
        <sz val="11"/>
        <color theme="1"/>
        <rFont val="ＭＳ Ｐゴシック"/>
        <family val="3"/>
        <charset val="128"/>
      </rPr>
      <t>（２）</t>
    </r>
    <rPh sb="0" eb="1">
      <t>チュウ</t>
    </rPh>
    <phoneticPr fontId="16"/>
  </si>
  <si>
    <t>年休付与出来ない任用形態</t>
    <rPh sb="0" eb="2">
      <t>ネンキュウ</t>
    </rPh>
    <rPh sb="2" eb="4">
      <t>フヨ</t>
    </rPh>
    <rPh sb="4" eb="6">
      <t>デキ</t>
    </rPh>
    <rPh sb="8" eb="10">
      <t>ニンヨウ</t>
    </rPh>
    <rPh sb="10" eb="12">
      <t>ケイタイ</t>
    </rPh>
    <phoneticPr fontId="13"/>
  </si>
  <si>
    <t>年間勤務日数47日以下</t>
    <rPh sb="0" eb="2">
      <t>ネンカン</t>
    </rPh>
    <rPh sb="2" eb="4">
      <t>キンム</t>
    </rPh>
    <rPh sb="4" eb="6">
      <t>ニッスウ</t>
    </rPh>
    <rPh sb="8" eb="9">
      <t>ニチ</t>
    </rPh>
    <rPh sb="9" eb="11">
      <t>イカ</t>
    </rPh>
    <phoneticPr fontId="13"/>
  </si>
  <si>
    <t>日・時間
（分）</t>
    <rPh sb="0" eb="1">
      <t>ニチ</t>
    </rPh>
    <rPh sb="2" eb="4">
      <t>ジカン</t>
    </rPh>
    <rPh sb="6" eb="7">
      <t>フン</t>
    </rPh>
    <phoneticPr fontId="16"/>
  </si>
  <si>
    <t>残
日・時間・分</t>
    <rPh sb="0" eb="1">
      <t>ザン</t>
    </rPh>
    <rPh sb="2" eb="3">
      <t>ニチ</t>
    </rPh>
    <rPh sb="4" eb="6">
      <t>ジカン</t>
    </rPh>
    <rPh sb="7" eb="8">
      <t>フン</t>
    </rPh>
    <phoneticPr fontId="16"/>
  </si>
  <si>
    <t>分</t>
    <rPh sb="0" eb="1">
      <t>フン</t>
    </rPh>
    <phoneticPr fontId="16"/>
  </si>
  <si>
    <t>（</t>
    <phoneticPr fontId="16"/>
  </si>
  <si>
    <t>）</t>
    <phoneticPr fontId="16"/>
  </si>
  <si>
    <t>（a）   前年度付与日数
   　（繰り越し分を除く。）
   　のうち未使用日数</t>
    <phoneticPr fontId="16"/>
  </si>
  <si>
    <t>☆☆　☆☆</t>
    <phoneticPr fontId="16"/>
  </si>
  <si>
    <t>）</t>
    <phoneticPr fontId="16"/>
  </si>
  <si>
    <t>～</t>
    <phoneticPr fontId="16"/>
  </si>
  <si>
    <t>まで</t>
    <phoneticPr fontId="16"/>
  </si>
  <si>
    <t>1日</t>
    <rPh sb="1" eb="2">
      <t>ニチ</t>
    </rPh>
    <phoneticPr fontId="13"/>
  </si>
  <si>
    <t>勤務時間が７時間割り振られている日に１日休む場合</t>
    <phoneticPr fontId="13"/>
  </si>
  <si>
    <t>1時間</t>
    <rPh sb="1" eb="3">
      <t>ジカン</t>
    </rPh>
    <phoneticPr fontId="13"/>
  </si>
  <si>
    <t>3時間</t>
    <rPh sb="1" eb="3">
      <t>ジカン</t>
    </rPh>
    <phoneticPr fontId="13"/>
  </si>
  <si>
    <t>勤務時間が４時間割り振られている日に１時間休む場合</t>
    <phoneticPr fontId="13"/>
  </si>
  <si>
    <t>5時間</t>
    <rPh sb="1" eb="3">
      <t>ジカン</t>
    </rPh>
    <phoneticPr fontId="13"/>
  </si>
  <si>
    <t>2時間</t>
    <rPh sb="1" eb="3">
      <t>ジカン</t>
    </rPh>
    <phoneticPr fontId="13"/>
  </si>
  <si>
    <t>勤務時間が６時間割り振られている日に５時間休む場合</t>
    <phoneticPr fontId="13"/>
  </si>
  <si>
    <t>14日</t>
    <rPh sb="2" eb="3">
      <t>ニチ</t>
    </rPh>
    <phoneticPr fontId="13"/>
  </si>
  <si>
    <t>13日</t>
    <rPh sb="2" eb="3">
      <t>ニチ</t>
    </rPh>
    <phoneticPr fontId="13"/>
  </si>
  <si>
    <t>12日</t>
    <rPh sb="2" eb="3">
      <t>ニチ</t>
    </rPh>
    <phoneticPr fontId="13"/>
  </si>
  <si>
    <t>11日</t>
    <rPh sb="2" eb="3">
      <t>ニチ</t>
    </rPh>
    <phoneticPr fontId="13"/>
  </si>
  <si>
    <t>令和</t>
    <rPh sb="0" eb="2">
      <t>レイワ</t>
    </rPh>
    <phoneticPr fontId="16"/>
  </si>
  <si>
    <t>様式第５号（第８条関係）</t>
    <rPh sb="8" eb="9">
      <t>ジョウ</t>
    </rPh>
    <phoneticPr fontId="13"/>
  </si>
  <si>
    <t>○○中学校</t>
    <rPh sb="2" eb="3">
      <t>チュウ</t>
    </rPh>
    <phoneticPr fontId="16"/>
  </si>
  <si>
    <t>三陸　海男</t>
    <rPh sb="0" eb="2">
      <t>サンリク</t>
    </rPh>
    <rPh sb="3" eb="4">
      <t>ウミ</t>
    </rPh>
    <rPh sb="4" eb="5">
      <t>オトコ</t>
    </rPh>
    <phoneticPr fontId="16"/>
  </si>
  <si>
    <t>１日当たりの勤務時間は、年次有給休暇の時間を日に換算する場合の時間数である。</t>
    <rPh sb="1" eb="2">
      <t>ニチ</t>
    </rPh>
    <rPh sb="2" eb="3">
      <t>ア</t>
    </rPh>
    <rPh sb="6" eb="8">
      <t>キンム</t>
    </rPh>
    <rPh sb="8" eb="10">
      <t>ジカン</t>
    </rPh>
    <rPh sb="12" eb="14">
      <t>ネンジ</t>
    </rPh>
    <rPh sb="14" eb="16">
      <t>ユウキュウ</t>
    </rPh>
    <rPh sb="16" eb="18">
      <t>キュウカ</t>
    </rPh>
    <rPh sb="19" eb="21">
      <t>ジカン</t>
    </rPh>
    <rPh sb="22" eb="23">
      <t>ヒ</t>
    </rPh>
    <rPh sb="24" eb="26">
      <t>カンサン</t>
    </rPh>
    <rPh sb="28" eb="30">
      <t>バアイ</t>
    </rPh>
    <rPh sb="31" eb="34">
      <t>ジカンスウ</t>
    </rPh>
    <phoneticPr fontId="16"/>
  </si>
  <si>
    <t>様式第５号（第８条関係）</t>
    <rPh sb="8" eb="9">
      <t>ジョウ</t>
    </rPh>
    <phoneticPr fontId="13"/>
  </si>
  <si>
    <t>任　用　さ　れ　た　月　数※</t>
    <rPh sb="0" eb="1">
      <t>ニン</t>
    </rPh>
    <rPh sb="2" eb="3">
      <t>ヨウ</t>
    </rPh>
    <rPh sb="10" eb="11">
      <t>ツキ</t>
    </rPh>
    <rPh sb="12" eb="13">
      <t>スウ</t>
    </rPh>
    <phoneticPr fontId="16"/>
  </si>
  <si>
    <t>　６年以上</t>
    <rPh sb="2" eb="3">
      <t>ネン</t>
    </rPh>
    <rPh sb="3" eb="5">
      <t>イジョウ</t>
    </rPh>
    <phoneticPr fontId="16"/>
  </si>
  <si>
    <t>参考様式ですので，必ずご自身で付与日数を確認の上，使用願います。</t>
    <rPh sb="0" eb="2">
      <t>サンコウ</t>
    </rPh>
    <rPh sb="2" eb="4">
      <t>ヨウシキ</t>
    </rPh>
    <rPh sb="9" eb="10">
      <t>カナラ</t>
    </rPh>
    <rPh sb="12" eb="14">
      <t>ジシン</t>
    </rPh>
    <rPh sb="15" eb="17">
      <t>フヨ</t>
    </rPh>
    <rPh sb="17" eb="19">
      <t>ニッスウ</t>
    </rPh>
    <rPh sb="20" eb="22">
      <t>カクニン</t>
    </rPh>
    <rPh sb="23" eb="24">
      <t>ウエ</t>
    </rPh>
    <rPh sb="25" eb="27">
      <t>シヨウ</t>
    </rPh>
    <rPh sb="27" eb="28">
      <t>ネガ</t>
    </rPh>
    <phoneticPr fontId="16"/>
  </si>
  <si>
    <t>参考計算例ですので，必ずご自身で付与日数を確認の上，使用願います。</t>
    <rPh sb="0" eb="2">
      <t>サンコウ</t>
    </rPh>
    <rPh sb="2" eb="4">
      <t>ケイサン</t>
    </rPh>
    <rPh sb="4" eb="5">
      <t>レイ</t>
    </rPh>
    <rPh sb="10" eb="11">
      <t>カナラ</t>
    </rPh>
    <rPh sb="13" eb="15">
      <t>ジシン</t>
    </rPh>
    <rPh sb="16" eb="18">
      <t>フヨ</t>
    </rPh>
    <rPh sb="18" eb="20">
      <t>ニッスウ</t>
    </rPh>
    <rPh sb="21" eb="23">
      <t>カクニン</t>
    </rPh>
    <rPh sb="24" eb="25">
      <t>ウエ</t>
    </rPh>
    <rPh sb="26" eb="28">
      <t>シヨウ</t>
    </rPh>
    <rPh sb="28" eb="29">
      <t>ネガ</t>
    </rPh>
    <phoneticPr fontId="16"/>
  </si>
  <si>
    <t>講師の確認</t>
    <rPh sb="0" eb="2">
      <t>コウシ</t>
    </rPh>
    <rPh sb="3" eb="5">
      <t>カクニン</t>
    </rPh>
    <phoneticPr fontId="16"/>
  </si>
  <si>
    <t>講師の確認</t>
    <phoneticPr fontId="16"/>
  </si>
  <si>
    <t>１に該当する者以外の派遣職員</t>
    <rPh sb="2" eb="4">
      <t>ガイトウ</t>
    </rPh>
    <rPh sb="6" eb="7">
      <t>モノ</t>
    </rPh>
    <rPh sb="7" eb="9">
      <t>イガイ</t>
    </rPh>
    <rPh sb="10" eb="14">
      <t>ハケンショクイン</t>
    </rPh>
    <phoneticPr fontId="16"/>
  </si>
  <si>
    <t>別表第１（第８条関係）</t>
    <rPh sb="0" eb="2">
      <t>ベッピョウ</t>
    </rPh>
    <rPh sb="2" eb="3">
      <t>ダイ</t>
    </rPh>
    <rPh sb="5" eb="6">
      <t>ダイ</t>
    </rPh>
    <rPh sb="7" eb="8">
      <t>ジョウ</t>
    </rPh>
    <rPh sb="8" eb="10">
      <t>カンケイ</t>
    </rPh>
    <phoneticPr fontId="16"/>
  </si>
  <si>
    <t>※1月未満の月がある場合は、１月とみなす。</t>
    <rPh sb="2" eb="5">
      <t>ツキミマン</t>
    </rPh>
    <rPh sb="6" eb="7">
      <t>ツキ</t>
    </rPh>
    <rPh sb="10" eb="12">
      <t>バアイ</t>
    </rPh>
    <rPh sb="15" eb="16">
      <t>ツキ</t>
    </rPh>
    <phoneticPr fontId="13"/>
  </si>
  <si>
    <t>別表第２（会計年度任用職員：２年目以降）</t>
    <rPh sb="0" eb="2">
      <t>ベッピョウ</t>
    </rPh>
    <rPh sb="2" eb="3">
      <t>ダイ</t>
    </rPh>
    <phoneticPr fontId="16"/>
  </si>
  <si>
    <t>1週間の勤務日（時間数）が５日又は２８時間　年間２１７日以上の派遣職員</t>
    <rPh sb="1" eb="3">
      <t>シュウカン</t>
    </rPh>
    <rPh sb="4" eb="7">
      <t>キンムビ</t>
    </rPh>
    <rPh sb="8" eb="11">
      <t>ジカンスウ</t>
    </rPh>
    <rPh sb="14" eb="15">
      <t>ニチ</t>
    </rPh>
    <rPh sb="15" eb="16">
      <t>マタ</t>
    </rPh>
    <rPh sb="19" eb="21">
      <t>ジカン</t>
    </rPh>
    <rPh sb="22" eb="24">
      <t>ネンカン</t>
    </rPh>
    <rPh sb="27" eb="28">
      <t>ニチ</t>
    </rPh>
    <rPh sb="28" eb="30">
      <t>イジョウ</t>
    </rPh>
    <rPh sb="31" eb="35">
      <t>ハケンショクイン</t>
    </rPh>
    <phoneticPr fontId="16"/>
  </si>
  <si>
    <t>〇</t>
    <phoneticPr fontId="13"/>
  </si>
  <si>
    <t>例１　初任研非常勤講師と外国人児童生徒日本語指導非常勤講師として任用された場合</t>
    <rPh sb="0" eb="1">
      <t>レイ</t>
    </rPh>
    <rPh sb="3" eb="6">
      <t>ショニンケン</t>
    </rPh>
    <rPh sb="6" eb="9">
      <t>ヒジョウキン</t>
    </rPh>
    <rPh sb="9" eb="11">
      <t>コウシ</t>
    </rPh>
    <rPh sb="12" eb="15">
      <t>ガイコクジン</t>
    </rPh>
    <rPh sb="15" eb="19">
      <t>ジドウセイト</t>
    </rPh>
    <rPh sb="19" eb="24">
      <t>ニホンゴシドウ</t>
    </rPh>
    <rPh sb="24" eb="27">
      <t>ヒジョウキン</t>
    </rPh>
    <rPh sb="27" eb="29">
      <t>コウシ</t>
    </rPh>
    <rPh sb="32" eb="34">
      <t>ニンヨウ</t>
    </rPh>
    <rPh sb="37" eb="39">
      <t>バアイ</t>
    </rPh>
    <phoneticPr fontId="16"/>
  </si>
  <si>
    <t>　　　年間勤務日数　４３日（年間１４０時間）</t>
    <rPh sb="3" eb="5">
      <t>ネンカン</t>
    </rPh>
    <rPh sb="5" eb="7">
      <t>キンム</t>
    </rPh>
    <rPh sb="8" eb="9">
      <t>スウ</t>
    </rPh>
    <rPh sb="12" eb="13">
      <t>ニチ</t>
    </rPh>
    <rPh sb="14" eb="16">
      <t>ネンカン</t>
    </rPh>
    <rPh sb="19" eb="21">
      <t>ジカン</t>
    </rPh>
    <phoneticPr fontId="16"/>
  </si>
  <si>
    <t>※　外国人児童生徒日本語指導　　週１０時間　　火曜日２時間・木曜日２時間・金曜日６時間　　</t>
    <rPh sb="2" eb="9">
      <t>ガイコクジンジドウセイト</t>
    </rPh>
    <rPh sb="9" eb="14">
      <t>ニホンゴシドウ</t>
    </rPh>
    <rPh sb="16" eb="17">
      <t>シュウ</t>
    </rPh>
    <rPh sb="19" eb="21">
      <t>ジカン</t>
    </rPh>
    <rPh sb="23" eb="26">
      <t>カヨウビ</t>
    </rPh>
    <rPh sb="27" eb="29">
      <t>ジカン</t>
    </rPh>
    <rPh sb="30" eb="33">
      <t>モクヨウビ</t>
    </rPh>
    <rPh sb="34" eb="36">
      <t>ジカン</t>
    </rPh>
    <rPh sb="37" eb="40">
      <t>キンヨウビ</t>
    </rPh>
    <rPh sb="41" eb="43">
      <t>ジカン</t>
    </rPh>
    <phoneticPr fontId="16"/>
  </si>
  <si>
    <t>※　初任研後補充　　　　　　　　　　 週　４時間　　火曜日４時間</t>
    <rPh sb="2" eb="8">
      <t>ショニンケンアトホジュウ</t>
    </rPh>
    <rPh sb="19" eb="20">
      <t>シュウ</t>
    </rPh>
    <rPh sb="22" eb="24">
      <t>ジカン</t>
    </rPh>
    <rPh sb="26" eb="29">
      <t>カヨウビ</t>
    </rPh>
    <rPh sb="30" eb="32">
      <t>ジカン</t>
    </rPh>
    <phoneticPr fontId="16"/>
  </si>
  <si>
    <t>　　　年間勤務日数　９６日（年間３５０時間）</t>
    <rPh sb="3" eb="5">
      <t>ネンカン</t>
    </rPh>
    <rPh sb="5" eb="8">
      <t>キンムビ</t>
    </rPh>
    <rPh sb="8" eb="9">
      <t>スウ</t>
    </rPh>
    <rPh sb="12" eb="13">
      <t>ニチ</t>
    </rPh>
    <rPh sb="14" eb="16">
      <t>ネンカン</t>
    </rPh>
    <rPh sb="19" eb="21">
      <t>ジカン</t>
    </rPh>
    <phoneticPr fontId="16"/>
  </si>
  <si>
    <t>勤務時間が３時間割り振られている日に１日休む場合</t>
    <phoneticPr fontId="13"/>
  </si>
  <si>
    <t>例１</t>
    <rPh sb="0" eb="1">
      <t>レイ</t>
    </rPh>
    <phoneticPr fontId="13"/>
  </si>
  <si>
    <t>例２</t>
    <rPh sb="0" eb="1">
      <t>レイ</t>
    </rPh>
    <phoneticPr fontId="13"/>
  </si>
  <si>
    <t>例３</t>
    <rPh sb="0" eb="1">
      <t>レイ</t>
    </rPh>
    <phoneticPr fontId="13"/>
  </si>
  <si>
    <t>例４</t>
    <rPh sb="0" eb="1">
      <t>レイ</t>
    </rPh>
    <phoneticPr fontId="13"/>
  </si>
  <si>
    <t>※　月～木曜日勤務　週４日　７時間１５分（週２９時間）８:15～16:15の勤務</t>
    <rPh sb="2" eb="3">
      <t>ゲツ</t>
    </rPh>
    <rPh sb="4" eb="5">
      <t>モク</t>
    </rPh>
    <rPh sb="5" eb="7">
      <t>ヨウビ</t>
    </rPh>
    <rPh sb="7" eb="9">
      <t>キンム</t>
    </rPh>
    <rPh sb="10" eb="11">
      <t>シュウ</t>
    </rPh>
    <rPh sb="12" eb="13">
      <t>ニチ</t>
    </rPh>
    <rPh sb="15" eb="17">
      <t>ジカン</t>
    </rPh>
    <rPh sb="19" eb="20">
      <t>フン</t>
    </rPh>
    <rPh sb="21" eb="22">
      <t>シュウ</t>
    </rPh>
    <rPh sb="24" eb="26">
      <t>ジカン</t>
    </rPh>
    <rPh sb="38" eb="40">
      <t>キンム</t>
    </rPh>
    <phoneticPr fontId="16"/>
  </si>
  <si>
    <r>
      <t>例２　</t>
    </r>
    <r>
      <rPr>
        <b/>
        <i/>
        <sz val="18"/>
        <color theme="1"/>
        <rFont val="ＭＳ Ｐゴシック"/>
        <family val="3"/>
        <charset val="128"/>
        <scheme val="minor"/>
      </rPr>
      <t>心のケア支援員として任用された場合</t>
    </r>
    <rPh sb="0" eb="1">
      <t>レイ</t>
    </rPh>
    <rPh sb="3" eb="4">
      <t>ココロ</t>
    </rPh>
    <rPh sb="7" eb="10">
      <t>シエンイン</t>
    </rPh>
    <rPh sb="13" eb="15">
      <t>ニンヨウ</t>
    </rPh>
    <rPh sb="18" eb="20">
      <t>バアイ</t>
    </rPh>
    <phoneticPr fontId="16"/>
  </si>
  <si>
    <t>9日</t>
    <rPh sb="1" eb="2">
      <t>ニチ</t>
    </rPh>
    <phoneticPr fontId="13"/>
  </si>
  <si>
    <t>8日</t>
    <rPh sb="1" eb="2">
      <t>ニチ</t>
    </rPh>
    <phoneticPr fontId="13"/>
  </si>
  <si>
    <t>令和〇年４月１日</t>
    <rPh sb="0" eb="2">
      <t>レイワ</t>
    </rPh>
    <rPh sb="3" eb="4">
      <t>ネン</t>
    </rPh>
    <rPh sb="5" eb="6">
      <t>ガツ</t>
    </rPh>
    <rPh sb="7" eb="8">
      <t>ニチ</t>
    </rPh>
    <phoneticPr fontId="13"/>
  </si>
  <si>
    <t>令和〇年３月３１日</t>
    <rPh sb="0" eb="2">
      <t>レイワ</t>
    </rPh>
    <rPh sb="3" eb="4">
      <t>ネン</t>
    </rPh>
    <rPh sb="5" eb="6">
      <t>ガツ</t>
    </rPh>
    <rPh sb="8" eb="9">
      <t>ニチ</t>
    </rPh>
    <phoneticPr fontId="13"/>
  </si>
  <si>
    <t>〇</t>
    <phoneticPr fontId="13"/>
  </si>
  <si>
    <t xml:space="preserve">５日又は２９時間以上
</t>
    <rPh sb="1" eb="2">
      <t>ニチ</t>
    </rPh>
    <rPh sb="2" eb="3">
      <t>マタ</t>
    </rPh>
    <rPh sb="6" eb="8">
      <t>ジカン</t>
    </rPh>
    <rPh sb="8" eb="10">
      <t>イジョウ</t>
    </rPh>
    <phoneticPr fontId="16"/>
  </si>
  <si>
    <t xml:space="preserve">４日かつ２９時間未満
</t>
    <rPh sb="1" eb="2">
      <t>ニチ</t>
    </rPh>
    <rPh sb="6" eb="8">
      <t>ジカン</t>
    </rPh>
    <rPh sb="8" eb="10">
      <t>ミマン</t>
    </rPh>
    <phoneticPr fontId="1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</si>
</sst>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_ "/>
    <numFmt numFmtId="177" formatCode="General&quot;日&quot;"/>
  </numFmts>
  <fonts count="31"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b/>
      <sz val="11"/>
      <color theme="1"/>
      <name val="ＭＳ Ｐゴシック"/>
      <family val="2"/>
      <charset val="128"/>
      <scheme val="minor"/>
    </font>
    <font>
      <b/>
      <sz val="11"/>
      <color theme="1"/>
      <name val="ＭＳ Ｐゴシック"/>
      <family val="3"/>
      <charset val="128"/>
      <scheme val="minor"/>
    </font>
    <font>
      <sz val="6"/>
      <name val="ＭＳ Ｐゴシック"/>
      <family val="2"/>
      <charset val="128"/>
      <scheme val="minor"/>
    </font>
    <font>
      <b/>
      <sz val="12"/>
      <color theme="1"/>
      <name val="ＭＳ Ｐゴシック"/>
      <family val="3"/>
      <charset val="128"/>
      <scheme val="minor"/>
    </font>
    <font>
      <sz val="12"/>
      <color theme="1"/>
      <name val="ＭＳ Ｐゴシック"/>
      <family val="3"/>
      <charset val="128"/>
      <scheme val="minor"/>
    </font>
    <font>
      <sz val="10.5"/>
      <color theme="1"/>
      <name val="ＭＳ 明朝"/>
      <family val="1"/>
      <charset val="128"/>
    </font>
    <font>
      <sz val="11"/>
      <color theme="1"/>
      <name val="ＭＳ Ｐゴシック"/>
      <family val="3"/>
      <charset val="128"/>
      <scheme val="minor"/>
    </font>
    <font>
      <sz val="11"/>
      <color theme="0"/>
      <name val="ＭＳ Ｐゴシック"/>
      <family val="3"/>
      <charset val="128"/>
      <scheme val="minor"/>
    </font>
    <font>
      <b/>
      <sz val="8"/>
      <color theme="1"/>
      <name val="ＭＳ Ｐゴシック"/>
      <family val="3"/>
      <charset val="128"/>
      <scheme val="minor"/>
    </font>
    <font>
      <sz val="11"/>
      <color theme="1"/>
      <name val="ＭＳ Ｐゴシック"/>
      <family val="3"/>
      <charset val="128"/>
    </font>
    <font>
      <b/>
      <sz val="14"/>
      <color theme="0"/>
      <name val="ＭＳ Ｐゴシック"/>
      <family val="3"/>
      <charset val="128"/>
      <scheme val="minor"/>
    </font>
    <font>
      <sz val="10"/>
      <color theme="1"/>
      <name val="ＭＳ Ｐゴシック"/>
      <family val="3"/>
      <charset val="128"/>
      <scheme val="minor"/>
    </font>
    <font>
      <b/>
      <sz val="18"/>
      <color theme="1"/>
      <name val="ＭＳ Ｐゴシック"/>
      <family val="3"/>
      <charset val="128"/>
      <scheme val="minor"/>
    </font>
    <font>
      <sz val="10"/>
      <color theme="1"/>
      <name val="ＭＳ Ｐゴシック"/>
      <family val="2"/>
      <charset val="128"/>
      <scheme val="minor"/>
    </font>
    <font>
      <sz val="12"/>
      <color theme="1"/>
      <name val="ＭＳ Ｐゴシック"/>
      <family val="2"/>
      <charset val="128"/>
      <scheme val="minor"/>
    </font>
    <font>
      <b/>
      <i/>
      <sz val="18"/>
      <color theme="1"/>
      <name val="ＭＳ Ｐゴシック"/>
      <family val="3"/>
      <charset val="128"/>
      <scheme val="minor"/>
    </font>
    <font>
      <sz val="11"/>
      <color rgb="FF000000"/>
      <name val="ＭＳ Ｐゴシック"/>
      <family val="3"/>
      <charset val="128"/>
    </font>
  </fonts>
  <fills count="6">
    <fill>
      <patternFill patternType="none"/>
    </fill>
    <fill>
      <patternFill patternType="gray125"/>
    </fill>
    <fill>
      <patternFill patternType="solid">
        <fgColor theme="8" tint="0.79998168889431442"/>
        <bgColor indexed="64"/>
      </patternFill>
    </fill>
    <fill>
      <patternFill patternType="solid">
        <fgColor theme="9" tint="0.59999389629810485"/>
        <bgColor indexed="64"/>
      </patternFill>
    </fill>
    <fill>
      <patternFill patternType="solid">
        <fgColor rgb="FFFFFF99"/>
        <bgColor indexed="64"/>
      </patternFill>
    </fill>
    <fill>
      <patternFill patternType="solid">
        <fgColor theme="1"/>
        <bgColor indexed="64"/>
      </patternFill>
    </fill>
  </fills>
  <borders count="8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style="medium">
        <color indexed="64"/>
      </bottom>
      <diagonal/>
    </border>
    <border>
      <left style="thin">
        <color indexed="64"/>
      </left>
      <right/>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bottom/>
      <diagonal/>
    </border>
    <border>
      <left/>
      <right style="thin">
        <color indexed="64"/>
      </right>
      <top style="thin">
        <color indexed="64"/>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bottom style="thin">
        <color indexed="64"/>
      </bottom>
      <diagonal/>
    </border>
    <border>
      <left style="medium">
        <color indexed="64"/>
      </left>
      <right/>
      <top/>
      <bottom style="medium">
        <color indexed="64"/>
      </bottom>
      <diagonal/>
    </border>
    <border>
      <left style="medium">
        <color indexed="64"/>
      </left>
      <right/>
      <top style="thin">
        <color indexed="64"/>
      </top>
      <bottom style="dotted">
        <color indexed="64"/>
      </bottom>
      <diagonal/>
    </border>
    <border>
      <left/>
      <right style="dotted">
        <color indexed="64"/>
      </right>
      <top style="thin">
        <color indexed="64"/>
      </top>
      <bottom/>
      <diagonal/>
    </border>
    <border>
      <left/>
      <right style="dotted">
        <color indexed="64"/>
      </right>
      <top/>
      <bottom style="thin">
        <color indexed="64"/>
      </bottom>
      <diagonal/>
    </border>
    <border>
      <left style="dotted">
        <color indexed="64"/>
      </left>
      <right/>
      <top style="thin">
        <color indexed="64"/>
      </top>
      <bottom/>
      <diagonal/>
    </border>
    <border>
      <left style="dotted">
        <color indexed="64"/>
      </left>
      <right/>
      <top/>
      <bottom style="thin">
        <color indexed="64"/>
      </bottom>
      <diagonal/>
    </border>
    <border>
      <left/>
      <right style="dotted">
        <color indexed="64"/>
      </right>
      <top/>
      <bottom/>
      <diagonal/>
    </border>
    <border>
      <left/>
      <right style="dotted">
        <color indexed="64"/>
      </right>
      <top/>
      <bottom style="medium">
        <color indexed="64"/>
      </bottom>
      <diagonal/>
    </border>
    <border>
      <left style="dotted">
        <color indexed="64"/>
      </left>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right style="medium">
        <color indexed="64"/>
      </right>
      <top style="medium">
        <color indexed="64"/>
      </top>
      <bottom/>
      <diagonal/>
    </border>
    <border>
      <left style="dotted">
        <color indexed="64"/>
      </left>
      <right/>
      <top/>
      <bottom/>
      <diagonal/>
    </border>
    <border>
      <left style="medium">
        <color indexed="64"/>
      </left>
      <right/>
      <top style="dotted">
        <color indexed="64"/>
      </top>
      <bottom style="thin">
        <color indexed="64"/>
      </bottom>
      <diagonal/>
    </border>
    <border>
      <left style="thick">
        <color indexed="64"/>
      </left>
      <right/>
      <top style="thick">
        <color indexed="64"/>
      </top>
      <bottom/>
      <diagonal/>
    </border>
    <border>
      <left/>
      <right/>
      <top style="thick">
        <color indexed="64"/>
      </top>
      <bottom/>
      <diagonal/>
    </border>
    <border>
      <left/>
      <right style="thin">
        <color indexed="64"/>
      </right>
      <top style="thick">
        <color indexed="64"/>
      </top>
      <bottom/>
      <diagonal/>
    </border>
    <border>
      <left style="thin">
        <color indexed="64"/>
      </left>
      <right/>
      <top style="thick">
        <color indexed="64"/>
      </top>
      <bottom/>
      <diagonal/>
    </border>
    <border>
      <left/>
      <right style="dotted">
        <color indexed="64"/>
      </right>
      <top style="thick">
        <color indexed="64"/>
      </top>
      <bottom/>
      <diagonal/>
    </border>
    <border>
      <left style="dotted">
        <color indexed="64"/>
      </left>
      <right/>
      <top style="thick">
        <color indexed="64"/>
      </top>
      <bottom/>
      <diagonal/>
    </border>
    <border>
      <left/>
      <right style="thick">
        <color indexed="64"/>
      </right>
      <top style="thick">
        <color indexed="64"/>
      </top>
      <bottom/>
      <diagonal/>
    </border>
    <border>
      <left style="thick">
        <color indexed="64"/>
      </left>
      <right/>
      <top/>
      <bottom style="thin">
        <color indexed="64"/>
      </bottom>
      <diagonal/>
    </border>
    <border>
      <left/>
      <right style="thick">
        <color indexed="64"/>
      </right>
      <top/>
      <bottom style="thin">
        <color indexed="64"/>
      </bottom>
      <diagonal/>
    </border>
    <border>
      <left style="thick">
        <color indexed="64"/>
      </left>
      <right/>
      <top style="thin">
        <color indexed="64"/>
      </top>
      <bottom/>
      <diagonal/>
    </border>
    <border>
      <left/>
      <right style="thick">
        <color indexed="64"/>
      </right>
      <top style="thin">
        <color indexed="64"/>
      </top>
      <bottom/>
      <diagonal/>
    </border>
    <border>
      <left style="thick">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top/>
      <bottom style="thick">
        <color indexed="64"/>
      </bottom>
      <diagonal/>
    </border>
    <border>
      <left/>
      <right style="dotted">
        <color indexed="64"/>
      </right>
      <top/>
      <bottom style="thick">
        <color indexed="64"/>
      </bottom>
      <diagonal/>
    </border>
    <border>
      <left style="dotted">
        <color indexed="64"/>
      </left>
      <right/>
      <top/>
      <bottom style="thick">
        <color indexed="64"/>
      </bottom>
      <diagonal/>
    </border>
    <border>
      <left/>
      <right style="thick">
        <color indexed="64"/>
      </right>
      <top/>
      <bottom style="thick">
        <color indexed="64"/>
      </bottom>
      <diagonal/>
    </border>
  </borders>
  <cellStyleXfs count="8">
    <xf numFmtId="0" fontId="0" fillId="0" borderId="0"/>
    <xf numFmtId="0" fontId="12" fillId="0" borderId="0">
      <alignment vertical="center"/>
    </xf>
    <xf numFmtId="0" fontId="11" fillId="0" borderId="0">
      <alignment vertical="center"/>
    </xf>
    <xf numFmtId="0" fontId="11" fillId="0" borderId="0">
      <alignment vertical="center"/>
    </xf>
    <xf numFmtId="0" fontId="10" fillId="0" borderId="0">
      <alignment vertical="center"/>
    </xf>
    <xf numFmtId="0" fontId="10" fillId="0" borderId="0">
      <alignment vertical="center"/>
    </xf>
    <xf numFmtId="0" fontId="8" fillId="0" borderId="0">
      <alignment vertical="center"/>
    </xf>
    <xf numFmtId="0" fontId="8" fillId="0" borderId="0">
      <alignment vertical="center"/>
    </xf>
  </cellStyleXfs>
  <cellXfs count="754">
    <xf numFmtId="0" fontId="0" fillId="0" borderId="0" xfId="0"/>
    <xf numFmtId="0" fontId="11" fillId="0" borderId="0" xfId="3">
      <alignment vertical="center"/>
    </xf>
    <xf numFmtId="0" fontId="11" fillId="0" borderId="0" xfId="3" applyAlignment="1">
      <alignment horizontal="center" vertical="center"/>
    </xf>
    <xf numFmtId="0" fontId="15" fillId="0" borderId="0" xfId="3" applyFont="1" applyFill="1" applyBorder="1" applyAlignment="1" applyProtection="1">
      <alignment horizontal="center" vertical="center"/>
      <protection locked="0"/>
    </xf>
    <xf numFmtId="0" fontId="20" fillId="0" borderId="0" xfId="3" applyFont="1" applyProtection="1">
      <alignment vertical="center"/>
      <protection locked="0"/>
    </xf>
    <xf numFmtId="0" fontId="11" fillId="0" borderId="0" xfId="3" applyFont="1" applyProtection="1">
      <alignment vertical="center"/>
      <protection locked="0"/>
    </xf>
    <xf numFmtId="0" fontId="14" fillId="0" borderId="4" xfId="3" applyFont="1" applyBorder="1" applyProtection="1">
      <alignment vertical="center"/>
      <protection locked="0"/>
    </xf>
    <xf numFmtId="0" fontId="20" fillId="0" borderId="23" xfId="3" applyFont="1" applyBorder="1" applyProtection="1">
      <alignment vertical="center"/>
      <protection locked="0"/>
    </xf>
    <xf numFmtId="0" fontId="20" fillId="0" borderId="3" xfId="3" applyFont="1" applyBorder="1" applyProtection="1">
      <alignment vertical="center"/>
      <protection locked="0"/>
    </xf>
    <xf numFmtId="0" fontId="20" fillId="0" borderId="36" xfId="3" applyFont="1" applyBorder="1" applyAlignment="1" applyProtection="1">
      <alignment vertical="center"/>
      <protection locked="0"/>
    </xf>
    <xf numFmtId="0" fontId="20" fillId="0" borderId="0" xfId="3" applyFont="1" applyBorder="1" applyAlignment="1" applyProtection="1">
      <alignment vertical="center"/>
      <protection locked="0"/>
    </xf>
    <xf numFmtId="0" fontId="20" fillId="0" borderId="38" xfId="3" applyFont="1" applyBorder="1" applyAlignment="1" applyProtection="1">
      <alignment vertical="center"/>
      <protection locked="0"/>
    </xf>
    <xf numFmtId="0" fontId="20" fillId="0" borderId="35" xfId="3" applyFont="1" applyBorder="1" applyAlignment="1" applyProtection="1">
      <alignment vertical="center"/>
      <protection locked="0"/>
    </xf>
    <xf numFmtId="0" fontId="20" fillId="0" borderId="0" xfId="3" quotePrefix="1" applyFont="1" applyProtection="1">
      <alignment vertical="center"/>
      <protection locked="0"/>
    </xf>
    <xf numFmtId="0" fontId="20" fillId="0" borderId="31" xfId="3" applyFont="1" applyBorder="1" applyProtection="1">
      <alignment vertical="center"/>
      <protection locked="0"/>
    </xf>
    <xf numFmtId="0" fontId="20" fillId="0" borderId="57" xfId="3" applyFont="1" applyBorder="1" applyProtection="1">
      <alignment vertical="center"/>
      <protection locked="0"/>
    </xf>
    <xf numFmtId="0" fontId="20" fillId="0" borderId="32" xfId="3" applyFont="1" applyBorder="1" applyProtection="1">
      <alignment vertical="center"/>
      <protection locked="0"/>
    </xf>
    <xf numFmtId="0" fontId="20" fillId="0" borderId="34" xfId="3" applyFont="1" applyBorder="1" applyProtection="1">
      <alignment vertical="center"/>
      <protection locked="0"/>
    </xf>
    <xf numFmtId="0" fontId="20" fillId="0" borderId="58" xfId="3" applyFont="1" applyBorder="1" applyProtection="1">
      <alignment vertical="center"/>
      <protection locked="0"/>
    </xf>
    <xf numFmtId="0" fontId="20" fillId="0" borderId="35" xfId="3" applyFont="1" applyBorder="1" applyProtection="1">
      <alignment vertical="center"/>
      <protection locked="0"/>
    </xf>
    <xf numFmtId="56" fontId="20" fillId="0" borderId="0" xfId="3" applyNumberFormat="1" applyFont="1" applyProtection="1">
      <alignment vertical="center"/>
      <protection locked="0"/>
    </xf>
    <xf numFmtId="0" fontId="20" fillId="0" borderId="0" xfId="3" applyFont="1" applyBorder="1" applyProtection="1">
      <alignment vertical="center"/>
      <protection locked="0"/>
    </xf>
    <xf numFmtId="0" fontId="20" fillId="0" borderId="61" xfId="3" applyFont="1" applyBorder="1" applyProtection="1">
      <alignment vertical="center"/>
      <protection locked="0"/>
    </xf>
    <xf numFmtId="0" fontId="20" fillId="0" borderId="38" xfId="3" applyFont="1" applyBorder="1" applyProtection="1">
      <alignment vertical="center"/>
      <protection locked="0"/>
    </xf>
    <xf numFmtId="0" fontId="20" fillId="0" borderId="21" xfId="3" applyFont="1" applyBorder="1" applyProtection="1">
      <alignment vertical="center"/>
      <protection locked="0"/>
    </xf>
    <xf numFmtId="0" fontId="20" fillId="0" borderId="62" xfId="3" applyFont="1" applyBorder="1" applyProtection="1">
      <alignment vertical="center"/>
      <protection locked="0"/>
    </xf>
    <xf numFmtId="0" fontId="20" fillId="0" borderId="20" xfId="3" applyFont="1" applyBorder="1" applyProtection="1">
      <alignment vertical="center"/>
      <protection locked="0"/>
    </xf>
    <xf numFmtId="0" fontId="20" fillId="4" borderId="0" xfId="3" applyFont="1" applyFill="1" applyProtection="1">
      <alignment vertical="center"/>
    </xf>
    <xf numFmtId="0" fontId="11" fillId="0" borderId="0" xfId="3" applyFont="1" applyProtection="1">
      <alignment vertical="center"/>
    </xf>
    <xf numFmtId="0" fontId="20" fillId="2" borderId="0" xfId="3" applyFont="1" applyFill="1" applyProtection="1">
      <alignment vertical="center"/>
    </xf>
    <xf numFmtId="0" fontId="20" fillId="3" borderId="0" xfId="3" applyFont="1" applyFill="1" applyProtection="1">
      <alignment vertical="center"/>
    </xf>
    <xf numFmtId="0" fontId="15" fillId="0" borderId="0" xfId="3" applyFont="1" applyProtection="1">
      <alignment vertical="center"/>
    </xf>
    <xf numFmtId="0" fontId="20" fillId="0" borderId="21" xfId="3" applyFont="1" applyBorder="1" applyAlignment="1" applyProtection="1">
      <alignment horizontal="center" vertical="center"/>
      <protection locked="0"/>
    </xf>
    <xf numFmtId="0" fontId="20" fillId="0" borderId="34" xfId="3" applyFont="1" applyBorder="1" applyAlignment="1" applyProtection="1">
      <alignment horizontal="center" vertical="center"/>
      <protection locked="0"/>
    </xf>
    <xf numFmtId="0" fontId="20" fillId="0" borderId="0" xfId="3" applyFont="1" applyBorder="1" applyAlignment="1" applyProtection="1">
      <alignment horizontal="center" vertical="center"/>
      <protection locked="0"/>
    </xf>
    <xf numFmtId="0" fontId="20" fillId="0" borderId="31" xfId="3" applyFont="1" applyBorder="1" applyAlignment="1" applyProtection="1">
      <alignment horizontal="center" vertical="center"/>
      <protection locked="0"/>
    </xf>
    <xf numFmtId="0" fontId="20" fillId="0" borderId="33" xfId="3" applyFont="1" applyBorder="1" applyAlignment="1" applyProtection="1">
      <alignment horizontal="center" vertical="center"/>
      <protection locked="0"/>
    </xf>
    <xf numFmtId="0" fontId="20" fillId="0" borderId="22" xfId="3" applyFont="1" applyBorder="1" applyAlignment="1" applyProtection="1">
      <alignment horizontal="center" vertical="center"/>
      <protection locked="0"/>
    </xf>
    <xf numFmtId="0" fontId="20" fillId="0" borderId="16" xfId="3" applyFont="1" applyBorder="1" applyAlignment="1" applyProtection="1">
      <alignment horizontal="center" vertical="center"/>
      <protection locked="0"/>
    </xf>
    <xf numFmtId="0" fontId="20" fillId="0" borderId="7" xfId="3" applyFont="1" applyBorder="1" applyAlignment="1" applyProtection="1">
      <alignment horizontal="center" vertical="center"/>
      <protection locked="0"/>
    </xf>
    <xf numFmtId="0" fontId="10" fillId="0" borderId="0" xfId="4">
      <alignment vertical="center"/>
    </xf>
    <xf numFmtId="0" fontId="15" fillId="0" borderId="4" xfId="4" applyFont="1" applyBorder="1">
      <alignment vertical="center"/>
    </xf>
    <xf numFmtId="0" fontId="10" fillId="0" borderId="23" xfId="4" applyBorder="1">
      <alignment vertical="center"/>
    </xf>
    <xf numFmtId="0" fontId="15" fillId="0" borderId="0" xfId="4" applyFont="1" applyFill="1" applyBorder="1" applyAlignment="1">
      <alignment horizontal="center" vertical="center"/>
    </xf>
    <xf numFmtId="0" fontId="10" fillId="4" borderId="0" xfId="4" applyFill="1">
      <alignment vertical="center"/>
    </xf>
    <xf numFmtId="0" fontId="10" fillId="2" borderId="0" xfId="4" applyFill="1">
      <alignment vertical="center"/>
    </xf>
    <xf numFmtId="0" fontId="10" fillId="3" borderId="0" xfId="4" applyFill="1">
      <alignment vertical="center"/>
    </xf>
    <xf numFmtId="0" fontId="10" fillId="0" borderId="3" xfId="4" applyBorder="1">
      <alignment vertical="center"/>
    </xf>
    <xf numFmtId="0" fontId="10" fillId="0" borderId="36" xfId="4" applyBorder="1" applyAlignment="1">
      <alignment vertical="center"/>
    </xf>
    <xf numFmtId="0" fontId="10" fillId="0" borderId="0" xfId="4" applyBorder="1" applyAlignment="1">
      <alignment vertical="center"/>
    </xf>
    <xf numFmtId="0" fontId="10" fillId="0" borderId="38" xfId="4" applyBorder="1" applyAlignment="1">
      <alignment vertical="center"/>
    </xf>
    <xf numFmtId="0" fontId="10" fillId="0" borderId="35" xfId="4" applyBorder="1" applyAlignment="1">
      <alignment vertical="center"/>
    </xf>
    <xf numFmtId="0" fontId="10" fillId="0" borderId="0" xfId="4" quotePrefix="1">
      <alignment vertical="center"/>
    </xf>
    <xf numFmtId="0" fontId="20" fillId="0" borderId="31" xfId="5" applyFont="1" applyBorder="1" applyProtection="1">
      <alignment vertical="center"/>
      <protection locked="0"/>
    </xf>
    <xf numFmtId="0" fontId="20" fillId="0" borderId="57" xfId="5" applyFont="1" applyBorder="1" applyProtection="1">
      <alignment vertical="center"/>
      <protection locked="0"/>
    </xf>
    <xf numFmtId="0" fontId="20" fillId="0" borderId="32" xfId="5" applyFont="1" applyBorder="1" applyProtection="1">
      <alignment vertical="center"/>
      <protection locked="0"/>
    </xf>
    <xf numFmtId="0" fontId="20" fillId="0" borderId="31" xfId="5" applyFont="1" applyBorder="1" applyAlignment="1" applyProtection="1">
      <alignment horizontal="center" vertical="center"/>
      <protection locked="0"/>
    </xf>
    <xf numFmtId="0" fontId="20" fillId="0" borderId="16" xfId="5" applyFont="1" applyBorder="1" applyAlignment="1" applyProtection="1">
      <alignment horizontal="center" vertical="center"/>
      <protection locked="0"/>
    </xf>
    <xf numFmtId="0" fontId="20" fillId="0" borderId="34" xfId="5" applyFont="1" applyBorder="1" applyProtection="1">
      <alignment vertical="center"/>
      <protection locked="0"/>
    </xf>
    <xf numFmtId="0" fontId="20" fillId="0" borderId="58" xfId="5" applyFont="1" applyBorder="1" applyProtection="1">
      <alignment vertical="center"/>
      <protection locked="0"/>
    </xf>
    <xf numFmtId="0" fontId="20" fillId="0" borderId="35" xfId="5" applyFont="1" applyBorder="1" applyProtection="1">
      <alignment vertical="center"/>
      <protection locked="0"/>
    </xf>
    <xf numFmtId="0" fontId="20" fillId="0" borderId="34" xfId="5" applyFont="1" applyBorder="1" applyAlignment="1" applyProtection="1">
      <alignment horizontal="center" vertical="center"/>
      <protection locked="0"/>
    </xf>
    <xf numFmtId="0" fontId="20" fillId="0" borderId="7" xfId="5" applyFont="1" applyBorder="1" applyAlignment="1" applyProtection="1">
      <alignment horizontal="center" vertical="center"/>
      <protection locked="0"/>
    </xf>
    <xf numFmtId="0" fontId="20" fillId="0" borderId="31" xfId="5" applyFont="1" applyBorder="1" applyAlignment="1" applyProtection="1">
      <alignment vertical="center" shrinkToFit="1"/>
      <protection locked="0"/>
    </xf>
    <xf numFmtId="0" fontId="20" fillId="0" borderId="57" xfId="5" applyFont="1" applyBorder="1" applyAlignment="1" applyProtection="1">
      <alignment vertical="center" shrinkToFit="1"/>
      <protection locked="0"/>
    </xf>
    <xf numFmtId="0" fontId="20" fillId="0" borderId="32" xfId="5" applyFont="1" applyBorder="1" applyAlignment="1" applyProtection="1">
      <alignment vertical="center" shrinkToFit="1"/>
      <protection locked="0"/>
    </xf>
    <xf numFmtId="0" fontId="20" fillId="0" borderId="34" xfId="5" applyFont="1" applyBorder="1" applyAlignment="1" applyProtection="1">
      <alignment vertical="center" shrinkToFit="1"/>
      <protection locked="0"/>
    </xf>
    <xf numFmtId="0" fontId="20" fillId="0" borderId="58" xfId="5" applyFont="1" applyBorder="1" applyAlignment="1" applyProtection="1">
      <alignment vertical="center" shrinkToFit="1"/>
      <protection locked="0"/>
    </xf>
    <xf numFmtId="0" fontId="20" fillId="0" borderId="35" xfId="5" applyFont="1" applyBorder="1" applyAlignment="1" applyProtection="1">
      <alignment vertical="center" shrinkToFit="1"/>
      <protection locked="0"/>
    </xf>
    <xf numFmtId="0" fontId="20" fillId="0" borderId="0" xfId="5" applyFont="1" applyBorder="1" applyAlignment="1" applyProtection="1">
      <alignment vertical="center" shrinkToFit="1"/>
      <protection locked="0"/>
    </xf>
    <xf numFmtId="0" fontId="20" fillId="0" borderId="61" xfId="5" applyFont="1" applyBorder="1" applyAlignment="1" applyProtection="1">
      <alignment vertical="center" shrinkToFit="1"/>
      <protection locked="0"/>
    </xf>
    <xf numFmtId="0" fontId="20" fillId="0" borderId="38" xfId="5" applyFont="1" applyBorder="1" applyAlignment="1" applyProtection="1">
      <alignment vertical="center" shrinkToFit="1"/>
      <protection locked="0"/>
    </xf>
    <xf numFmtId="0" fontId="19" fillId="0" borderId="0" xfId="4" applyFont="1" applyAlignment="1">
      <alignment horizontal="justify" vertical="center"/>
    </xf>
    <xf numFmtId="0" fontId="20" fillId="0" borderId="0" xfId="4" applyFont="1">
      <alignment vertical="center"/>
    </xf>
    <xf numFmtId="0" fontId="26" fillId="0" borderId="0" xfId="4" applyFont="1" applyAlignment="1">
      <alignment vertical="center"/>
    </xf>
    <xf numFmtId="0" fontId="15" fillId="0" borderId="0" xfId="4" applyFont="1" applyAlignment="1">
      <alignment vertical="center" shrinkToFit="1"/>
    </xf>
    <xf numFmtId="0" fontId="17" fillId="0" borderId="0" xfId="4" applyFont="1" applyAlignment="1">
      <alignment vertical="center"/>
    </xf>
    <xf numFmtId="0" fontId="8" fillId="0" borderId="0" xfId="3" applyFont="1" applyProtection="1">
      <alignment vertical="center"/>
      <protection locked="0"/>
    </xf>
    <xf numFmtId="0" fontId="8" fillId="0" borderId="0" xfId="6">
      <alignment vertical="center"/>
    </xf>
    <xf numFmtId="0" fontId="26" fillId="0" borderId="0" xfId="6" applyFont="1" applyAlignment="1">
      <alignment vertical="center"/>
    </xf>
    <xf numFmtId="0" fontId="15" fillId="0" borderId="0" xfId="6" applyFont="1" applyAlignment="1">
      <alignment vertical="center" shrinkToFit="1"/>
    </xf>
    <xf numFmtId="0" fontId="17" fillId="0" borderId="0" xfId="6" applyFont="1" applyAlignment="1">
      <alignment vertical="center"/>
    </xf>
    <xf numFmtId="0" fontId="15" fillId="0" borderId="4" xfId="6" applyFont="1" applyBorder="1">
      <alignment vertical="center"/>
    </xf>
    <xf numFmtId="0" fontId="8" fillId="0" borderId="23" xfId="6" applyBorder="1">
      <alignment vertical="center"/>
    </xf>
    <xf numFmtId="0" fontId="15" fillId="0" borderId="0" xfId="6" applyFont="1" applyFill="1" applyBorder="1" applyAlignment="1">
      <alignment horizontal="center" vertical="center"/>
    </xf>
    <xf numFmtId="0" fontId="8" fillId="4" borderId="0" xfId="6" applyFill="1">
      <alignment vertical="center"/>
    </xf>
    <xf numFmtId="0" fontId="8" fillId="2" borderId="0" xfId="6" applyFill="1">
      <alignment vertical="center"/>
    </xf>
    <xf numFmtId="0" fontId="8" fillId="3" borderId="0" xfId="6" applyFill="1">
      <alignment vertical="center"/>
    </xf>
    <xf numFmtId="0" fontId="8" fillId="0" borderId="3" xfId="6" applyBorder="1">
      <alignment vertical="center"/>
    </xf>
    <xf numFmtId="0" fontId="8" fillId="0" borderId="36" xfId="6" applyBorder="1" applyAlignment="1">
      <alignment vertical="center"/>
    </xf>
    <xf numFmtId="0" fontId="8" fillId="0" borderId="0" xfId="6" applyBorder="1" applyAlignment="1">
      <alignment vertical="center"/>
    </xf>
    <xf numFmtId="0" fontId="8" fillId="0" borderId="38" xfId="6" applyBorder="1" applyAlignment="1">
      <alignment vertical="center"/>
    </xf>
    <xf numFmtId="0" fontId="8" fillId="0" borderId="35" xfId="6" applyBorder="1" applyAlignment="1">
      <alignment vertical="center"/>
    </xf>
    <xf numFmtId="58" fontId="18" fillId="0" borderId="0" xfId="6" applyNumberFormat="1" applyFont="1" applyFill="1" applyBorder="1" applyAlignment="1">
      <alignment horizontal="center" vertical="center"/>
    </xf>
    <xf numFmtId="0" fontId="8" fillId="0" borderId="0" xfId="6" applyBorder="1" applyAlignment="1">
      <alignment horizontal="center" vertical="center"/>
    </xf>
    <xf numFmtId="0" fontId="8" fillId="0" borderId="0" xfId="6" quotePrefix="1">
      <alignment vertical="center"/>
    </xf>
    <xf numFmtId="0" fontId="20" fillId="0" borderId="0" xfId="7" applyFont="1" applyBorder="1" applyAlignment="1" applyProtection="1">
      <alignment horizontal="center" vertical="center" wrapText="1"/>
      <protection locked="0"/>
    </xf>
    <xf numFmtId="0" fontId="20" fillId="0" borderId="31" xfId="7" applyFont="1" applyBorder="1" applyAlignment="1" applyProtection="1">
      <alignment vertical="center" shrinkToFit="1"/>
      <protection locked="0"/>
    </xf>
    <xf numFmtId="0" fontId="20" fillId="0" borderId="57" xfId="7" applyFont="1" applyBorder="1" applyAlignment="1" applyProtection="1">
      <alignment vertical="center" shrinkToFit="1"/>
      <protection locked="0"/>
    </xf>
    <xf numFmtId="0" fontId="20" fillId="0" borderId="32" xfId="7" applyFont="1" applyBorder="1" applyAlignment="1" applyProtection="1">
      <alignment vertical="center" shrinkToFit="1"/>
      <protection locked="0"/>
    </xf>
    <xf numFmtId="0" fontId="20" fillId="0" borderId="31" xfId="7" applyFont="1" applyBorder="1" applyAlignment="1" applyProtection="1">
      <alignment horizontal="center" vertical="center" shrinkToFit="1"/>
      <protection locked="0"/>
    </xf>
    <xf numFmtId="0" fontId="20" fillId="0" borderId="16" xfId="7" applyFont="1" applyBorder="1" applyAlignment="1" applyProtection="1">
      <alignment horizontal="center" vertical="center" shrinkToFit="1"/>
      <protection locked="0"/>
    </xf>
    <xf numFmtId="0" fontId="20" fillId="0" borderId="0" xfId="7" applyFont="1" applyBorder="1" applyAlignment="1" applyProtection="1">
      <alignment horizontal="center" vertical="center"/>
      <protection locked="0"/>
    </xf>
    <xf numFmtId="0" fontId="20" fillId="0" borderId="34" xfId="7" applyFont="1" applyBorder="1" applyAlignment="1" applyProtection="1">
      <alignment vertical="center" shrinkToFit="1"/>
      <protection locked="0"/>
    </xf>
    <xf numFmtId="0" fontId="20" fillId="0" borderId="58" xfId="7" applyFont="1" applyBorder="1" applyAlignment="1" applyProtection="1">
      <alignment vertical="center" shrinkToFit="1"/>
      <protection locked="0"/>
    </xf>
    <xf numFmtId="0" fontId="20" fillId="0" borderId="35" xfId="7" applyFont="1" applyBorder="1" applyAlignment="1" applyProtection="1">
      <alignment vertical="center" shrinkToFit="1"/>
      <protection locked="0"/>
    </xf>
    <xf numFmtId="0" fontId="20" fillId="0" borderId="34" xfId="7" applyFont="1" applyBorder="1" applyAlignment="1" applyProtection="1">
      <alignment horizontal="center" vertical="center" shrinkToFit="1"/>
      <protection locked="0"/>
    </xf>
    <xf numFmtId="0" fontId="20" fillId="0" borderId="7" xfId="7" applyFont="1" applyBorder="1" applyAlignment="1" applyProtection="1">
      <alignment horizontal="center" vertical="center" shrinkToFit="1"/>
      <protection locked="0"/>
    </xf>
    <xf numFmtId="56" fontId="8" fillId="0" borderId="0" xfId="6" applyNumberFormat="1">
      <alignment vertical="center"/>
    </xf>
    <xf numFmtId="0" fontId="25" fillId="0" borderId="0" xfId="7" applyFont="1" applyBorder="1" applyAlignment="1" applyProtection="1">
      <alignment vertical="center" wrapText="1"/>
      <protection locked="0"/>
    </xf>
    <xf numFmtId="0" fontId="20" fillId="0" borderId="0" xfId="7" applyFont="1" applyBorder="1" applyAlignment="1" applyProtection="1">
      <alignment vertical="center" shrinkToFit="1"/>
      <protection locked="0"/>
    </xf>
    <xf numFmtId="0" fontId="20" fillId="0" borderId="61" xfId="7" applyFont="1" applyBorder="1" applyAlignment="1" applyProtection="1">
      <alignment vertical="center" shrinkToFit="1"/>
      <protection locked="0"/>
    </xf>
    <xf numFmtId="0" fontId="20" fillId="0" borderId="38" xfId="7" applyFont="1" applyBorder="1" applyAlignment="1" applyProtection="1">
      <alignment vertical="center" shrinkToFit="1"/>
      <protection locked="0"/>
    </xf>
    <xf numFmtId="0" fontId="20" fillId="0" borderId="21" xfId="7" applyFont="1" applyBorder="1" applyAlignment="1" applyProtection="1">
      <alignment vertical="center" shrinkToFit="1"/>
      <protection locked="0"/>
    </xf>
    <xf numFmtId="0" fontId="20" fillId="0" borderId="62" xfId="7" applyFont="1" applyBorder="1" applyAlignment="1" applyProtection="1">
      <alignment vertical="center" shrinkToFit="1"/>
      <protection locked="0"/>
    </xf>
    <xf numFmtId="0" fontId="20" fillId="0" borderId="20" xfId="7" applyFont="1" applyBorder="1" applyAlignment="1" applyProtection="1">
      <alignment vertical="center" shrinkToFit="1"/>
      <protection locked="0"/>
    </xf>
    <xf numFmtId="0" fontId="19" fillId="0" borderId="0" xfId="6" applyFont="1" applyAlignment="1">
      <alignment horizontal="justify" vertical="center"/>
    </xf>
    <xf numFmtId="0" fontId="20" fillId="0" borderId="0" xfId="6" applyFont="1">
      <alignment vertical="center"/>
    </xf>
    <xf numFmtId="0" fontId="7" fillId="0" borderId="0" xfId="6" applyFont="1">
      <alignment vertical="center"/>
    </xf>
    <xf numFmtId="0" fontId="11" fillId="0" borderId="0" xfId="3" applyBorder="1" applyAlignment="1">
      <alignment vertical="center"/>
    </xf>
    <xf numFmtId="0" fontId="15" fillId="0" borderId="0" xfId="3" applyFont="1" applyProtection="1">
      <alignment vertical="center"/>
      <protection locked="0"/>
    </xf>
    <xf numFmtId="0" fontId="5" fillId="0" borderId="0" xfId="3" applyFont="1">
      <alignment vertical="center"/>
    </xf>
    <xf numFmtId="0" fontId="4" fillId="0" borderId="0" xfId="3" applyFont="1">
      <alignment vertical="center"/>
    </xf>
    <xf numFmtId="0" fontId="3" fillId="0" borderId="0" xfId="3" applyFont="1">
      <alignment vertical="center"/>
    </xf>
    <xf numFmtId="0" fontId="20" fillId="0" borderId="70" xfId="5" applyFont="1" applyBorder="1" applyAlignment="1" applyProtection="1">
      <alignment vertical="center" shrinkToFit="1"/>
      <protection locked="0"/>
    </xf>
    <xf numFmtId="0" fontId="20" fillId="0" borderId="73" xfId="5" applyFont="1" applyBorder="1" applyAlignment="1" applyProtection="1">
      <alignment vertical="center" shrinkToFit="1"/>
      <protection locked="0"/>
    </xf>
    <xf numFmtId="0" fontId="20" fillId="0" borderId="71" xfId="5" applyFont="1" applyBorder="1" applyAlignment="1" applyProtection="1">
      <alignment vertical="center" shrinkToFit="1"/>
      <protection locked="0"/>
    </xf>
    <xf numFmtId="0" fontId="20" fillId="0" borderId="81" xfId="5" applyFont="1" applyBorder="1" applyAlignment="1" applyProtection="1">
      <alignment vertical="center" shrinkToFit="1"/>
      <protection locked="0"/>
    </xf>
    <xf numFmtId="0" fontId="20" fillId="0" borderId="84" xfId="5" applyFont="1" applyBorder="1" applyAlignment="1" applyProtection="1">
      <alignment vertical="center" shrinkToFit="1"/>
      <protection locked="0"/>
    </xf>
    <xf numFmtId="0" fontId="20" fillId="0" borderId="82" xfId="5" applyFont="1" applyBorder="1" applyAlignment="1" applyProtection="1">
      <alignment vertical="center" shrinkToFit="1"/>
      <protection locked="0"/>
    </xf>
    <xf numFmtId="0" fontId="20" fillId="0" borderId="35" xfId="5" applyFont="1" applyBorder="1" applyAlignment="1" applyProtection="1">
      <alignment horizontal="center" vertical="center"/>
      <protection locked="0"/>
    </xf>
    <xf numFmtId="0" fontId="20" fillId="0" borderId="12" xfId="5" applyFont="1" applyBorder="1" applyAlignment="1" applyProtection="1">
      <alignment horizontal="center" vertical="center"/>
      <protection locked="0"/>
    </xf>
    <xf numFmtId="0" fontId="20" fillId="0" borderId="34" xfId="5" applyFont="1" applyBorder="1" applyAlignment="1" applyProtection="1">
      <alignment horizontal="center" vertical="center"/>
      <protection locked="0"/>
    </xf>
    <xf numFmtId="0" fontId="20" fillId="0" borderId="74" xfId="5" applyFont="1" applyBorder="1" applyAlignment="1" applyProtection="1">
      <alignment horizontal="center" vertical="center" shrinkToFit="1"/>
      <protection locked="0"/>
    </xf>
    <xf numFmtId="0" fontId="20" fillId="0" borderId="73" xfId="5" applyFont="1" applyBorder="1" applyAlignment="1" applyProtection="1">
      <alignment horizontal="center" vertical="center" shrinkToFit="1"/>
      <protection locked="0"/>
    </xf>
    <xf numFmtId="0" fontId="20" fillId="0" borderId="60" xfId="5" applyFont="1" applyBorder="1" applyAlignment="1" applyProtection="1">
      <alignment horizontal="center" vertical="center" shrinkToFit="1"/>
      <protection locked="0"/>
    </xf>
    <xf numFmtId="0" fontId="20" fillId="0" borderId="58" xfId="5" applyFont="1" applyBorder="1" applyAlignment="1" applyProtection="1">
      <alignment horizontal="center" vertical="center" shrinkToFit="1"/>
      <protection locked="0"/>
    </xf>
    <xf numFmtId="0" fontId="20" fillId="0" borderId="71" xfId="5" applyFont="1" applyBorder="1" applyAlignment="1" applyProtection="1">
      <alignment horizontal="center" vertical="center" shrinkToFit="1"/>
      <protection locked="0"/>
    </xf>
    <xf numFmtId="0" fontId="20" fillId="0" borderId="35" xfId="5" applyFont="1" applyBorder="1" applyAlignment="1" applyProtection="1">
      <alignment horizontal="center" vertical="center" shrinkToFit="1"/>
      <protection locked="0"/>
    </xf>
    <xf numFmtId="0" fontId="20" fillId="0" borderId="72" xfId="5" applyFont="1" applyBorder="1" applyAlignment="1" applyProtection="1">
      <alignment horizontal="center" vertical="center"/>
      <protection locked="0"/>
    </xf>
    <xf numFmtId="0" fontId="20" fillId="0" borderId="70" xfId="5" applyFont="1" applyBorder="1" applyAlignment="1" applyProtection="1">
      <alignment horizontal="center" vertical="center"/>
      <protection locked="0"/>
    </xf>
    <xf numFmtId="0" fontId="20" fillId="0" borderId="71" xfId="5" applyFont="1" applyBorder="1" applyAlignment="1" applyProtection="1">
      <alignment horizontal="center" vertical="center"/>
      <protection locked="0"/>
    </xf>
    <xf numFmtId="0" fontId="2" fillId="0" borderId="0" xfId="4" applyFont="1">
      <alignment vertical="center"/>
    </xf>
    <xf numFmtId="0" fontId="30" fillId="0" borderId="0" xfId="0" applyFont="1"/>
    <xf numFmtId="0" fontId="20" fillId="0" borderId="31" xfId="3" applyFont="1" applyBorder="1" applyAlignment="1" applyProtection="1">
      <alignment horizontal="center" vertical="center"/>
      <protection locked="0"/>
    </xf>
    <xf numFmtId="0" fontId="20" fillId="0" borderId="32" xfId="3" applyFont="1" applyBorder="1" applyAlignment="1" applyProtection="1">
      <alignment horizontal="center" vertical="center"/>
      <protection locked="0"/>
    </xf>
    <xf numFmtId="0" fontId="20" fillId="0" borderId="34" xfId="3" applyFont="1" applyBorder="1" applyAlignment="1" applyProtection="1">
      <alignment horizontal="center" vertical="center"/>
      <protection locked="0"/>
    </xf>
    <xf numFmtId="0" fontId="20" fillId="0" borderId="35" xfId="3" applyFont="1" applyBorder="1" applyAlignment="1" applyProtection="1">
      <alignment horizontal="center" vertical="center"/>
      <protection locked="0"/>
    </xf>
    <xf numFmtId="0" fontId="20" fillId="0" borderId="15" xfId="3" applyFont="1" applyBorder="1" applyAlignment="1" applyProtection="1">
      <alignment horizontal="center" vertical="center"/>
      <protection locked="0"/>
    </xf>
    <xf numFmtId="0" fontId="20" fillId="0" borderId="12" xfId="3" applyFont="1" applyBorder="1" applyAlignment="1" applyProtection="1">
      <alignment horizontal="center" vertical="center"/>
      <protection locked="0"/>
    </xf>
    <xf numFmtId="0" fontId="20" fillId="0" borderId="36" xfId="3" applyFont="1" applyBorder="1" applyAlignment="1" applyProtection="1">
      <alignment horizontal="center" vertical="center"/>
      <protection locked="0"/>
    </xf>
    <xf numFmtId="0" fontId="20" fillId="0" borderId="0" xfId="3" applyFont="1" applyBorder="1" applyAlignment="1" applyProtection="1">
      <alignment horizontal="center" vertical="center"/>
      <protection locked="0"/>
    </xf>
    <xf numFmtId="0" fontId="20" fillId="0" borderId="19" xfId="3" applyFont="1" applyBorder="1" applyAlignment="1" applyProtection="1">
      <alignment horizontal="center" vertical="center"/>
      <protection locked="0"/>
    </xf>
    <xf numFmtId="0" fontId="20" fillId="0" borderId="21" xfId="3" applyFont="1" applyBorder="1" applyAlignment="1" applyProtection="1">
      <alignment horizontal="center" vertical="center"/>
      <protection locked="0"/>
    </xf>
    <xf numFmtId="0" fontId="20" fillId="0" borderId="38" xfId="3" applyFont="1" applyBorder="1" applyAlignment="1" applyProtection="1">
      <alignment horizontal="center" vertical="center"/>
      <protection locked="0"/>
    </xf>
    <xf numFmtId="0" fontId="20" fillId="0" borderId="20" xfId="3" applyFont="1" applyBorder="1" applyAlignment="1" applyProtection="1">
      <alignment horizontal="center" vertical="center"/>
      <protection locked="0"/>
    </xf>
    <xf numFmtId="0" fontId="20" fillId="0" borderId="59" xfId="3" applyFont="1" applyBorder="1" applyAlignment="1" applyProtection="1">
      <alignment horizontal="center" vertical="center"/>
      <protection locked="0"/>
    </xf>
    <xf numFmtId="0" fontId="20" fillId="0" borderId="57" xfId="3" applyFont="1" applyBorder="1" applyAlignment="1" applyProtection="1">
      <alignment horizontal="center" vertical="center"/>
      <protection locked="0"/>
    </xf>
    <xf numFmtId="0" fontId="20" fillId="0" borderId="60" xfId="3" applyFont="1" applyBorder="1" applyAlignment="1" applyProtection="1">
      <alignment horizontal="center" vertical="center"/>
      <protection locked="0"/>
    </xf>
    <xf numFmtId="0" fontId="20" fillId="0" borderId="58" xfId="3" applyFont="1" applyBorder="1" applyAlignment="1" applyProtection="1">
      <alignment horizontal="center" vertical="center"/>
      <protection locked="0"/>
    </xf>
    <xf numFmtId="0" fontId="20" fillId="0" borderId="45" xfId="3" applyFont="1" applyBorder="1" applyAlignment="1" applyProtection="1">
      <alignment horizontal="center" vertical="center"/>
      <protection locked="0"/>
    </xf>
    <xf numFmtId="0" fontId="20" fillId="0" borderId="55" xfId="3" applyFont="1" applyBorder="1" applyAlignment="1" applyProtection="1">
      <alignment horizontal="center" vertical="center"/>
      <protection locked="0"/>
    </xf>
    <xf numFmtId="0" fontId="20" fillId="0" borderId="67" xfId="3" applyFont="1" applyBorder="1" applyAlignment="1" applyProtection="1">
      <alignment horizontal="center" vertical="center"/>
      <protection locked="0"/>
    </xf>
    <xf numFmtId="0" fontId="20" fillId="0" borderId="61" xfId="3" applyFont="1" applyBorder="1" applyAlignment="1" applyProtection="1">
      <alignment horizontal="center" vertical="center"/>
      <protection locked="0"/>
    </xf>
    <xf numFmtId="0" fontId="20" fillId="0" borderId="63" xfId="3" applyFont="1" applyBorder="1" applyAlignment="1" applyProtection="1">
      <alignment horizontal="center" vertical="center"/>
      <protection locked="0"/>
    </xf>
    <xf numFmtId="0" fontId="20" fillId="0" borderId="62" xfId="3" applyFont="1" applyBorder="1" applyAlignment="1" applyProtection="1">
      <alignment horizontal="center" vertical="center"/>
      <protection locked="0"/>
    </xf>
    <xf numFmtId="0" fontId="20" fillId="0" borderId="14" xfId="3" applyFont="1" applyBorder="1" applyAlignment="1" applyProtection="1">
      <alignment horizontal="center" vertical="center"/>
      <protection locked="0"/>
    </xf>
    <xf numFmtId="0" fontId="20" fillId="0" borderId="6" xfId="3" applyFont="1" applyBorder="1" applyAlignment="1" applyProtection="1">
      <alignment horizontal="center" vertical="center"/>
      <protection locked="0"/>
    </xf>
    <xf numFmtId="0" fontId="20" fillId="0" borderId="56" xfId="3" applyFont="1" applyBorder="1" applyAlignment="1" applyProtection="1">
      <alignment horizontal="center" vertical="center"/>
      <protection locked="0"/>
    </xf>
    <xf numFmtId="0" fontId="20" fillId="0" borderId="40" xfId="3" applyFont="1" applyBorder="1" applyAlignment="1" applyProtection="1">
      <alignment horizontal="center" vertical="center"/>
      <protection locked="0"/>
    </xf>
    <xf numFmtId="0" fontId="20" fillId="0" borderId="46" xfId="3" applyFont="1" applyBorder="1" applyAlignment="1" applyProtection="1">
      <alignment horizontal="center" vertical="center"/>
      <protection locked="0"/>
    </xf>
    <xf numFmtId="0" fontId="10" fillId="0" borderId="0" xfId="4" applyBorder="1" applyAlignment="1">
      <alignment horizontal="center" vertical="center"/>
    </xf>
    <xf numFmtId="0" fontId="10" fillId="0" borderId="33" xfId="4" applyBorder="1" applyAlignment="1">
      <alignment horizontal="center" vertical="center"/>
    </xf>
    <xf numFmtId="0" fontId="15" fillId="0" borderId="12" xfId="3" applyFont="1" applyBorder="1" applyAlignment="1" applyProtection="1">
      <alignment horizontal="right" vertical="center"/>
      <protection locked="0"/>
    </xf>
    <xf numFmtId="0" fontId="15" fillId="0" borderId="34" xfId="3" applyFont="1" applyBorder="1" applyAlignment="1" applyProtection="1">
      <alignment horizontal="right" vertical="center"/>
      <protection locked="0"/>
    </xf>
    <xf numFmtId="0" fontId="15" fillId="0" borderId="35" xfId="3" applyFont="1" applyBorder="1" applyAlignment="1" applyProtection="1">
      <alignment horizontal="right" vertical="center"/>
      <protection locked="0"/>
    </xf>
    <xf numFmtId="176" fontId="15" fillId="0" borderId="51" xfId="3" applyNumberFormat="1" applyFont="1" applyBorder="1" applyAlignment="1" applyProtection="1">
      <alignment horizontal="right" vertical="center"/>
      <protection locked="0"/>
    </xf>
    <xf numFmtId="0" fontId="15" fillId="0" borderId="52" xfId="3" applyFont="1" applyBorder="1" applyAlignment="1" applyProtection="1">
      <alignment horizontal="right" vertical="center"/>
      <protection locked="0"/>
    </xf>
    <xf numFmtId="0" fontId="15" fillId="0" borderId="53" xfId="3" applyFont="1" applyBorder="1" applyAlignment="1" applyProtection="1">
      <alignment horizontal="right" vertical="center"/>
      <protection locked="0"/>
    </xf>
    <xf numFmtId="0" fontId="15" fillId="0" borderId="51" xfId="3" applyFont="1" applyBorder="1" applyAlignment="1" applyProtection="1">
      <alignment horizontal="right" vertical="center"/>
      <protection locked="0"/>
    </xf>
    <xf numFmtId="0" fontId="15" fillId="3" borderId="19" xfId="3" applyFont="1" applyFill="1" applyBorder="1" applyAlignment="1" applyProtection="1">
      <alignment horizontal="right" vertical="center"/>
    </xf>
    <xf numFmtId="0" fontId="15" fillId="3" borderId="21" xfId="3" applyFont="1" applyFill="1" applyBorder="1" applyAlignment="1" applyProtection="1">
      <alignment horizontal="right" vertical="center"/>
    </xf>
    <xf numFmtId="0" fontId="20" fillId="0" borderId="22" xfId="3" applyFont="1" applyBorder="1" applyAlignment="1" applyProtection="1">
      <alignment horizontal="center" vertical="center"/>
      <protection locked="0"/>
    </xf>
    <xf numFmtId="0" fontId="0" fillId="0" borderId="31" xfId="0" applyBorder="1" applyAlignment="1">
      <alignment horizontal="center" vertical="center"/>
    </xf>
    <xf numFmtId="0" fontId="0" fillId="0" borderId="32" xfId="0" applyBorder="1" applyAlignment="1">
      <alignment horizontal="center" vertical="center"/>
    </xf>
    <xf numFmtId="0" fontId="0" fillId="0" borderId="12" xfId="0" applyBorder="1" applyAlignment="1">
      <alignment horizontal="center" vertical="center"/>
    </xf>
    <xf numFmtId="0" fontId="0" fillId="0" borderId="34" xfId="0" applyBorder="1" applyAlignment="1">
      <alignment horizontal="center" vertical="center"/>
    </xf>
    <xf numFmtId="0" fontId="0" fillId="0" borderId="35" xfId="0" applyBorder="1" applyAlignment="1">
      <alignment horizontal="center" vertical="center"/>
    </xf>
    <xf numFmtId="0" fontId="20" fillId="0" borderId="15" xfId="3" applyFont="1" applyBorder="1" applyAlignment="1" applyProtection="1">
      <alignment horizontal="center" vertical="center" wrapText="1"/>
      <protection locked="0"/>
    </xf>
    <xf numFmtId="0" fontId="20" fillId="0" borderId="1" xfId="3" applyFont="1" applyBorder="1" applyAlignment="1" applyProtection="1">
      <alignment horizontal="center" vertical="center"/>
      <protection locked="0"/>
    </xf>
    <xf numFmtId="0" fontId="20" fillId="0" borderId="2" xfId="3" applyFont="1" applyBorder="1" applyAlignment="1" applyProtection="1">
      <alignment horizontal="center" vertical="center"/>
      <protection locked="0"/>
    </xf>
    <xf numFmtId="0" fontId="20" fillId="0" borderId="29" xfId="3" applyFont="1" applyBorder="1" applyAlignment="1" applyProtection="1">
      <alignment horizontal="center" vertical="center" wrapText="1"/>
      <protection locked="0"/>
    </xf>
    <xf numFmtId="0" fontId="0" fillId="0" borderId="27" xfId="0" applyBorder="1" applyAlignment="1">
      <alignment horizontal="center" vertical="center" wrapText="1"/>
    </xf>
    <xf numFmtId="0" fontId="0" fillId="0" borderId="66" xfId="0" applyBorder="1" applyAlignment="1">
      <alignment horizontal="center" vertical="center" wrapText="1"/>
    </xf>
    <xf numFmtId="0" fontId="0" fillId="0" borderId="12" xfId="0" applyBorder="1" applyAlignment="1">
      <alignment horizontal="center" vertical="center" wrapText="1"/>
    </xf>
    <xf numFmtId="0" fontId="0" fillId="0" borderId="34" xfId="0" applyBorder="1" applyAlignment="1">
      <alignment horizontal="center" vertical="center" wrapText="1"/>
    </xf>
    <xf numFmtId="0" fontId="0" fillId="0" borderId="7" xfId="0" applyBorder="1" applyAlignment="1">
      <alignment horizontal="center" vertical="center" wrapText="1"/>
    </xf>
    <xf numFmtId="0" fontId="20" fillId="0" borderId="3" xfId="3" applyFont="1" applyBorder="1" applyAlignment="1" applyProtection="1">
      <alignment horizontal="center" vertical="center"/>
      <protection locked="0"/>
    </xf>
    <xf numFmtId="0" fontId="15" fillId="0" borderId="0" xfId="3" applyFont="1" applyFill="1" applyAlignment="1" applyProtection="1">
      <alignment horizontal="left" vertical="center" shrinkToFit="1"/>
    </xf>
    <xf numFmtId="0" fontId="15" fillId="0" borderId="33" xfId="3" applyFont="1" applyFill="1" applyBorder="1" applyAlignment="1" applyProtection="1">
      <alignment horizontal="left" vertical="center" shrinkToFit="1"/>
    </xf>
    <xf numFmtId="0" fontId="20" fillId="0" borderId="47" xfId="3" applyFont="1" applyBorder="1" applyAlignment="1" applyProtection="1">
      <alignment horizontal="center" vertical="center"/>
      <protection locked="0"/>
    </xf>
    <xf numFmtId="0" fontId="20" fillId="0" borderId="48" xfId="3" applyFont="1" applyBorder="1" applyAlignment="1" applyProtection="1">
      <alignment horizontal="center" vertical="center"/>
      <protection locked="0"/>
    </xf>
    <xf numFmtId="0" fontId="20" fillId="0" borderId="49" xfId="3" applyFont="1" applyFill="1" applyBorder="1" applyAlignment="1" applyProtection="1">
      <alignment horizontal="center" vertical="center"/>
      <protection locked="0"/>
    </xf>
    <xf numFmtId="0" fontId="20" fillId="0" borderId="48" xfId="3" applyFont="1" applyFill="1" applyBorder="1" applyAlignment="1" applyProtection="1">
      <alignment horizontal="center" vertical="center"/>
      <protection locked="0"/>
    </xf>
    <xf numFmtId="0" fontId="20" fillId="0" borderId="50" xfId="3" applyFont="1" applyFill="1" applyBorder="1" applyAlignment="1" applyProtection="1">
      <alignment horizontal="center" vertical="center"/>
      <protection locked="0"/>
    </xf>
    <xf numFmtId="0" fontId="20" fillId="0" borderId="15" xfId="3" applyFont="1" applyBorder="1" applyAlignment="1" applyProtection="1">
      <alignment horizontal="left" vertical="center" wrapText="1"/>
      <protection locked="0"/>
    </xf>
    <xf numFmtId="0" fontId="20" fillId="0" borderId="31" xfId="3" applyFont="1" applyBorder="1" applyAlignment="1" applyProtection="1">
      <alignment horizontal="left" vertical="center" wrapText="1"/>
      <protection locked="0"/>
    </xf>
    <xf numFmtId="0" fontId="20" fillId="0" borderId="32" xfId="3" applyFont="1" applyBorder="1" applyAlignment="1" applyProtection="1">
      <alignment horizontal="left" vertical="center" wrapText="1"/>
      <protection locked="0"/>
    </xf>
    <xf numFmtId="0" fontId="20" fillId="0" borderId="12" xfId="3" applyFont="1" applyBorder="1" applyAlignment="1" applyProtection="1">
      <alignment horizontal="left" vertical="center" wrapText="1"/>
      <protection locked="0"/>
    </xf>
    <xf numFmtId="0" fontId="20" fillId="0" borderId="34" xfId="3" applyFont="1" applyBorder="1" applyAlignment="1" applyProtection="1">
      <alignment horizontal="left" vertical="center" wrapText="1"/>
      <protection locked="0"/>
    </xf>
    <xf numFmtId="0" fontId="20" fillId="0" borderId="35" xfId="3" applyFont="1" applyBorder="1" applyAlignment="1" applyProtection="1">
      <alignment horizontal="left" vertical="center" wrapText="1"/>
      <protection locked="0"/>
    </xf>
    <xf numFmtId="0" fontId="15" fillId="3" borderId="15" xfId="3" applyFont="1" applyFill="1" applyBorder="1" applyAlignment="1" applyProtection="1">
      <alignment horizontal="center" vertical="center"/>
    </xf>
    <xf numFmtId="0" fontId="15" fillId="3" borderId="31" xfId="3" applyFont="1" applyFill="1" applyBorder="1" applyAlignment="1" applyProtection="1">
      <alignment horizontal="center" vertical="center"/>
    </xf>
    <xf numFmtId="0" fontId="15" fillId="3" borderId="12" xfId="3" applyFont="1" applyFill="1" applyBorder="1" applyAlignment="1" applyProtection="1">
      <alignment horizontal="center" vertical="center"/>
    </xf>
    <xf numFmtId="0" fontId="15" fillId="3" borderId="34" xfId="3" applyFont="1" applyFill="1" applyBorder="1" applyAlignment="1" applyProtection="1">
      <alignment horizontal="center" vertical="center"/>
    </xf>
    <xf numFmtId="0" fontId="20" fillId="0" borderId="14" xfId="3" applyFont="1" applyBorder="1" applyAlignment="1" applyProtection="1">
      <alignment horizontal="center" vertical="center" wrapText="1"/>
      <protection locked="0"/>
    </xf>
    <xf numFmtId="0" fontId="15" fillId="3" borderId="15" xfId="3" applyFont="1" applyFill="1" applyBorder="1" applyAlignment="1" applyProtection="1">
      <alignment horizontal="center" vertical="center" shrinkToFit="1"/>
    </xf>
    <xf numFmtId="0" fontId="15" fillId="3" borderId="31" xfId="3" applyFont="1" applyFill="1" applyBorder="1" applyAlignment="1" applyProtection="1">
      <alignment horizontal="center" vertical="center" shrinkToFit="1"/>
    </xf>
    <xf numFmtId="0" fontId="15" fillId="3" borderId="12" xfId="3" applyFont="1" applyFill="1" applyBorder="1" applyAlignment="1" applyProtection="1">
      <alignment horizontal="center" vertical="center" shrinkToFit="1"/>
    </xf>
    <xf numFmtId="0" fontId="15" fillId="3" borderId="34" xfId="3" applyFont="1" applyFill="1" applyBorder="1" applyAlignment="1" applyProtection="1">
      <alignment horizontal="center" vertical="center" shrinkToFit="1"/>
    </xf>
    <xf numFmtId="0" fontId="20" fillId="0" borderId="25" xfId="3" applyFont="1" applyBorder="1" applyAlignment="1" applyProtection="1">
      <alignment horizontal="center" vertical="center"/>
      <protection locked="0"/>
    </xf>
    <xf numFmtId="0" fontId="20" fillId="0" borderId="18" xfId="3" applyFont="1" applyBorder="1" applyAlignment="1" applyProtection="1">
      <alignment horizontal="center" vertical="center"/>
      <protection locked="0"/>
    </xf>
    <xf numFmtId="0" fontId="20" fillId="0" borderId="17" xfId="3" applyFont="1" applyBorder="1" applyAlignment="1" applyProtection="1">
      <alignment horizontal="center" vertical="center"/>
      <protection locked="0"/>
    </xf>
    <xf numFmtId="0" fontId="20" fillId="2" borderId="0" xfId="3" applyFont="1" applyFill="1" applyBorder="1" applyAlignment="1" applyProtection="1">
      <alignment horizontal="center" vertical="center"/>
      <protection locked="0"/>
    </xf>
    <xf numFmtId="0" fontId="15" fillId="4" borderId="18" xfId="3" applyFont="1" applyFill="1" applyBorder="1" applyAlignment="1" applyProtection="1">
      <alignment horizontal="right" vertical="center"/>
      <protection locked="0"/>
    </xf>
    <xf numFmtId="0" fontId="20" fillId="0" borderId="13" xfId="3" applyFont="1" applyBorder="1" applyAlignment="1" applyProtection="1">
      <alignment horizontal="center" vertical="center"/>
      <protection locked="0"/>
    </xf>
    <xf numFmtId="0" fontId="15" fillId="2" borderId="0" xfId="3" applyFont="1" applyFill="1" applyAlignment="1" applyProtection="1">
      <alignment horizontal="center" vertical="center" shrinkToFit="1"/>
    </xf>
    <xf numFmtId="0" fontId="15" fillId="2" borderId="33" xfId="3" applyFont="1" applyFill="1" applyBorder="1" applyAlignment="1" applyProtection="1">
      <alignment horizontal="center" vertical="center" shrinkToFit="1"/>
    </xf>
    <xf numFmtId="0" fontId="15" fillId="2" borderId="47" xfId="3" applyFont="1" applyFill="1" applyBorder="1" applyAlignment="1" applyProtection="1">
      <alignment horizontal="center" vertical="center"/>
      <protection locked="0"/>
    </xf>
    <xf numFmtId="0" fontId="15" fillId="2" borderId="48" xfId="3" applyFont="1" applyFill="1" applyBorder="1" applyAlignment="1" applyProtection="1">
      <alignment horizontal="center" vertical="center"/>
      <protection locked="0"/>
    </xf>
    <xf numFmtId="0" fontId="15" fillId="2" borderId="49" xfId="3" applyFont="1" applyFill="1" applyBorder="1" applyAlignment="1" applyProtection="1">
      <alignment horizontal="right" vertical="center"/>
      <protection locked="0"/>
    </xf>
    <xf numFmtId="0" fontId="15" fillId="2" borderId="48" xfId="3" applyFont="1" applyFill="1" applyBorder="1" applyAlignment="1" applyProtection="1">
      <alignment horizontal="right" vertical="center"/>
      <protection locked="0"/>
    </xf>
    <xf numFmtId="0" fontId="15" fillId="2" borderId="50" xfId="3" applyFont="1" applyFill="1" applyBorder="1" applyAlignment="1" applyProtection="1">
      <alignment horizontal="right" vertical="center"/>
      <protection locked="0"/>
    </xf>
    <xf numFmtId="176" fontId="15" fillId="3" borderId="49" xfId="3" applyNumberFormat="1" applyFont="1" applyFill="1" applyBorder="1" applyAlignment="1" applyProtection="1">
      <alignment horizontal="right" vertical="center"/>
    </xf>
    <xf numFmtId="176" fontId="15" fillId="3" borderId="48" xfId="3" applyNumberFormat="1" applyFont="1" applyFill="1" applyBorder="1" applyAlignment="1" applyProtection="1">
      <alignment horizontal="right" vertical="center"/>
    </xf>
    <xf numFmtId="176" fontId="15" fillId="3" borderId="50" xfId="3" applyNumberFormat="1" applyFont="1" applyFill="1" applyBorder="1" applyAlignment="1" applyProtection="1">
      <alignment horizontal="right" vertical="center"/>
    </xf>
    <xf numFmtId="0" fontId="20" fillId="0" borderId="8" xfId="3" applyFont="1" applyBorder="1" applyAlignment="1" applyProtection="1">
      <alignment horizontal="center" vertical="center"/>
      <protection locked="0"/>
    </xf>
    <xf numFmtId="0" fontId="15" fillId="2" borderId="0" xfId="3" applyFont="1" applyFill="1" applyAlignment="1" applyProtection="1">
      <alignment horizontal="center" vertical="center"/>
    </xf>
    <xf numFmtId="0" fontId="15" fillId="2" borderId="33" xfId="3" applyFont="1" applyFill="1" applyBorder="1" applyAlignment="1" applyProtection="1">
      <alignment horizontal="center" vertical="center"/>
    </xf>
    <xf numFmtId="0" fontId="15" fillId="2" borderId="45" xfId="3" applyFont="1" applyFill="1" applyBorder="1" applyAlignment="1" applyProtection="1">
      <alignment horizontal="center" vertical="center"/>
      <protection locked="0"/>
    </xf>
    <xf numFmtId="0" fontId="15" fillId="2" borderId="0" xfId="3" applyFont="1" applyFill="1" applyBorder="1" applyAlignment="1" applyProtection="1">
      <alignment horizontal="center" vertical="center"/>
      <protection locked="0"/>
    </xf>
    <xf numFmtId="0" fontId="15" fillId="2" borderId="39" xfId="3" applyFont="1" applyFill="1" applyBorder="1" applyAlignment="1" applyProtection="1">
      <alignment horizontal="right" vertical="center"/>
      <protection locked="0"/>
    </xf>
    <xf numFmtId="0" fontId="15" fillId="2" borderId="40" xfId="3" applyFont="1" applyFill="1" applyBorder="1" applyAlignment="1" applyProtection="1">
      <alignment horizontal="right" vertical="center"/>
      <protection locked="0"/>
    </xf>
    <xf numFmtId="0" fontId="15" fillId="2" borderId="46" xfId="3" applyFont="1" applyFill="1" applyBorder="1" applyAlignment="1" applyProtection="1">
      <alignment horizontal="right" vertical="center"/>
      <protection locked="0"/>
    </xf>
    <xf numFmtId="176" fontId="15" fillId="3" borderId="39" xfId="3" applyNumberFormat="1" applyFont="1" applyFill="1" applyBorder="1" applyAlignment="1" applyProtection="1">
      <alignment horizontal="right" vertical="center"/>
    </xf>
    <xf numFmtId="176" fontId="15" fillId="3" borderId="40" xfId="3" applyNumberFormat="1" applyFont="1" applyFill="1" applyBorder="1" applyAlignment="1" applyProtection="1">
      <alignment horizontal="right" vertical="center"/>
    </xf>
    <xf numFmtId="176" fontId="15" fillId="3" borderId="46" xfId="3" applyNumberFormat="1" applyFont="1" applyFill="1" applyBorder="1" applyAlignment="1" applyProtection="1">
      <alignment horizontal="right" vertical="center"/>
    </xf>
    <xf numFmtId="0" fontId="20" fillId="0" borderId="15" xfId="3" applyFont="1" applyBorder="1" applyAlignment="1" applyProtection="1">
      <alignment horizontal="left" vertical="center"/>
      <protection locked="0"/>
    </xf>
    <xf numFmtId="0" fontId="20" fillId="0" borderId="31" xfId="3" applyFont="1" applyBorder="1" applyAlignment="1" applyProtection="1">
      <alignment horizontal="left" vertical="center"/>
      <protection locked="0"/>
    </xf>
    <xf numFmtId="0" fontId="20" fillId="0" borderId="32" xfId="3" applyFont="1" applyBorder="1" applyAlignment="1" applyProtection="1">
      <alignment horizontal="left" vertical="center"/>
      <protection locked="0"/>
    </xf>
    <xf numFmtId="0" fontId="20" fillId="0" borderId="12" xfId="3" applyFont="1" applyBorder="1" applyAlignment="1" applyProtection="1">
      <alignment horizontal="left" vertical="center"/>
      <protection locked="0"/>
    </xf>
    <xf numFmtId="0" fontId="20" fillId="0" borderId="34" xfId="3" applyFont="1" applyBorder="1" applyAlignment="1" applyProtection="1">
      <alignment horizontal="left" vertical="center"/>
      <protection locked="0"/>
    </xf>
    <xf numFmtId="0" fontId="20" fillId="0" borderId="35" xfId="3" applyFont="1" applyBorder="1" applyAlignment="1" applyProtection="1">
      <alignment horizontal="left" vertical="center"/>
      <protection locked="0"/>
    </xf>
    <xf numFmtId="0" fontId="15" fillId="4" borderId="2" xfId="3" applyFont="1" applyFill="1" applyBorder="1" applyAlignment="1" applyProtection="1">
      <alignment horizontal="right" vertical="center"/>
      <protection locked="0"/>
    </xf>
    <xf numFmtId="0" fontId="20" fillId="0" borderId="9" xfId="3" applyFont="1" applyBorder="1" applyAlignment="1" applyProtection="1">
      <alignment horizontal="center" vertical="center"/>
      <protection locked="0"/>
    </xf>
    <xf numFmtId="0" fontId="15" fillId="4" borderId="23" xfId="3" applyFont="1" applyFill="1" applyBorder="1" applyAlignment="1" applyProtection="1">
      <alignment horizontal="center" vertical="center"/>
    </xf>
    <xf numFmtId="0" fontId="15" fillId="4" borderId="64" xfId="3" applyFont="1" applyFill="1" applyBorder="1" applyAlignment="1" applyProtection="1">
      <alignment horizontal="center" vertical="center"/>
    </xf>
    <xf numFmtId="0" fontId="15" fillId="0" borderId="0" xfId="3" applyFont="1" applyAlignment="1" applyProtection="1">
      <alignment horizontal="center" vertical="center" shrinkToFit="1"/>
    </xf>
    <xf numFmtId="0" fontId="20" fillId="0" borderId="0" xfId="3" applyFont="1" applyAlignment="1" applyProtection="1">
      <alignment horizontal="center" vertical="center"/>
      <protection locked="0"/>
    </xf>
    <xf numFmtId="0" fontId="15" fillId="4" borderId="21" xfId="3" applyFont="1" applyFill="1" applyBorder="1" applyAlignment="1" applyProtection="1">
      <alignment horizontal="center" vertical="center"/>
    </xf>
    <xf numFmtId="0" fontId="15" fillId="4" borderId="18" xfId="3" applyFont="1" applyFill="1" applyBorder="1" applyAlignment="1" applyProtection="1">
      <alignment horizontal="center" vertical="center"/>
    </xf>
    <xf numFmtId="0" fontId="15" fillId="4" borderId="13" xfId="3" applyFont="1" applyFill="1" applyBorder="1" applyAlignment="1" applyProtection="1">
      <alignment horizontal="center" vertical="center"/>
    </xf>
    <xf numFmtId="0" fontId="15" fillId="0" borderId="0" xfId="3" applyFont="1" applyAlignment="1" applyProtection="1">
      <alignment horizontal="center" vertical="center" wrapText="1" shrinkToFit="1"/>
    </xf>
    <xf numFmtId="0" fontId="20" fillId="0" borderId="26" xfId="3" applyFont="1" applyBorder="1" applyAlignment="1" applyProtection="1">
      <alignment horizontal="center" vertical="center"/>
      <protection locked="0"/>
    </xf>
    <xf numFmtId="0" fontId="20" fillId="0" borderId="27" xfId="3" applyFont="1" applyBorder="1" applyAlignment="1" applyProtection="1">
      <alignment horizontal="center" vertical="center"/>
      <protection locked="0"/>
    </xf>
    <xf numFmtId="0" fontId="20" fillId="0" borderId="28" xfId="3" applyFont="1" applyBorder="1" applyAlignment="1" applyProtection="1">
      <alignment horizontal="center" vertical="center"/>
      <protection locked="0"/>
    </xf>
    <xf numFmtId="0" fontId="20" fillId="0" borderId="29" xfId="3" applyFont="1" applyBorder="1" applyAlignment="1" applyProtection="1">
      <alignment horizontal="center" vertical="center"/>
      <protection locked="0"/>
    </xf>
    <xf numFmtId="0" fontId="20" fillId="0" borderId="30" xfId="3" applyFont="1" applyBorder="1" applyAlignment="1" applyProtection="1">
      <alignment horizontal="center" vertical="center" textRotation="255"/>
      <protection locked="0"/>
    </xf>
    <xf numFmtId="0" fontId="20" fillId="0" borderId="37" xfId="3" applyFont="1" applyBorder="1" applyAlignment="1" applyProtection="1">
      <alignment horizontal="center" vertical="center" textRotation="255"/>
      <protection locked="0"/>
    </xf>
    <xf numFmtId="0" fontId="20" fillId="0" borderId="54" xfId="3" applyFont="1" applyBorder="1" applyAlignment="1" applyProtection="1">
      <alignment horizontal="center" vertical="center" textRotation="255"/>
      <protection locked="0"/>
    </xf>
    <xf numFmtId="0" fontId="20" fillId="0" borderId="29" xfId="3" applyFont="1" applyBorder="1" applyAlignment="1" applyProtection="1">
      <alignment horizontal="left" vertical="center" wrapText="1"/>
      <protection locked="0"/>
    </xf>
    <xf numFmtId="0" fontId="20" fillId="0" borderId="27" xfId="3" applyFont="1" applyBorder="1" applyAlignment="1" applyProtection="1">
      <alignment horizontal="left" vertical="center" wrapText="1"/>
      <protection locked="0"/>
    </xf>
    <xf numFmtId="0" fontId="20" fillId="0" borderId="28" xfId="3" applyFont="1" applyBorder="1" applyAlignment="1" applyProtection="1">
      <alignment horizontal="left" vertical="center" wrapText="1"/>
      <protection locked="0"/>
    </xf>
    <xf numFmtId="0" fontId="20" fillId="0" borderId="36" xfId="3" applyFont="1" applyBorder="1" applyAlignment="1" applyProtection="1">
      <alignment horizontal="left" vertical="center" wrapText="1"/>
      <protection locked="0"/>
    </xf>
    <xf numFmtId="0" fontId="20" fillId="0" borderId="0" xfId="3" applyFont="1" applyBorder="1" applyAlignment="1" applyProtection="1">
      <alignment horizontal="left" vertical="center" wrapText="1"/>
      <protection locked="0"/>
    </xf>
    <xf numFmtId="0" fontId="20" fillId="0" borderId="38" xfId="3" applyFont="1" applyBorder="1" applyAlignment="1" applyProtection="1">
      <alignment horizontal="left" vertical="center" wrapText="1"/>
      <protection locked="0"/>
    </xf>
    <xf numFmtId="0" fontId="22" fillId="2" borderId="29" xfId="3" applyFont="1" applyFill="1" applyBorder="1" applyAlignment="1" applyProtection="1">
      <alignment horizontal="center" vertical="center" wrapText="1"/>
      <protection locked="0"/>
    </xf>
    <xf numFmtId="0" fontId="22" fillId="2" borderId="28" xfId="3" applyFont="1" applyFill="1" applyBorder="1" applyAlignment="1" applyProtection="1">
      <alignment horizontal="center" vertical="center" wrapText="1"/>
      <protection locked="0"/>
    </xf>
    <xf numFmtId="0" fontId="22" fillId="2" borderId="36" xfId="3" applyFont="1" applyFill="1" applyBorder="1" applyAlignment="1" applyProtection="1">
      <alignment horizontal="center" vertical="center" wrapText="1"/>
      <protection locked="0"/>
    </xf>
    <xf numFmtId="0" fontId="22" fillId="2" borderId="38" xfId="3" applyFont="1" applyFill="1" applyBorder="1" applyAlignment="1" applyProtection="1">
      <alignment horizontal="center" vertical="center" wrapText="1"/>
      <protection locked="0"/>
    </xf>
    <xf numFmtId="0" fontId="22" fillId="2" borderId="12" xfId="3" applyFont="1" applyFill="1" applyBorder="1" applyAlignment="1" applyProtection="1">
      <alignment horizontal="center" vertical="center" wrapText="1"/>
      <protection locked="0"/>
    </xf>
    <xf numFmtId="0" fontId="22" fillId="2" borderId="35" xfId="3" applyFont="1" applyFill="1" applyBorder="1" applyAlignment="1" applyProtection="1">
      <alignment horizontal="center" vertical="center" wrapText="1"/>
      <protection locked="0"/>
    </xf>
    <xf numFmtId="0" fontId="15" fillId="4" borderId="0" xfId="3" applyFont="1" applyFill="1" applyBorder="1" applyAlignment="1" applyProtection="1">
      <alignment horizontal="center" vertical="center"/>
    </xf>
    <xf numFmtId="0" fontId="15" fillId="4" borderId="33" xfId="3" applyFont="1" applyFill="1" applyBorder="1" applyAlignment="1" applyProtection="1">
      <alignment horizontal="center" vertical="center"/>
    </xf>
    <xf numFmtId="0" fontId="15" fillId="4" borderId="34" xfId="3" applyFont="1" applyFill="1" applyBorder="1" applyAlignment="1" applyProtection="1">
      <alignment horizontal="center" vertical="center"/>
    </xf>
    <xf numFmtId="0" fontId="15" fillId="4" borderId="7" xfId="3" applyFont="1" applyFill="1" applyBorder="1" applyAlignment="1" applyProtection="1">
      <alignment horizontal="center" vertical="center"/>
    </xf>
    <xf numFmtId="0" fontId="15" fillId="2" borderId="15" xfId="3" applyFont="1" applyFill="1" applyBorder="1" applyAlignment="1" applyProtection="1">
      <alignment horizontal="center" vertical="center"/>
      <protection locked="0"/>
    </xf>
    <xf numFmtId="0" fontId="15" fillId="2" borderId="32" xfId="3" applyFont="1" applyFill="1" applyBorder="1" applyAlignment="1" applyProtection="1">
      <alignment horizontal="center" vertical="center"/>
      <protection locked="0"/>
    </xf>
    <xf numFmtId="0" fontId="15" fillId="2" borderId="12" xfId="3" applyFont="1" applyFill="1" applyBorder="1" applyAlignment="1" applyProtection="1">
      <alignment horizontal="center" vertical="center"/>
      <protection locked="0"/>
    </xf>
    <xf numFmtId="0" fontId="15" fillId="2" borderId="35" xfId="3" applyFont="1" applyFill="1" applyBorder="1" applyAlignment="1" applyProtection="1">
      <alignment horizontal="center" vertical="center"/>
      <protection locked="0"/>
    </xf>
    <xf numFmtId="58" fontId="17" fillId="4" borderId="39" xfId="3" applyNumberFormat="1" applyFont="1" applyFill="1" applyBorder="1" applyAlignment="1" applyProtection="1">
      <alignment horizontal="center" vertical="center"/>
      <protection locked="0"/>
    </xf>
    <xf numFmtId="58" fontId="17" fillId="4" borderId="40" xfId="3" applyNumberFormat="1" applyFont="1" applyFill="1" applyBorder="1" applyAlignment="1" applyProtection="1">
      <alignment horizontal="center" vertical="center"/>
      <protection locked="0"/>
    </xf>
    <xf numFmtId="58" fontId="18" fillId="0" borderId="40" xfId="3" applyNumberFormat="1" applyFont="1" applyFill="1" applyBorder="1" applyAlignment="1" applyProtection="1">
      <alignment horizontal="center" vertical="center"/>
      <protection locked="0"/>
    </xf>
    <xf numFmtId="58" fontId="18" fillId="0" borderId="41" xfId="3" applyNumberFormat="1" applyFont="1" applyFill="1" applyBorder="1" applyAlignment="1" applyProtection="1">
      <alignment horizontal="center" vertical="center"/>
      <protection locked="0"/>
    </xf>
    <xf numFmtId="0" fontId="20" fillId="2" borderId="34" xfId="3" applyFont="1" applyFill="1" applyBorder="1" applyAlignment="1" applyProtection="1">
      <alignment horizontal="center" vertical="center"/>
      <protection locked="0"/>
    </xf>
    <xf numFmtId="58" fontId="17" fillId="4" borderId="42" xfId="3" applyNumberFormat="1" applyFont="1" applyFill="1" applyBorder="1" applyAlignment="1" applyProtection="1">
      <alignment horizontal="center" vertical="center"/>
      <protection locked="0"/>
    </xf>
    <xf numFmtId="58" fontId="17" fillId="4" borderId="43" xfId="3" applyNumberFormat="1" applyFont="1" applyFill="1" applyBorder="1" applyAlignment="1" applyProtection="1">
      <alignment horizontal="center" vertical="center"/>
      <protection locked="0"/>
    </xf>
    <xf numFmtId="58" fontId="18" fillId="0" borderId="43" xfId="3" applyNumberFormat="1" applyFont="1" applyFill="1" applyBorder="1" applyAlignment="1" applyProtection="1">
      <alignment horizontal="center" vertical="center"/>
      <protection locked="0"/>
    </xf>
    <xf numFmtId="58" fontId="18" fillId="0" borderId="44" xfId="3" applyNumberFormat="1" applyFont="1" applyFill="1" applyBorder="1" applyAlignment="1" applyProtection="1">
      <alignment horizontal="center" vertical="center"/>
      <protection locked="0"/>
    </xf>
    <xf numFmtId="0" fontId="15" fillId="4" borderId="8" xfId="3" applyFont="1" applyFill="1" applyBorder="1" applyAlignment="1" applyProtection="1">
      <alignment horizontal="center" vertical="center"/>
      <protection locked="0"/>
    </xf>
    <xf numFmtId="0" fontId="15" fillId="4" borderId="2" xfId="3" applyFont="1" applyFill="1" applyBorder="1" applyAlignment="1" applyProtection="1">
      <alignment horizontal="center" vertical="center"/>
      <protection locked="0"/>
    </xf>
    <xf numFmtId="0" fontId="20" fillId="0" borderId="59" xfId="5" applyFont="1" applyBorder="1" applyAlignment="1" applyProtection="1">
      <alignment horizontal="center" vertical="center" shrinkToFit="1"/>
      <protection locked="0"/>
    </xf>
    <xf numFmtId="0" fontId="20" fillId="0" borderId="57" xfId="5" applyFont="1" applyBorder="1" applyAlignment="1" applyProtection="1">
      <alignment horizontal="center" vertical="center" shrinkToFit="1"/>
      <protection locked="0"/>
    </xf>
    <xf numFmtId="0" fontId="20" fillId="0" borderId="60" xfId="5" applyFont="1" applyBorder="1" applyAlignment="1" applyProtection="1">
      <alignment horizontal="center" vertical="center" shrinkToFit="1"/>
      <protection locked="0"/>
    </xf>
    <xf numFmtId="0" fontId="20" fillId="0" borderId="58" xfId="5" applyFont="1" applyBorder="1" applyAlignment="1" applyProtection="1">
      <alignment horizontal="center" vertical="center" shrinkToFit="1"/>
      <protection locked="0"/>
    </xf>
    <xf numFmtId="0" fontId="20" fillId="0" borderId="32" xfId="5" applyFont="1" applyBorder="1" applyAlignment="1" applyProtection="1">
      <alignment horizontal="center" vertical="center" shrinkToFit="1"/>
      <protection locked="0"/>
    </xf>
    <xf numFmtId="0" fontId="20" fillId="0" borderId="35" xfId="5" applyFont="1" applyBorder="1" applyAlignment="1" applyProtection="1">
      <alignment horizontal="center" vertical="center" shrinkToFit="1"/>
      <protection locked="0"/>
    </xf>
    <xf numFmtId="0" fontId="20" fillId="0" borderId="15" xfId="5" applyFont="1" applyBorder="1" applyAlignment="1" applyProtection="1">
      <alignment horizontal="center" vertical="center"/>
      <protection locked="0"/>
    </xf>
    <xf numFmtId="0" fontId="20" fillId="0" borderId="31" xfId="5" applyFont="1" applyBorder="1" applyAlignment="1" applyProtection="1">
      <alignment horizontal="center" vertical="center"/>
      <protection locked="0"/>
    </xf>
    <xf numFmtId="0" fontId="20" fillId="0" borderId="32" xfId="5" applyFont="1" applyBorder="1" applyAlignment="1" applyProtection="1">
      <alignment horizontal="center" vertical="center"/>
      <protection locked="0"/>
    </xf>
    <xf numFmtId="0" fontId="20" fillId="0" borderId="12" xfId="5" applyFont="1" applyBorder="1" applyAlignment="1" applyProtection="1">
      <alignment horizontal="center" vertical="center"/>
      <protection locked="0"/>
    </xf>
    <xf numFmtId="0" fontId="20" fillId="0" borderId="34" xfId="5" applyFont="1" applyBorder="1" applyAlignment="1" applyProtection="1">
      <alignment horizontal="center" vertical="center"/>
      <protection locked="0"/>
    </xf>
    <xf numFmtId="0" fontId="20" fillId="0" borderId="35" xfId="5" applyFont="1" applyBorder="1" applyAlignment="1" applyProtection="1">
      <alignment horizontal="center" vertical="center"/>
      <protection locked="0"/>
    </xf>
    <xf numFmtId="0" fontId="25" fillId="0" borderId="15" xfId="5" applyFont="1" applyBorder="1" applyAlignment="1" applyProtection="1">
      <alignment vertical="center" wrapText="1"/>
      <protection locked="0"/>
    </xf>
    <xf numFmtId="0" fontId="25" fillId="0" borderId="31" xfId="5" applyFont="1" applyBorder="1" applyAlignment="1" applyProtection="1">
      <alignment vertical="center" wrapText="1"/>
      <protection locked="0"/>
    </xf>
    <xf numFmtId="0" fontId="25" fillId="0" borderId="32" xfId="5" applyFont="1" applyBorder="1" applyAlignment="1" applyProtection="1">
      <alignment vertical="center" wrapText="1"/>
      <protection locked="0"/>
    </xf>
    <xf numFmtId="0" fontId="25" fillId="0" borderId="12" xfId="5" applyFont="1" applyBorder="1" applyAlignment="1" applyProtection="1">
      <alignment vertical="center" wrapText="1"/>
      <protection locked="0"/>
    </xf>
    <xf numFmtId="0" fontId="25" fillId="0" borderId="34" xfId="5" applyFont="1" applyBorder="1" applyAlignment="1" applyProtection="1">
      <alignment vertical="center" wrapText="1"/>
      <protection locked="0"/>
    </xf>
    <xf numFmtId="0" fontId="25" fillId="0" borderId="35" xfId="5" applyFont="1" applyBorder="1" applyAlignment="1" applyProtection="1">
      <alignment vertical="center" wrapText="1"/>
      <protection locked="0"/>
    </xf>
    <xf numFmtId="0" fontId="15" fillId="0" borderId="15" xfId="5" applyFont="1" applyBorder="1" applyAlignment="1" applyProtection="1">
      <alignment horizontal="center" vertical="center"/>
      <protection locked="0"/>
    </xf>
    <xf numFmtId="0" fontId="15" fillId="0" borderId="31" xfId="5" applyFont="1" applyBorder="1" applyAlignment="1" applyProtection="1">
      <alignment horizontal="center" vertical="center"/>
      <protection locked="0"/>
    </xf>
    <xf numFmtId="0" fontId="15" fillId="0" borderId="32" xfId="5" applyFont="1" applyBorder="1" applyAlignment="1" applyProtection="1">
      <alignment horizontal="center" vertical="center"/>
      <protection locked="0"/>
    </xf>
    <xf numFmtId="0" fontId="15" fillId="0" borderId="12" xfId="5" applyFont="1" applyBorder="1" applyAlignment="1" applyProtection="1">
      <alignment horizontal="center" vertical="center"/>
      <protection locked="0"/>
    </xf>
    <xf numFmtId="0" fontId="15" fillId="0" borderId="34" xfId="5" applyFont="1" applyBorder="1" applyAlignment="1" applyProtection="1">
      <alignment horizontal="center" vertical="center"/>
      <protection locked="0"/>
    </xf>
    <xf numFmtId="0" fontId="15" fillId="0" borderId="35" xfId="5" applyFont="1" applyBorder="1" applyAlignment="1" applyProtection="1">
      <alignment horizontal="center" vertical="center"/>
      <protection locked="0"/>
    </xf>
    <xf numFmtId="0" fontId="20" fillId="0" borderId="15" xfId="5" applyFont="1" applyBorder="1" applyAlignment="1" applyProtection="1">
      <alignment horizontal="center" vertical="center" shrinkToFit="1"/>
      <protection locked="0"/>
    </xf>
    <xf numFmtId="0" fontId="20" fillId="0" borderId="31" xfId="5" applyFont="1" applyBorder="1" applyAlignment="1" applyProtection="1">
      <alignment horizontal="center" vertical="center" shrinkToFit="1"/>
      <protection locked="0"/>
    </xf>
    <xf numFmtId="0" fontId="20" fillId="0" borderId="12" xfId="5" applyFont="1" applyBorder="1" applyAlignment="1" applyProtection="1">
      <alignment horizontal="center" vertical="center" shrinkToFit="1"/>
      <protection locked="0"/>
    </xf>
    <xf numFmtId="0" fontId="20" fillId="0" borderId="34" xfId="5" applyFont="1" applyBorder="1" applyAlignment="1" applyProtection="1">
      <alignment horizontal="center" vertical="center" shrinkToFit="1"/>
      <protection locked="0"/>
    </xf>
    <xf numFmtId="0" fontId="20" fillId="0" borderId="74" xfId="5" applyFont="1" applyBorder="1" applyAlignment="1" applyProtection="1">
      <alignment horizontal="center" vertical="center" shrinkToFit="1"/>
      <protection locked="0"/>
    </xf>
    <xf numFmtId="0" fontId="20" fillId="0" borderId="73" xfId="5" applyFont="1" applyBorder="1" applyAlignment="1" applyProtection="1">
      <alignment horizontal="center" vertical="center" shrinkToFit="1"/>
      <protection locked="0"/>
    </xf>
    <xf numFmtId="0" fontId="20" fillId="0" borderId="71" xfId="5" applyFont="1" applyBorder="1" applyAlignment="1" applyProtection="1">
      <alignment horizontal="center" vertical="center" shrinkToFit="1"/>
      <protection locked="0"/>
    </xf>
    <xf numFmtId="0" fontId="20" fillId="0" borderId="72" xfId="5" applyFont="1" applyBorder="1" applyAlignment="1" applyProtection="1">
      <alignment horizontal="center" vertical="center"/>
      <protection locked="0"/>
    </xf>
    <xf numFmtId="0" fontId="20" fillId="0" borderId="70" xfId="5" applyFont="1" applyBorder="1" applyAlignment="1" applyProtection="1">
      <alignment horizontal="center" vertical="center"/>
      <protection locked="0"/>
    </xf>
    <xf numFmtId="0" fontId="20" fillId="0" borderId="71" xfId="5" applyFont="1" applyBorder="1" applyAlignment="1" applyProtection="1">
      <alignment horizontal="center" vertical="center"/>
      <protection locked="0"/>
    </xf>
    <xf numFmtId="0" fontId="25" fillId="0" borderId="72" xfId="5" applyFont="1" applyBorder="1" applyAlignment="1" applyProtection="1">
      <alignment vertical="center" wrapText="1"/>
      <protection locked="0"/>
    </xf>
    <xf numFmtId="0" fontId="25" fillId="0" borderId="70" xfId="5" applyFont="1" applyBorder="1" applyAlignment="1" applyProtection="1">
      <alignment vertical="center" wrapText="1"/>
      <protection locked="0"/>
    </xf>
    <xf numFmtId="0" fontId="25" fillId="0" borderId="71" xfId="5" applyFont="1" applyBorder="1" applyAlignment="1" applyProtection="1">
      <alignment vertical="center" wrapText="1"/>
      <protection locked="0"/>
    </xf>
    <xf numFmtId="0" fontId="15" fillId="0" borderId="72" xfId="5" applyFont="1" applyBorder="1" applyAlignment="1" applyProtection="1">
      <alignment horizontal="center" vertical="center"/>
      <protection locked="0"/>
    </xf>
    <xf numFmtId="0" fontId="15" fillId="0" borderId="70" xfId="5" applyFont="1" applyBorder="1" applyAlignment="1" applyProtection="1">
      <alignment horizontal="center" vertical="center"/>
      <protection locked="0"/>
    </xf>
    <xf numFmtId="0" fontId="15" fillId="0" borderId="71" xfId="5" applyFont="1" applyBorder="1" applyAlignment="1" applyProtection="1">
      <alignment horizontal="center" vertical="center"/>
      <protection locked="0"/>
    </xf>
    <xf numFmtId="0" fontId="20" fillId="0" borderId="72" xfId="5" applyFont="1" applyBorder="1" applyAlignment="1" applyProtection="1">
      <alignment horizontal="center" vertical="center" shrinkToFit="1"/>
      <protection locked="0"/>
    </xf>
    <xf numFmtId="0" fontId="20" fillId="0" borderId="70" xfId="5" applyFont="1" applyBorder="1" applyAlignment="1" applyProtection="1">
      <alignment horizontal="center" vertical="center" shrinkToFit="1"/>
      <protection locked="0"/>
    </xf>
    <xf numFmtId="0" fontId="20" fillId="0" borderId="85" xfId="5" applyFont="1" applyBorder="1" applyAlignment="1" applyProtection="1">
      <alignment horizontal="center" vertical="center" shrinkToFit="1"/>
      <protection locked="0"/>
    </xf>
    <xf numFmtId="0" fontId="20" fillId="0" borderId="84" xfId="5" applyFont="1" applyBorder="1" applyAlignment="1" applyProtection="1">
      <alignment horizontal="center" vertical="center" shrinkToFit="1"/>
      <protection locked="0"/>
    </xf>
    <xf numFmtId="0" fontId="20" fillId="0" borderId="82" xfId="5" applyFont="1" applyBorder="1" applyAlignment="1" applyProtection="1">
      <alignment horizontal="center" vertical="center" shrinkToFit="1"/>
      <protection locked="0"/>
    </xf>
    <xf numFmtId="0" fontId="20" fillId="0" borderId="83" xfId="5" applyFont="1" applyBorder="1" applyAlignment="1" applyProtection="1">
      <alignment horizontal="center" vertical="center"/>
      <protection locked="0"/>
    </xf>
    <xf numFmtId="0" fontId="20" fillId="0" borderId="81" xfId="5" applyFont="1" applyBorder="1" applyAlignment="1" applyProtection="1">
      <alignment horizontal="center" vertical="center"/>
      <protection locked="0"/>
    </xf>
    <xf numFmtId="0" fontId="20" fillId="0" borderId="82" xfId="5" applyFont="1" applyBorder="1" applyAlignment="1" applyProtection="1">
      <alignment horizontal="center" vertical="center"/>
      <protection locked="0"/>
    </xf>
    <xf numFmtId="0" fontId="25" fillId="0" borderId="79" xfId="5" applyFont="1" applyBorder="1" applyAlignment="1" applyProtection="1">
      <alignment vertical="center" wrapText="1"/>
      <protection locked="0"/>
    </xf>
    <xf numFmtId="0" fontId="25" fillId="0" borderId="83" xfId="5" applyFont="1" applyBorder="1" applyAlignment="1" applyProtection="1">
      <alignment vertical="center" wrapText="1"/>
      <protection locked="0"/>
    </xf>
    <xf numFmtId="0" fontId="25" fillId="0" borderId="81" xfId="5" applyFont="1" applyBorder="1" applyAlignment="1" applyProtection="1">
      <alignment vertical="center" wrapText="1"/>
      <protection locked="0"/>
    </xf>
    <xf numFmtId="0" fontId="25" fillId="0" borderId="86" xfId="5" applyFont="1" applyBorder="1" applyAlignment="1" applyProtection="1">
      <alignment vertical="center" wrapText="1"/>
      <protection locked="0"/>
    </xf>
    <xf numFmtId="0" fontId="15" fillId="0" borderId="78" xfId="5" applyFont="1" applyBorder="1" applyAlignment="1" applyProtection="1">
      <alignment horizontal="center" vertical="center"/>
      <protection locked="0"/>
    </xf>
    <xf numFmtId="0" fontId="15" fillId="0" borderId="80" xfId="5" applyFont="1" applyBorder="1" applyAlignment="1" applyProtection="1">
      <alignment horizontal="center" vertical="center"/>
      <protection locked="0"/>
    </xf>
    <xf numFmtId="0" fontId="15" fillId="0" borderId="81" xfId="5" applyFont="1" applyBorder="1" applyAlignment="1" applyProtection="1">
      <alignment horizontal="center" vertical="center"/>
      <protection locked="0"/>
    </xf>
    <xf numFmtId="0" fontId="15" fillId="0" borderId="82" xfId="5" applyFont="1" applyBorder="1" applyAlignment="1" applyProtection="1">
      <alignment horizontal="center" vertical="center"/>
      <protection locked="0"/>
    </xf>
    <xf numFmtId="0" fontId="20" fillId="0" borderId="83" xfId="5" applyFont="1" applyBorder="1" applyAlignment="1" applyProtection="1">
      <alignment horizontal="center" vertical="center" shrinkToFit="1"/>
      <protection locked="0"/>
    </xf>
    <xf numFmtId="0" fontId="20" fillId="0" borderId="81" xfId="5" applyFont="1" applyBorder="1" applyAlignment="1" applyProtection="1">
      <alignment horizontal="center" vertical="center" shrinkToFit="1"/>
      <protection locked="0"/>
    </xf>
    <xf numFmtId="0" fontId="15" fillId="0" borderId="76" xfId="5" applyFont="1" applyBorder="1" applyAlignment="1" applyProtection="1">
      <alignment horizontal="center" vertical="center"/>
      <protection locked="0"/>
    </xf>
    <xf numFmtId="0" fontId="15" fillId="0" borderId="69" xfId="5" applyFont="1" applyBorder="1" applyAlignment="1" applyProtection="1">
      <alignment horizontal="center" vertical="center"/>
      <protection locked="0"/>
    </xf>
    <xf numFmtId="0" fontId="20" fillId="0" borderId="59" xfId="5" applyFont="1" applyBorder="1" applyAlignment="1" applyProtection="1">
      <alignment horizontal="center" vertical="center"/>
      <protection locked="0"/>
    </xf>
    <xf numFmtId="0" fontId="20" fillId="0" borderId="57" xfId="5" applyFont="1" applyBorder="1" applyAlignment="1" applyProtection="1">
      <alignment horizontal="center" vertical="center"/>
      <protection locked="0"/>
    </xf>
    <xf numFmtId="0" fontId="20" fillId="0" borderId="60" xfId="5" applyFont="1" applyBorder="1" applyAlignment="1" applyProtection="1">
      <alignment horizontal="center" vertical="center"/>
      <protection locked="0"/>
    </xf>
    <xf numFmtId="0" fontId="20" fillId="0" borderId="58" xfId="5" applyFont="1" applyBorder="1" applyAlignment="1" applyProtection="1">
      <alignment horizontal="center" vertical="center"/>
      <protection locked="0"/>
    </xf>
    <xf numFmtId="0" fontId="20" fillId="0" borderId="29" xfId="5" applyFont="1" applyBorder="1" applyAlignment="1" applyProtection="1">
      <alignment horizontal="center" vertical="center" wrapText="1"/>
      <protection locked="0"/>
    </xf>
    <xf numFmtId="0" fontId="20" fillId="0" borderId="27" xfId="5" applyFont="1" applyBorder="1" applyAlignment="1" applyProtection="1">
      <alignment horizontal="center" vertical="center" wrapText="1"/>
      <protection locked="0"/>
    </xf>
    <xf numFmtId="0" fontId="20" fillId="0" borderId="66" xfId="5" applyFont="1" applyBorder="1" applyAlignment="1" applyProtection="1">
      <alignment horizontal="center" vertical="center" wrapText="1"/>
      <protection locked="0"/>
    </xf>
    <xf numFmtId="0" fontId="20" fillId="0" borderId="12" xfId="5" applyFont="1" applyBorder="1" applyAlignment="1" applyProtection="1">
      <alignment horizontal="center" vertical="center" wrapText="1"/>
      <protection locked="0"/>
    </xf>
    <xf numFmtId="0" fontId="20" fillId="0" borderId="34" xfId="5" applyFont="1" applyBorder="1" applyAlignment="1" applyProtection="1">
      <alignment horizontal="center" vertical="center" wrapText="1"/>
      <protection locked="0"/>
    </xf>
    <xf numFmtId="0" fontId="20" fillId="0" borderId="7" xfId="5" applyFont="1" applyBorder="1" applyAlignment="1" applyProtection="1">
      <alignment horizontal="center" vertical="center" wrapText="1"/>
      <protection locked="0"/>
    </xf>
    <xf numFmtId="0" fontId="20" fillId="0" borderId="68" xfId="5" applyFont="1" applyBorder="1" applyAlignment="1" applyProtection="1">
      <alignment horizontal="center" vertical="center"/>
      <protection locked="0"/>
    </xf>
    <xf numFmtId="0" fontId="20" fillId="0" borderId="52" xfId="5" applyFont="1" applyBorder="1" applyAlignment="1" applyProtection="1">
      <alignment horizontal="center" vertical="center"/>
      <protection locked="0"/>
    </xf>
    <xf numFmtId="0" fontId="20" fillId="0" borderId="53" xfId="5" applyFont="1" applyBorder="1" applyAlignment="1" applyProtection="1">
      <alignment horizontal="center" vertical="center"/>
      <protection locked="0"/>
    </xf>
    <xf numFmtId="0" fontId="20" fillId="0" borderId="1" xfId="5" applyFont="1" applyBorder="1" applyAlignment="1" applyProtection="1">
      <alignment horizontal="center" vertical="center"/>
      <protection locked="0"/>
    </xf>
    <xf numFmtId="0" fontId="20" fillId="0" borderId="2" xfId="5" applyFont="1" applyBorder="1" applyAlignment="1" applyProtection="1">
      <alignment horizontal="center" vertical="center"/>
      <protection locked="0"/>
    </xf>
    <xf numFmtId="0" fontId="20" fillId="0" borderId="3" xfId="5" applyFont="1" applyBorder="1" applyAlignment="1" applyProtection="1">
      <alignment horizontal="center" vertical="center"/>
      <protection locked="0"/>
    </xf>
    <xf numFmtId="0" fontId="20" fillId="0" borderId="14" xfId="5" applyFont="1" applyBorder="1" applyAlignment="1" applyProtection="1">
      <alignment horizontal="center" vertical="center"/>
      <protection locked="0"/>
    </xf>
    <xf numFmtId="0" fontId="20" fillId="0" borderId="6" xfId="5" applyFont="1" applyBorder="1" applyAlignment="1" applyProtection="1">
      <alignment horizontal="center" vertical="center"/>
      <protection locked="0"/>
    </xf>
    <xf numFmtId="0" fontId="20" fillId="0" borderId="56" xfId="5" applyFont="1" applyBorder="1" applyAlignment="1" applyProtection="1">
      <alignment horizontal="center" vertical="center"/>
      <protection locked="0"/>
    </xf>
    <xf numFmtId="0" fontId="20" fillId="0" borderId="40" xfId="5" applyFont="1" applyBorder="1" applyAlignment="1" applyProtection="1">
      <alignment horizontal="center" vertical="center"/>
      <protection locked="0"/>
    </xf>
    <xf numFmtId="0" fontId="20" fillId="0" borderId="46" xfId="5" applyFont="1" applyBorder="1" applyAlignment="1" applyProtection="1">
      <alignment horizontal="center" vertical="center"/>
      <protection locked="0"/>
    </xf>
    <xf numFmtId="0" fontId="20" fillId="0" borderId="15" xfId="5" applyFont="1" applyBorder="1" applyAlignment="1" applyProtection="1">
      <alignment horizontal="center" vertical="center" wrapText="1"/>
      <protection locked="0"/>
    </xf>
    <xf numFmtId="0" fontId="20" fillId="0" borderId="31" xfId="5" applyFont="1" applyBorder="1" applyAlignment="1" applyProtection="1">
      <alignment horizontal="center" vertical="center" wrapText="1"/>
      <protection locked="0"/>
    </xf>
    <xf numFmtId="0" fontId="20" fillId="0" borderId="32" xfId="5" applyFont="1" applyBorder="1" applyAlignment="1" applyProtection="1">
      <alignment horizontal="center" vertical="center" wrapText="1"/>
      <protection locked="0"/>
    </xf>
    <xf numFmtId="0" fontId="20" fillId="0" borderId="35" xfId="5" applyFont="1" applyBorder="1" applyAlignment="1" applyProtection="1">
      <alignment horizontal="center" vertical="center" wrapText="1"/>
      <protection locked="0"/>
    </xf>
    <xf numFmtId="0" fontId="20" fillId="0" borderId="29" xfId="5" applyFont="1" applyBorder="1" applyAlignment="1" applyProtection="1">
      <alignment horizontal="center" vertical="center"/>
      <protection locked="0"/>
    </xf>
    <xf numFmtId="0" fontId="20" fillId="0" borderId="27" xfId="5" applyFont="1" applyBorder="1" applyAlignment="1" applyProtection="1">
      <alignment horizontal="center" vertical="center"/>
      <protection locked="0"/>
    </xf>
    <xf numFmtId="0" fontId="20" fillId="0" borderId="28" xfId="5" applyFont="1" applyBorder="1" applyAlignment="1" applyProtection="1">
      <alignment horizontal="center" vertical="center"/>
      <protection locked="0"/>
    </xf>
    <xf numFmtId="0" fontId="10" fillId="0" borderId="6" xfId="4" applyBorder="1" applyAlignment="1">
      <alignment horizontal="center" vertical="center"/>
    </xf>
    <xf numFmtId="0" fontId="10" fillId="0" borderId="34" xfId="4" applyBorder="1" applyAlignment="1">
      <alignment horizontal="center" vertical="center"/>
    </xf>
    <xf numFmtId="0" fontId="15" fillId="0" borderId="12" xfId="4" applyFont="1" applyBorder="1" applyAlignment="1">
      <alignment horizontal="right" vertical="center"/>
    </xf>
    <xf numFmtId="0" fontId="15" fillId="0" borderId="34" xfId="4" applyFont="1" applyBorder="1" applyAlignment="1">
      <alignment horizontal="right" vertical="center"/>
    </xf>
    <xf numFmtId="0" fontId="15" fillId="0" borderId="35" xfId="4" applyFont="1" applyBorder="1" applyAlignment="1">
      <alignment horizontal="right" vertical="center"/>
    </xf>
    <xf numFmtId="176" fontId="15" fillId="0" borderId="51" xfId="4" applyNumberFormat="1" applyFont="1" applyBorder="1" applyAlignment="1">
      <alignment horizontal="right" vertical="center"/>
    </xf>
    <xf numFmtId="0" fontId="15" fillId="0" borderId="52" xfId="4" applyFont="1" applyBorder="1" applyAlignment="1">
      <alignment horizontal="right" vertical="center"/>
    </xf>
    <xf numFmtId="0" fontId="15" fillId="0" borderId="53" xfId="4" applyFont="1" applyBorder="1" applyAlignment="1">
      <alignment horizontal="right" vertical="center"/>
    </xf>
    <xf numFmtId="0" fontId="15" fillId="0" borderId="51" xfId="4" applyFont="1" applyBorder="1" applyAlignment="1">
      <alignment horizontal="right" vertical="center"/>
    </xf>
    <xf numFmtId="0" fontId="15" fillId="3" borderId="19" xfId="4" applyFont="1" applyFill="1" applyBorder="1" applyAlignment="1">
      <alignment horizontal="right" vertical="center"/>
    </xf>
    <xf numFmtId="0" fontId="15" fillId="3" borderId="21" xfId="4" applyFont="1" applyFill="1" applyBorder="1" applyAlignment="1">
      <alignment horizontal="right" vertical="center"/>
    </xf>
    <xf numFmtId="0" fontId="10" fillId="0" borderId="21" xfId="4" applyBorder="1" applyAlignment="1">
      <alignment horizontal="center" vertical="center"/>
    </xf>
    <xf numFmtId="0" fontId="10" fillId="0" borderId="22" xfId="4" applyBorder="1" applyAlignment="1">
      <alignment horizontal="center" vertical="center"/>
    </xf>
    <xf numFmtId="0" fontId="15" fillId="4" borderId="2" xfId="4" applyFont="1" applyFill="1" applyBorder="1" applyAlignment="1">
      <alignment horizontal="right" vertical="center"/>
    </xf>
    <xf numFmtId="0" fontId="10" fillId="0" borderId="2" xfId="4" applyBorder="1" applyAlignment="1">
      <alignment horizontal="center" vertical="center"/>
    </xf>
    <xf numFmtId="0" fontId="10" fillId="0" borderId="9" xfId="4" applyBorder="1" applyAlignment="1">
      <alignment horizontal="center" vertical="center"/>
    </xf>
    <xf numFmtId="0" fontId="10" fillId="0" borderId="0" xfId="4" applyFill="1" applyAlignment="1">
      <alignment horizontal="center" vertical="center" shrinkToFit="1"/>
    </xf>
    <xf numFmtId="0" fontId="10" fillId="0" borderId="33" xfId="4" applyFill="1" applyBorder="1" applyAlignment="1">
      <alignment horizontal="center" vertical="center" shrinkToFit="1"/>
    </xf>
    <xf numFmtId="0" fontId="10" fillId="0" borderId="47" xfId="4" applyBorder="1" applyAlignment="1">
      <alignment horizontal="center" vertical="center"/>
    </xf>
    <xf numFmtId="0" fontId="10" fillId="0" borderId="48" xfId="4" applyBorder="1" applyAlignment="1">
      <alignment horizontal="center" vertical="center"/>
    </xf>
    <xf numFmtId="0" fontId="10" fillId="0" borderId="49" xfId="4" applyFill="1" applyBorder="1" applyAlignment="1">
      <alignment horizontal="right" vertical="center"/>
    </xf>
    <xf numFmtId="0" fontId="10" fillId="0" borderId="48" xfId="4" applyFill="1" applyBorder="1" applyAlignment="1">
      <alignment horizontal="right" vertical="center"/>
    </xf>
    <xf numFmtId="0" fontId="10" fillId="0" borderId="50" xfId="4" applyFill="1" applyBorder="1" applyAlignment="1">
      <alignment horizontal="right" vertical="center"/>
    </xf>
    <xf numFmtId="0" fontId="10" fillId="0" borderId="49" xfId="4" applyFill="1" applyBorder="1" applyAlignment="1">
      <alignment horizontal="center" vertical="center"/>
    </xf>
    <xf numFmtId="0" fontId="10" fillId="0" borderId="48" xfId="4" applyFill="1" applyBorder="1" applyAlignment="1">
      <alignment horizontal="center" vertical="center"/>
    </xf>
    <xf numFmtId="0" fontId="10" fillId="0" borderId="50" xfId="4" applyFill="1" applyBorder="1" applyAlignment="1">
      <alignment horizontal="center" vertical="center"/>
    </xf>
    <xf numFmtId="0" fontId="10" fillId="0" borderId="15" xfId="4" applyBorder="1" applyAlignment="1">
      <alignment horizontal="left" vertical="center" wrapText="1"/>
    </xf>
    <xf numFmtId="0" fontId="10" fillId="0" borderId="31" xfId="4" applyBorder="1" applyAlignment="1">
      <alignment horizontal="left" vertical="center" wrapText="1"/>
    </xf>
    <xf numFmtId="0" fontId="10" fillId="0" borderId="32" xfId="4" applyBorder="1" applyAlignment="1">
      <alignment horizontal="left" vertical="center" wrapText="1"/>
    </xf>
    <xf numFmtId="0" fontId="10" fillId="0" borderId="12" xfId="4" applyBorder="1" applyAlignment="1">
      <alignment horizontal="left" vertical="center" wrapText="1"/>
    </xf>
    <xf numFmtId="0" fontId="10" fillId="0" borderId="34" xfId="4" applyBorder="1" applyAlignment="1">
      <alignment horizontal="left" vertical="center" wrapText="1"/>
    </xf>
    <xf numFmtId="0" fontId="10" fillId="0" borderId="35" xfId="4" applyBorder="1" applyAlignment="1">
      <alignment horizontal="left" vertical="center" wrapText="1"/>
    </xf>
    <xf numFmtId="0" fontId="15" fillId="3" borderId="15" xfId="4" applyFont="1" applyFill="1" applyBorder="1" applyAlignment="1">
      <alignment horizontal="center" vertical="center"/>
    </xf>
    <xf numFmtId="0" fontId="15" fillId="3" borderId="31" xfId="4" applyFont="1" applyFill="1" applyBorder="1" applyAlignment="1">
      <alignment horizontal="center" vertical="center"/>
    </xf>
    <xf numFmtId="0" fontId="15" fillId="3" borderId="12" xfId="4" applyFont="1" applyFill="1" applyBorder="1" applyAlignment="1">
      <alignment horizontal="center" vertical="center"/>
    </xf>
    <xf numFmtId="0" fontId="15" fillId="3" borderId="34" xfId="4" applyFont="1" applyFill="1" applyBorder="1" applyAlignment="1">
      <alignment horizontal="center" vertical="center"/>
    </xf>
    <xf numFmtId="0" fontId="10" fillId="0" borderId="14" xfId="4" applyBorder="1" applyAlignment="1">
      <alignment horizontal="center" vertical="center" wrapText="1"/>
    </xf>
    <xf numFmtId="0" fontId="10" fillId="0" borderId="31" xfId="4" applyBorder="1" applyAlignment="1">
      <alignment horizontal="center" vertical="center"/>
    </xf>
    <xf numFmtId="0" fontId="10" fillId="0" borderId="32" xfId="4" applyBorder="1" applyAlignment="1">
      <alignment horizontal="center" vertical="center"/>
    </xf>
    <xf numFmtId="0" fontId="10" fillId="0" borderId="55" xfId="4" applyBorder="1" applyAlignment="1">
      <alignment horizontal="center" vertical="center"/>
    </xf>
    <xf numFmtId="0" fontId="10" fillId="0" borderId="20" xfId="4" applyBorder="1" applyAlignment="1">
      <alignment horizontal="center" vertical="center"/>
    </xf>
    <xf numFmtId="0" fontId="15" fillId="3" borderId="15" xfId="4" applyFont="1" applyFill="1" applyBorder="1" applyAlignment="1">
      <alignment horizontal="center" vertical="center" shrinkToFit="1"/>
    </xf>
    <xf numFmtId="0" fontId="15" fillId="3" borderId="31" xfId="4" applyFont="1" applyFill="1" applyBorder="1" applyAlignment="1">
      <alignment horizontal="center" vertical="center" shrinkToFit="1"/>
    </xf>
    <xf numFmtId="0" fontId="15" fillId="3" borderId="12" xfId="4" applyFont="1" applyFill="1" applyBorder="1" applyAlignment="1">
      <alignment horizontal="center" vertical="center" shrinkToFit="1"/>
    </xf>
    <xf numFmtId="0" fontId="15" fillId="3" borderId="34" xfId="4" applyFont="1" applyFill="1" applyBorder="1" applyAlignment="1">
      <alignment horizontal="center" vertical="center" shrinkToFit="1"/>
    </xf>
    <xf numFmtId="0" fontId="10" fillId="0" borderId="25" xfId="4" applyBorder="1" applyAlignment="1">
      <alignment horizontal="center" vertical="center"/>
    </xf>
    <xf numFmtId="0" fontId="10" fillId="0" borderId="18" xfId="4" applyBorder="1" applyAlignment="1">
      <alignment horizontal="center" vertical="center"/>
    </xf>
    <xf numFmtId="0" fontId="10" fillId="0" borderId="17" xfId="4" applyBorder="1" applyAlignment="1">
      <alignment horizontal="center" vertical="center"/>
    </xf>
    <xf numFmtId="0" fontId="15" fillId="4" borderId="18" xfId="4" applyFont="1" applyFill="1" applyBorder="1" applyAlignment="1">
      <alignment horizontal="right" vertical="center"/>
    </xf>
    <xf numFmtId="0" fontId="10" fillId="0" borderId="13" xfId="4" applyBorder="1" applyAlignment="1">
      <alignment horizontal="center" vertical="center"/>
    </xf>
    <xf numFmtId="0" fontId="15" fillId="2" borderId="0" xfId="4" applyFont="1" applyFill="1" applyAlignment="1">
      <alignment horizontal="center" vertical="center" shrinkToFit="1"/>
    </xf>
    <xf numFmtId="0" fontId="15" fillId="2" borderId="33" xfId="4" applyFont="1" applyFill="1" applyBorder="1" applyAlignment="1">
      <alignment horizontal="center" vertical="center" shrinkToFit="1"/>
    </xf>
    <xf numFmtId="0" fontId="15" fillId="2" borderId="47" xfId="4" applyFont="1" applyFill="1" applyBorder="1" applyAlignment="1">
      <alignment horizontal="center" vertical="center"/>
    </xf>
    <xf numFmtId="0" fontId="15" fillId="2" borderId="48" xfId="4" applyFont="1" applyFill="1" applyBorder="1" applyAlignment="1">
      <alignment horizontal="center" vertical="center"/>
    </xf>
    <xf numFmtId="0" fontId="15" fillId="2" borderId="49" xfId="4" applyFont="1" applyFill="1" applyBorder="1" applyAlignment="1">
      <alignment horizontal="right" vertical="center"/>
    </xf>
    <xf numFmtId="0" fontId="15" fillId="2" borderId="48" xfId="4" applyFont="1" applyFill="1" applyBorder="1" applyAlignment="1">
      <alignment horizontal="right" vertical="center"/>
    </xf>
    <xf numFmtId="0" fontId="15" fillId="2" borderId="50" xfId="4" applyFont="1" applyFill="1" applyBorder="1" applyAlignment="1">
      <alignment horizontal="right" vertical="center"/>
    </xf>
    <xf numFmtId="176" fontId="15" fillId="3" borderId="49" xfId="4" applyNumberFormat="1" applyFont="1" applyFill="1" applyBorder="1" applyAlignment="1">
      <alignment horizontal="right" vertical="center"/>
    </xf>
    <xf numFmtId="176" fontId="15" fillId="3" borderId="48" xfId="4" applyNumberFormat="1" applyFont="1" applyFill="1" applyBorder="1" applyAlignment="1">
      <alignment horizontal="right" vertical="center"/>
    </xf>
    <xf numFmtId="176" fontId="15" fillId="3" borderId="50" xfId="4" applyNumberFormat="1" applyFont="1" applyFill="1" applyBorder="1" applyAlignment="1">
      <alignment horizontal="right" vertical="center"/>
    </xf>
    <xf numFmtId="0" fontId="10" fillId="0" borderId="8" xfId="4" applyBorder="1" applyAlignment="1">
      <alignment horizontal="center" vertical="center"/>
    </xf>
    <xf numFmtId="0" fontId="10" fillId="0" borderId="3" xfId="4" applyBorder="1" applyAlignment="1">
      <alignment horizontal="center" vertical="center"/>
    </xf>
    <xf numFmtId="0" fontId="15" fillId="2" borderId="0" xfId="4" applyFont="1" applyFill="1" applyAlignment="1">
      <alignment horizontal="center" vertical="center"/>
    </xf>
    <xf numFmtId="0" fontId="15" fillId="2" borderId="33" xfId="4" applyFont="1" applyFill="1" applyBorder="1" applyAlignment="1">
      <alignment horizontal="center" vertical="center"/>
    </xf>
    <xf numFmtId="0" fontId="15" fillId="2" borderId="45" xfId="4" applyFont="1" applyFill="1" applyBorder="1" applyAlignment="1">
      <alignment horizontal="center" vertical="center"/>
    </xf>
    <xf numFmtId="0" fontId="15" fillId="2" borderId="0" xfId="4" applyFont="1" applyFill="1" applyBorder="1" applyAlignment="1">
      <alignment horizontal="center" vertical="center"/>
    </xf>
    <xf numFmtId="0" fontId="15" fillId="2" borderId="36" xfId="4" applyFont="1" applyFill="1" applyBorder="1" applyAlignment="1">
      <alignment horizontal="right" vertical="center"/>
    </xf>
    <xf numFmtId="0" fontId="15" fillId="2" borderId="0" xfId="4" applyFont="1" applyFill="1" applyBorder="1" applyAlignment="1">
      <alignment horizontal="right" vertical="center"/>
    </xf>
    <xf numFmtId="0" fontId="15" fillId="2" borderId="38" xfId="4" applyFont="1" applyFill="1" applyBorder="1" applyAlignment="1">
      <alignment horizontal="right" vertical="center"/>
    </xf>
    <xf numFmtId="176" fontId="15" fillId="3" borderId="39" xfId="4" applyNumberFormat="1" applyFont="1" applyFill="1" applyBorder="1" applyAlignment="1">
      <alignment horizontal="right" vertical="center"/>
    </xf>
    <xf numFmtId="176" fontId="15" fillId="3" borderId="40" xfId="4" applyNumberFormat="1" applyFont="1" applyFill="1" applyBorder="1" applyAlignment="1">
      <alignment horizontal="right" vertical="center"/>
    </xf>
    <xf numFmtId="176" fontId="15" fillId="3" borderId="46" xfId="4" applyNumberFormat="1" applyFont="1" applyFill="1" applyBorder="1" applyAlignment="1">
      <alignment horizontal="right" vertical="center"/>
    </xf>
    <xf numFmtId="0" fontId="10" fillId="0" borderId="15" xfId="4" applyBorder="1" applyAlignment="1">
      <alignment horizontal="left" vertical="center"/>
    </xf>
    <xf numFmtId="0" fontId="10" fillId="0" borderId="31" xfId="4" applyBorder="1" applyAlignment="1">
      <alignment horizontal="left" vertical="center"/>
    </xf>
    <xf numFmtId="0" fontId="10" fillId="0" borderId="32" xfId="4" applyBorder="1" applyAlignment="1">
      <alignment horizontal="left" vertical="center"/>
    </xf>
    <xf numFmtId="0" fontId="10" fillId="0" borderId="12" xfId="4" applyBorder="1" applyAlignment="1">
      <alignment horizontal="left" vertical="center"/>
    </xf>
    <xf numFmtId="0" fontId="10" fillId="0" borderId="34" xfId="4" applyBorder="1" applyAlignment="1">
      <alignment horizontal="left" vertical="center"/>
    </xf>
    <xf numFmtId="0" fontId="10" fillId="0" borderId="35" xfId="4" applyBorder="1" applyAlignment="1">
      <alignment horizontal="left" vertical="center"/>
    </xf>
    <xf numFmtId="0" fontId="10" fillId="2" borderId="34" xfId="4" applyFill="1" applyBorder="1" applyAlignment="1">
      <alignment horizontal="center" vertical="center" shrinkToFit="1"/>
    </xf>
    <xf numFmtId="58" fontId="17" fillId="4" borderId="42" xfId="4" applyNumberFormat="1" applyFont="1" applyFill="1" applyBorder="1" applyAlignment="1">
      <alignment horizontal="center" vertical="center"/>
    </xf>
    <xf numFmtId="58" fontId="17" fillId="4" borderId="43" xfId="4" applyNumberFormat="1" applyFont="1" applyFill="1" applyBorder="1" applyAlignment="1">
      <alignment horizontal="center" vertical="center"/>
    </xf>
    <xf numFmtId="58" fontId="18" fillId="0" borderId="43" xfId="4" applyNumberFormat="1" applyFont="1" applyFill="1" applyBorder="1" applyAlignment="1">
      <alignment horizontal="center" vertical="center"/>
    </xf>
    <xf numFmtId="58" fontId="18" fillId="0" borderId="44" xfId="4" applyNumberFormat="1" applyFont="1" applyFill="1" applyBorder="1" applyAlignment="1">
      <alignment horizontal="center" vertical="center"/>
    </xf>
    <xf numFmtId="0" fontId="15" fillId="4" borderId="8" xfId="4" applyFont="1" applyFill="1" applyBorder="1" applyAlignment="1">
      <alignment horizontal="center" vertical="center"/>
    </xf>
    <xf numFmtId="0" fontId="15" fillId="4" borderId="2" xfId="4" applyFont="1" applyFill="1" applyBorder="1" applyAlignment="1">
      <alignment horizontal="center" vertical="center"/>
    </xf>
    <xf numFmtId="0" fontId="10" fillId="0" borderId="14" xfId="4" applyBorder="1" applyAlignment="1">
      <alignment horizontal="center" vertical="center"/>
    </xf>
    <xf numFmtId="0" fontId="10" fillId="0" borderId="15" xfId="4" applyBorder="1" applyAlignment="1">
      <alignment horizontal="center" vertical="center"/>
    </xf>
    <xf numFmtId="0" fontId="10" fillId="0" borderId="12" xfId="4" applyBorder="1" applyAlignment="1">
      <alignment horizontal="center" vertical="center"/>
    </xf>
    <xf numFmtId="0" fontId="10" fillId="0" borderId="35" xfId="4" applyBorder="1" applyAlignment="1">
      <alignment horizontal="center" vertical="center"/>
    </xf>
    <xf numFmtId="0" fontId="10" fillId="2" borderId="0" xfId="4" applyFill="1" applyBorder="1" applyAlignment="1">
      <alignment horizontal="center" vertical="center" shrinkToFit="1"/>
    </xf>
    <xf numFmtId="0" fontId="25" fillId="0" borderId="77" xfId="5" applyFont="1" applyBorder="1" applyAlignment="1" applyProtection="1">
      <alignment vertical="center" wrapText="1"/>
      <protection locked="0"/>
    </xf>
    <xf numFmtId="0" fontId="25" fillId="0" borderId="72" xfId="5" applyFont="1" applyBorder="1" applyAlignment="1" applyProtection="1">
      <alignment horizontal="left" vertical="center" wrapText="1"/>
      <protection locked="0"/>
    </xf>
    <xf numFmtId="0" fontId="25" fillId="0" borderId="70" xfId="5" applyFont="1" applyBorder="1" applyAlignment="1" applyProtection="1">
      <alignment horizontal="left" vertical="center" wrapText="1"/>
      <protection locked="0"/>
    </xf>
    <xf numFmtId="0" fontId="25" fillId="0" borderId="75" xfId="5" applyFont="1" applyBorder="1" applyAlignment="1" applyProtection="1">
      <alignment horizontal="left" vertical="center" wrapText="1"/>
      <protection locked="0"/>
    </xf>
    <xf numFmtId="0" fontId="25" fillId="0" borderId="12" xfId="5" applyFont="1" applyBorder="1" applyAlignment="1" applyProtection="1">
      <alignment horizontal="left" vertical="center" wrapText="1"/>
      <protection locked="0"/>
    </xf>
    <xf numFmtId="0" fontId="25" fillId="0" borderId="34" xfId="5" applyFont="1" applyBorder="1" applyAlignment="1" applyProtection="1">
      <alignment horizontal="left" vertical="center" wrapText="1"/>
      <protection locked="0"/>
    </xf>
    <xf numFmtId="0" fontId="25" fillId="0" borderId="77" xfId="5" applyFont="1" applyBorder="1" applyAlignment="1" applyProtection="1">
      <alignment horizontal="left" vertical="center" wrapText="1"/>
      <protection locked="0"/>
    </xf>
    <xf numFmtId="0" fontId="24" fillId="5" borderId="0" xfId="6" applyFont="1" applyFill="1" applyAlignment="1">
      <alignment horizontal="left" vertical="center"/>
    </xf>
    <xf numFmtId="0" fontId="15" fillId="4" borderId="11" xfId="4" applyFont="1" applyFill="1" applyBorder="1" applyAlignment="1">
      <alignment horizontal="right" vertical="center"/>
    </xf>
    <xf numFmtId="0" fontId="15" fillId="4" borderId="24" xfId="4" applyFont="1" applyFill="1" applyBorder="1" applyAlignment="1">
      <alignment horizontal="right" vertical="center"/>
    </xf>
    <xf numFmtId="0" fontId="15" fillId="4" borderId="5" xfId="4" applyFont="1" applyFill="1" applyBorder="1" applyAlignment="1">
      <alignment horizontal="right" vertical="center"/>
    </xf>
    <xf numFmtId="0" fontId="15" fillId="0" borderId="0" xfId="4" applyFont="1" applyAlignment="1">
      <alignment horizontal="center" vertical="center" shrinkToFit="1"/>
    </xf>
    <xf numFmtId="0" fontId="9" fillId="0" borderId="0" xfId="4" applyFont="1" applyAlignment="1">
      <alignment horizontal="center" vertical="center"/>
    </xf>
    <xf numFmtId="0" fontId="10" fillId="0" borderId="0" xfId="4" applyAlignment="1">
      <alignment horizontal="center" vertical="center"/>
    </xf>
    <xf numFmtId="0" fontId="15" fillId="3" borderId="21" xfId="4" applyFont="1" applyFill="1" applyBorder="1" applyAlignment="1">
      <alignment horizontal="center" vertical="center"/>
    </xf>
    <xf numFmtId="0" fontId="15" fillId="4" borderId="18" xfId="4" applyFont="1" applyFill="1" applyBorder="1" applyAlignment="1">
      <alignment horizontal="center" vertical="center"/>
    </xf>
    <xf numFmtId="0" fontId="15" fillId="4" borderId="13" xfId="4" applyFont="1" applyFill="1" applyBorder="1" applyAlignment="1">
      <alignment horizontal="center" vertical="center"/>
    </xf>
    <xf numFmtId="0" fontId="15" fillId="0" borderId="0" xfId="4" applyFont="1" applyAlignment="1">
      <alignment horizontal="center" vertical="center" wrapText="1" shrinkToFit="1"/>
    </xf>
    <xf numFmtId="0" fontId="10" fillId="0" borderId="26" xfId="4" applyBorder="1" applyAlignment="1">
      <alignment horizontal="center" vertical="center"/>
    </xf>
    <xf numFmtId="0" fontId="10" fillId="0" borderId="27" xfId="4" applyBorder="1" applyAlignment="1">
      <alignment horizontal="center" vertical="center"/>
    </xf>
    <xf numFmtId="0" fontId="10" fillId="0" borderId="28" xfId="4" applyBorder="1" applyAlignment="1">
      <alignment horizontal="center" vertical="center"/>
    </xf>
    <xf numFmtId="0" fontId="10" fillId="0" borderId="29" xfId="4" applyBorder="1" applyAlignment="1">
      <alignment horizontal="center" vertical="center"/>
    </xf>
    <xf numFmtId="0" fontId="10" fillId="0" borderId="36" xfId="4" applyBorder="1" applyAlignment="1">
      <alignment horizontal="center" vertical="center"/>
    </xf>
    <xf numFmtId="0" fontId="10" fillId="0" borderId="30" xfId="4" applyBorder="1" applyAlignment="1">
      <alignment horizontal="center" vertical="center" textRotation="255"/>
    </xf>
    <xf numFmtId="0" fontId="10" fillId="0" borderId="37" xfId="4" applyBorder="1" applyAlignment="1">
      <alignment horizontal="center" vertical="center" textRotation="255"/>
    </xf>
    <xf numFmtId="0" fontId="10" fillId="0" borderId="54" xfId="4" applyBorder="1" applyAlignment="1">
      <alignment horizontal="center" vertical="center" textRotation="255"/>
    </xf>
    <xf numFmtId="0" fontId="10" fillId="0" borderId="29" xfId="4" applyBorder="1" applyAlignment="1">
      <alignment horizontal="left" vertical="center" wrapText="1"/>
    </xf>
    <xf numFmtId="0" fontId="10" fillId="0" borderId="27" xfId="4" applyBorder="1" applyAlignment="1">
      <alignment horizontal="left" vertical="center" wrapText="1"/>
    </xf>
    <xf numFmtId="0" fontId="10" fillId="0" borderId="28" xfId="4" applyBorder="1" applyAlignment="1">
      <alignment horizontal="left" vertical="center" wrapText="1"/>
    </xf>
    <xf numFmtId="0" fontId="10" fillId="0" borderId="36" xfId="4" applyBorder="1" applyAlignment="1">
      <alignment horizontal="left" vertical="center" wrapText="1"/>
    </xf>
    <xf numFmtId="0" fontId="10" fillId="0" borderId="0" xfId="4" applyBorder="1" applyAlignment="1">
      <alignment horizontal="left" vertical="center" wrapText="1"/>
    </xf>
    <xf numFmtId="0" fontId="10" fillId="0" borderId="38" xfId="4" applyBorder="1" applyAlignment="1">
      <alignment horizontal="left" vertical="center" wrapText="1"/>
    </xf>
    <xf numFmtId="0" fontId="15" fillId="2" borderId="29" xfId="4" applyFont="1" applyFill="1" applyBorder="1" applyAlignment="1">
      <alignment horizontal="center" vertical="center" shrinkToFit="1"/>
    </xf>
    <xf numFmtId="0" fontId="15" fillId="2" borderId="28" xfId="4" applyFont="1" applyFill="1" applyBorder="1" applyAlignment="1">
      <alignment horizontal="center" vertical="center" shrinkToFit="1"/>
    </xf>
    <xf numFmtId="0" fontId="15" fillId="2" borderId="36" xfId="4" applyFont="1" applyFill="1" applyBorder="1" applyAlignment="1">
      <alignment horizontal="center" vertical="center" shrinkToFit="1"/>
    </xf>
    <xf numFmtId="0" fontId="15" fillId="2" borderId="38" xfId="4" applyFont="1" applyFill="1" applyBorder="1" applyAlignment="1">
      <alignment horizontal="center" vertical="center" shrinkToFit="1"/>
    </xf>
    <xf numFmtId="0" fontId="15" fillId="2" borderId="12" xfId="4" applyFont="1" applyFill="1" applyBorder="1" applyAlignment="1">
      <alignment horizontal="center" vertical="center" shrinkToFit="1"/>
    </xf>
    <xf numFmtId="0" fontId="15" fillId="2" borderId="35" xfId="4" applyFont="1" applyFill="1" applyBorder="1" applyAlignment="1">
      <alignment horizontal="center" vertical="center" shrinkToFit="1"/>
    </xf>
    <xf numFmtId="0" fontId="10" fillId="0" borderId="38" xfId="4" applyBorder="1" applyAlignment="1">
      <alignment horizontal="center" vertical="center"/>
    </xf>
    <xf numFmtId="0" fontId="15" fillId="4" borderId="0" xfId="4" applyFont="1" applyFill="1" applyBorder="1" applyAlignment="1">
      <alignment horizontal="center" vertical="center"/>
    </xf>
    <xf numFmtId="0" fontId="15" fillId="4" borderId="33" xfId="4" applyFont="1" applyFill="1" applyBorder="1" applyAlignment="1">
      <alignment horizontal="center" vertical="center"/>
    </xf>
    <xf numFmtId="0" fontId="15" fillId="4" borderId="34" xfId="4" applyFont="1" applyFill="1" applyBorder="1" applyAlignment="1">
      <alignment horizontal="center" vertical="center"/>
    </xf>
    <xf numFmtId="0" fontId="15" fillId="4" borderId="7" xfId="4" applyFont="1" applyFill="1" applyBorder="1" applyAlignment="1">
      <alignment horizontal="center" vertical="center"/>
    </xf>
    <xf numFmtId="0" fontId="15" fillId="2" borderId="15" xfId="4" applyFont="1" applyFill="1" applyBorder="1" applyAlignment="1">
      <alignment horizontal="center" vertical="center"/>
    </xf>
    <xf numFmtId="0" fontId="15" fillId="2" borderId="32" xfId="4" applyFont="1" applyFill="1" applyBorder="1" applyAlignment="1">
      <alignment horizontal="center" vertical="center"/>
    </xf>
    <xf numFmtId="0" fontId="15" fillId="2" borderId="12" xfId="4" applyFont="1" applyFill="1" applyBorder="1" applyAlignment="1">
      <alignment horizontal="center" vertical="center"/>
    </xf>
    <xf numFmtId="0" fontId="15" fillId="2" borderId="35" xfId="4" applyFont="1" applyFill="1" applyBorder="1" applyAlignment="1">
      <alignment horizontal="center" vertical="center"/>
    </xf>
    <xf numFmtId="0" fontId="10" fillId="0" borderId="19" xfId="4" applyBorder="1" applyAlignment="1">
      <alignment horizontal="center" vertical="center"/>
    </xf>
    <xf numFmtId="58" fontId="17" fillId="4" borderId="39" xfId="4" applyNumberFormat="1" applyFont="1" applyFill="1" applyBorder="1" applyAlignment="1">
      <alignment horizontal="center" vertical="center"/>
    </xf>
    <xf numFmtId="58" fontId="17" fillId="4" borderId="40" xfId="4" applyNumberFormat="1" applyFont="1" applyFill="1" applyBorder="1" applyAlignment="1">
      <alignment horizontal="center" vertical="center"/>
    </xf>
    <xf numFmtId="58" fontId="18" fillId="0" borderId="40" xfId="4" applyNumberFormat="1" applyFont="1" applyFill="1" applyBorder="1" applyAlignment="1">
      <alignment horizontal="center" vertical="center"/>
    </xf>
    <xf numFmtId="58" fontId="18" fillId="0" borderId="41" xfId="4" applyNumberFormat="1" applyFont="1" applyFill="1" applyBorder="1" applyAlignment="1">
      <alignment horizontal="center" vertical="center"/>
    </xf>
    <xf numFmtId="0" fontId="15" fillId="4" borderId="11" xfId="6" applyFont="1" applyFill="1" applyBorder="1" applyAlignment="1">
      <alignment horizontal="right" vertical="center"/>
    </xf>
    <xf numFmtId="0" fontId="15" fillId="4" borderId="24" xfId="6" applyFont="1" applyFill="1" applyBorder="1" applyAlignment="1">
      <alignment horizontal="right" vertical="center"/>
    </xf>
    <xf numFmtId="0" fontId="15" fillId="4" borderId="5" xfId="6" applyFont="1" applyFill="1" applyBorder="1" applyAlignment="1">
      <alignment horizontal="right" vertical="center"/>
    </xf>
    <xf numFmtId="0" fontId="15" fillId="0" borderId="0" xfId="6" applyFont="1" applyAlignment="1">
      <alignment horizontal="center" vertical="center" shrinkToFit="1"/>
    </xf>
    <xf numFmtId="0" fontId="8" fillId="0" borderId="0" xfId="6" applyFont="1" applyAlignment="1">
      <alignment horizontal="center" vertical="center"/>
    </xf>
    <xf numFmtId="0" fontId="8" fillId="0" borderId="0" xfId="6" applyAlignment="1">
      <alignment horizontal="center" vertical="center"/>
    </xf>
    <xf numFmtId="0" fontId="15" fillId="3" borderId="21" xfId="6" applyFont="1" applyFill="1" applyBorder="1" applyAlignment="1">
      <alignment horizontal="center" vertical="center"/>
    </xf>
    <xf numFmtId="0" fontId="8" fillId="0" borderId="21" xfId="6" applyBorder="1" applyAlignment="1">
      <alignment horizontal="center" vertical="center"/>
    </xf>
    <xf numFmtId="0" fontId="8" fillId="0" borderId="25" xfId="6" applyBorder="1" applyAlignment="1">
      <alignment horizontal="center" vertical="center"/>
    </xf>
    <xf numFmtId="0" fontId="8" fillId="0" borderId="18" xfId="6" applyBorder="1" applyAlignment="1">
      <alignment horizontal="center" vertical="center"/>
    </xf>
    <xf numFmtId="0" fontId="8" fillId="0" borderId="17" xfId="6" applyBorder="1" applyAlignment="1">
      <alignment horizontal="center" vertical="center"/>
    </xf>
    <xf numFmtId="0" fontId="15" fillId="4" borderId="18" xfId="6" applyFont="1" applyFill="1" applyBorder="1" applyAlignment="1">
      <alignment horizontal="center" vertical="center"/>
    </xf>
    <xf numFmtId="0" fontId="15" fillId="4" borderId="13" xfId="6" applyFont="1" applyFill="1" applyBorder="1" applyAlignment="1">
      <alignment horizontal="center" vertical="center"/>
    </xf>
    <xf numFmtId="0" fontId="15" fillId="0" borderId="0" xfId="6" applyFont="1" applyAlignment="1">
      <alignment horizontal="center" vertical="center" wrapText="1" shrinkToFit="1"/>
    </xf>
    <xf numFmtId="0" fontId="8" fillId="0" borderId="26" xfId="6" applyBorder="1" applyAlignment="1">
      <alignment horizontal="center" vertical="center"/>
    </xf>
    <xf numFmtId="0" fontId="8" fillId="0" borderId="27" xfId="6" applyBorder="1" applyAlignment="1">
      <alignment horizontal="center" vertical="center"/>
    </xf>
    <xf numFmtId="0" fontId="8" fillId="0" borderId="28" xfId="6" applyBorder="1" applyAlignment="1">
      <alignment horizontal="center" vertical="center"/>
    </xf>
    <xf numFmtId="0" fontId="8" fillId="0" borderId="6" xfId="6" applyBorder="1" applyAlignment="1">
      <alignment horizontal="center" vertical="center"/>
    </xf>
    <xf numFmtId="0" fontId="8" fillId="0" borderId="34" xfId="6" applyBorder="1" applyAlignment="1">
      <alignment horizontal="center" vertical="center"/>
    </xf>
    <xf numFmtId="0" fontId="8" fillId="0" borderId="35" xfId="6" applyBorder="1" applyAlignment="1">
      <alignment horizontal="center" vertical="center"/>
    </xf>
    <xf numFmtId="0" fontId="8" fillId="0" borderId="29" xfId="6" applyBorder="1" applyAlignment="1">
      <alignment horizontal="center" vertical="center"/>
    </xf>
    <xf numFmtId="0" fontId="8" fillId="0" borderId="36" xfId="6" applyBorder="1" applyAlignment="1">
      <alignment horizontal="center" vertical="center"/>
    </xf>
    <xf numFmtId="0" fontId="8" fillId="0" borderId="0" xfId="6" applyBorder="1" applyAlignment="1">
      <alignment horizontal="center" vertical="center"/>
    </xf>
    <xf numFmtId="0" fontId="8" fillId="0" borderId="12" xfId="6" applyBorder="1" applyAlignment="1">
      <alignment horizontal="center" vertical="center"/>
    </xf>
    <xf numFmtId="0" fontId="8" fillId="0" borderId="30" xfId="6" applyBorder="1" applyAlignment="1">
      <alignment horizontal="center" vertical="center" textRotation="255"/>
    </xf>
    <xf numFmtId="0" fontId="8" fillId="0" borderId="37" xfId="6" applyBorder="1" applyAlignment="1">
      <alignment horizontal="center" vertical="center" textRotation="255"/>
    </xf>
    <xf numFmtId="0" fontId="8" fillId="0" borderId="54" xfId="6" applyBorder="1" applyAlignment="1">
      <alignment horizontal="center" vertical="center" textRotation="255"/>
    </xf>
    <xf numFmtId="0" fontId="8" fillId="0" borderId="29" xfId="6" applyBorder="1" applyAlignment="1">
      <alignment horizontal="left" vertical="center" wrapText="1"/>
    </xf>
    <xf numFmtId="0" fontId="8" fillId="0" borderId="27" xfId="6" applyBorder="1" applyAlignment="1">
      <alignment horizontal="left" vertical="center" wrapText="1"/>
    </xf>
    <xf numFmtId="0" fontId="8" fillId="0" borderId="28" xfId="6" applyBorder="1" applyAlignment="1">
      <alignment horizontal="left" vertical="center" wrapText="1"/>
    </xf>
    <xf numFmtId="0" fontId="8" fillId="0" borderId="36" xfId="6" applyBorder="1" applyAlignment="1">
      <alignment horizontal="left" vertical="center" wrapText="1"/>
    </xf>
    <xf numFmtId="0" fontId="8" fillId="0" borderId="0" xfId="6" applyBorder="1" applyAlignment="1">
      <alignment horizontal="left" vertical="center" wrapText="1"/>
    </xf>
    <xf numFmtId="0" fontId="8" fillId="0" borderId="38" xfId="6" applyBorder="1" applyAlignment="1">
      <alignment horizontal="left" vertical="center" wrapText="1"/>
    </xf>
    <xf numFmtId="0" fontId="8" fillId="0" borderId="12" xfId="6" applyBorder="1" applyAlignment="1">
      <alignment horizontal="left" vertical="center" wrapText="1"/>
    </xf>
    <xf numFmtId="0" fontId="8" fillId="0" borderId="34" xfId="6" applyBorder="1" applyAlignment="1">
      <alignment horizontal="left" vertical="center" wrapText="1"/>
    </xf>
    <xf numFmtId="0" fontId="8" fillId="0" borderId="35" xfId="6" applyBorder="1" applyAlignment="1">
      <alignment horizontal="left" vertical="center" wrapText="1"/>
    </xf>
    <xf numFmtId="0" fontId="15" fillId="2" borderId="29" xfId="6" applyFont="1" applyFill="1" applyBorder="1" applyAlignment="1">
      <alignment horizontal="center" vertical="center" shrinkToFit="1"/>
    </xf>
    <xf numFmtId="0" fontId="15" fillId="2" borderId="28" xfId="6" applyFont="1" applyFill="1" applyBorder="1" applyAlignment="1">
      <alignment horizontal="center" vertical="center" shrinkToFit="1"/>
    </xf>
    <xf numFmtId="0" fontId="15" fillId="2" borderId="36" xfId="6" applyFont="1" applyFill="1" applyBorder="1" applyAlignment="1">
      <alignment horizontal="center" vertical="center" shrinkToFit="1"/>
    </xf>
    <xf numFmtId="0" fontId="15" fillId="2" borderId="38" xfId="6" applyFont="1" applyFill="1" applyBorder="1" applyAlignment="1">
      <alignment horizontal="center" vertical="center" shrinkToFit="1"/>
    </xf>
    <xf numFmtId="0" fontId="15" fillId="2" borderId="12" xfId="6" applyFont="1" applyFill="1" applyBorder="1" applyAlignment="1">
      <alignment horizontal="center" vertical="center" shrinkToFit="1"/>
    </xf>
    <xf numFmtId="0" fontId="15" fillId="2" borderId="35" xfId="6" applyFont="1" applyFill="1" applyBorder="1" applyAlignment="1">
      <alignment horizontal="center" vertical="center" shrinkToFit="1"/>
    </xf>
    <xf numFmtId="0" fontId="8" fillId="0" borderId="15" xfId="6" applyBorder="1" applyAlignment="1">
      <alignment horizontal="center" vertical="center"/>
    </xf>
    <xf numFmtId="0" fontId="8" fillId="0" borderId="31" xfId="6" applyBorder="1" applyAlignment="1">
      <alignment horizontal="center" vertical="center"/>
    </xf>
    <xf numFmtId="0" fontId="8" fillId="0" borderId="32" xfId="6" applyBorder="1" applyAlignment="1">
      <alignment horizontal="center" vertical="center"/>
    </xf>
    <xf numFmtId="0" fontId="8" fillId="0" borderId="38" xfId="6" applyBorder="1" applyAlignment="1">
      <alignment horizontal="center" vertical="center"/>
    </xf>
    <xf numFmtId="0" fontId="15" fillId="4" borderId="0" xfId="6" applyFont="1" applyFill="1" applyBorder="1" applyAlignment="1">
      <alignment horizontal="center" vertical="center"/>
    </xf>
    <xf numFmtId="0" fontId="15" fillId="4" borderId="33" xfId="6" applyFont="1" applyFill="1" applyBorder="1" applyAlignment="1">
      <alignment horizontal="center" vertical="center"/>
    </xf>
    <xf numFmtId="0" fontId="15" fillId="4" borderId="34" xfId="6" applyFont="1" applyFill="1" applyBorder="1" applyAlignment="1">
      <alignment horizontal="center" vertical="center"/>
    </xf>
    <xf numFmtId="0" fontId="15" fillId="4" borderId="7" xfId="6" applyFont="1" applyFill="1" applyBorder="1" applyAlignment="1">
      <alignment horizontal="center" vertical="center"/>
    </xf>
    <xf numFmtId="0" fontId="15" fillId="2" borderId="15" xfId="6" applyFont="1" applyFill="1" applyBorder="1" applyAlignment="1">
      <alignment horizontal="center" vertical="center"/>
    </xf>
    <xf numFmtId="0" fontId="15" fillId="2" borderId="32" xfId="6" applyFont="1" applyFill="1" applyBorder="1" applyAlignment="1">
      <alignment horizontal="center" vertical="center"/>
    </xf>
    <xf numFmtId="0" fontId="15" fillId="2" borderId="12" xfId="6" applyFont="1" applyFill="1" applyBorder="1" applyAlignment="1">
      <alignment horizontal="center" vertical="center"/>
    </xf>
    <xf numFmtId="0" fontId="15" fillId="2" borderId="35" xfId="6" applyFont="1" applyFill="1" applyBorder="1" applyAlignment="1">
      <alignment horizontal="center" vertical="center"/>
    </xf>
    <xf numFmtId="0" fontId="8" fillId="0" borderId="19" xfId="6" applyBorder="1" applyAlignment="1">
      <alignment horizontal="center" vertical="center"/>
    </xf>
    <xf numFmtId="0" fontId="8" fillId="0" borderId="20" xfId="6" applyBorder="1" applyAlignment="1">
      <alignment horizontal="center" vertical="center"/>
    </xf>
    <xf numFmtId="58" fontId="17" fillId="4" borderId="39" xfId="6" applyNumberFormat="1" applyFont="1" applyFill="1" applyBorder="1" applyAlignment="1">
      <alignment horizontal="center" vertical="center"/>
    </xf>
    <xf numFmtId="58" fontId="17" fillId="4" borderId="40" xfId="6" applyNumberFormat="1" applyFont="1" applyFill="1" applyBorder="1" applyAlignment="1">
      <alignment horizontal="center" vertical="center"/>
    </xf>
    <xf numFmtId="58" fontId="18" fillId="0" borderId="40" xfId="6" applyNumberFormat="1" applyFont="1" applyFill="1" applyBorder="1" applyAlignment="1">
      <alignment horizontal="center" vertical="center"/>
    </xf>
    <xf numFmtId="58" fontId="18" fillId="0" borderId="41" xfId="6" applyNumberFormat="1" applyFont="1" applyFill="1" applyBorder="1" applyAlignment="1">
      <alignment horizontal="center" vertical="center"/>
    </xf>
    <xf numFmtId="0" fontId="8" fillId="2" borderId="34" xfId="6" applyFill="1" applyBorder="1" applyAlignment="1">
      <alignment horizontal="center" vertical="center" shrinkToFit="1"/>
    </xf>
    <xf numFmtId="58" fontId="18" fillId="0" borderId="43" xfId="6" applyNumberFormat="1" applyFont="1" applyFill="1" applyBorder="1" applyAlignment="1">
      <alignment horizontal="center" vertical="center"/>
    </xf>
    <xf numFmtId="58" fontId="18" fillId="0" borderId="44" xfId="6" applyNumberFormat="1" applyFont="1" applyFill="1" applyBorder="1" applyAlignment="1">
      <alignment horizontal="center" vertical="center"/>
    </xf>
    <xf numFmtId="0" fontId="15" fillId="4" borderId="8" xfId="6" applyFont="1" applyFill="1" applyBorder="1" applyAlignment="1">
      <alignment horizontal="center" vertical="center"/>
    </xf>
    <xf numFmtId="0" fontId="15" fillId="4" borderId="2" xfId="6" applyFont="1" applyFill="1" applyBorder="1" applyAlignment="1">
      <alignment horizontal="center" vertical="center"/>
    </xf>
    <xf numFmtId="0" fontId="8" fillId="0" borderId="14" xfId="6" applyBorder="1" applyAlignment="1">
      <alignment horizontal="center" vertical="center"/>
    </xf>
    <xf numFmtId="0" fontId="8" fillId="2" borderId="0" xfId="6" applyFill="1" applyBorder="1" applyAlignment="1">
      <alignment horizontal="center" vertical="center" shrinkToFit="1"/>
    </xf>
    <xf numFmtId="0" fontId="15" fillId="4" borderId="18" xfId="6" applyFont="1" applyFill="1" applyBorder="1" applyAlignment="1">
      <alignment horizontal="right" vertical="center"/>
    </xf>
    <xf numFmtId="0" fontId="8" fillId="0" borderId="13" xfId="6" applyBorder="1" applyAlignment="1">
      <alignment horizontal="center" vertical="center"/>
    </xf>
    <xf numFmtId="0" fontId="15" fillId="2" borderId="0" xfId="6" applyFont="1" applyFill="1" applyAlignment="1">
      <alignment horizontal="center" vertical="center" shrinkToFit="1"/>
    </xf>
    <xf numFmtId="0" fontId="15" fillId="2" borderId="33" xfId="6" applyFont="1" applyFill="1" applyBorder="1" applyAlignment="1">
      <alignment horizontal="center" vertical="center" shrinkToFit="1"/>
    </xf>
    <xf numFmtId="0" fontId="15" fillId="2" borderId="47" xfId="6" applyFont="1" applyFill="1" applyBorder="1" applyAlignment="1">
      <alignment horizontal="center" vertical="center"/>
    </xf>
    <xf numFmtId="0" fontId="15" fillId="2" borderId="48" xfId="6" applyFont="1" applyFill="1" applyBorder="1" applyAlignment="1">
      <alignment horizontal="center" vertical="center"/>
    </xf>
    <xf numFmtId="0" fontId="15" fillId="2" borderId="49" xfId="6" applyFont="1" applyFill="1" applyBorder="1" applyAlignment="1">
      <alignment horizontal="right" vertical="center"/>
    </xf>
    <xf numFmtId="0" fontId="15" fillId="2" borderId="48" xfId="6" applyFont="1" applyFill="1" applyBorder="1" applyAlignment="1">
      <alignment horizontal="right" vertical="center"/>
    </xf>
    <xf numFmtId="0" fontId="15" fillId="2" borderId="50" xfId="6" applyFont="1" applyFill="1" applyBorder="1" applyAlignment="1">
      <alignment horizontal="right" vertical="center"/>
    </xf>
    <xf numFmtId="176" fontId="15" fillId="3" borderId="49" xfId="6" applyNumberFormat="1" applyFont="1" applyFill="1" applyBorder="1" applyAlignment="1">
      <alignment horizontal="right" vertical="center"/>
    </xf>
    <xf numFmtId="176" fontId="15" fillId="3" borderId="48" xfId="6" applyNumberFormat="1" applyFont="1" applyFill="1" applyBorder="1" applyAlignment="1">
      <alignment horizontal="right" vertical="center"/>
    </xf>
    <xf numFmtId="176" fontId="15" fillId="3" borderId="50" xfId="6" applyNumberFormat="1" applyFont="1" applyFill="1" applyBorder="1" applyAlignment="1">
      <alignment horizontal="right" vertical="center"/>
    </xf>
    <xf numFmtId="0" fontId="8" fillId="0" borderId="8" xfId="6" applyBorder="1" applyAlignment="1">
      <alignment horizontal="center" vertical="center"/>
    </xf>
    <xf numFmtId="0" fontId="8" fillId="0" borderId="2" xfId="6" applyBorder="1" applyAlignment="1">
      <alignment horizontal="center" vertical="center"/>
    </xf>
    <xf numFmtId="0" fontId="8" fillId="0" borderId="3" xfId="6" applyBorder="1" applyAlignment="1">
      <alignment horizontal="center" vertical="center"/>
    </xf>
    <xf numFmtId="0" fontId="15" fillId="2" borderId="0" xfId="6" applyFont="1" applyFill="1" applyAlignment="1">
      <alignment horizontal="center" vertical="center"/>
    </xf>
    <xf numFmtId="0" fontId="15" fillId="2" borderId="33" xfId="6" applyFont="1" applyFill="1" applyBorder="1" applyAlignment="1">
      <alignment horizontal="center" vertical="center"/>
    </xf>
    <xf numFmtId="0" fontId="15" fillId="2" borderId="45" xfId="6" applyFont="1" applyFill="1" applyBorder="1" applyAlignment="1">
      <alignment horizontal="center" vertical="center"/>
    </xf>
    <xf numFmtId="0" fontId="15" fillId="2" borderId="0" xfId="6" applyFont="1" applyFill="1" applyBorder="1" applyAlignment="1">
      <alignment horizontal="center" vertical="center"/>
    </xf>
    <xf numFmtId="0" fontId="15" fillId="2" borderId="36" xfId="6" applyFont="1" applyFill="1" applyBorder="1" applyAlignment="1">
      <alignment horizontal="right" vertical="center"/>
    </xf>
    <xf numFmtId="0" fontId="15" fillId="2" borderId="0" xfId="6" applyFont="1" applyFill="1" applyBorder="1" applyAlignment="1">
      <alignment horizontal="right" vertical="center"/>
    </xf>
    <xf numFmtId="0" fontId="15" fillId="2" borderId="38" xfId="6" applyFont="1" applyFill="1" applyBorder="1" applyAlignment="1">
      <alignment horizontal="right" vertical="center"/>
    </xf>
    <xf numFmtId="176" fontId="15" fillId="3" borderId="39" xfId="6" applyNumberFormat="1" applyFont="1" applyFill="1" applyBorder="1" applyAlignment="1">
      <alignment horizontal="right" vertical="center"/>
    </xf>
    <xf numFmtId="176" fontId="15" fillId="3" borderId="40" xfId="6" applyNumberFormat="1" applyFont="1" applyFill="1" applyBorder="1" applyAlignment="1">
      <alignment horizontal="right" vertical="center"/>
    </xf>
    <xf numFmtId="176" fontId="15" fillId="3" borderId="46" xfId="6" applyNumberFormat="1" applyFont="1" applyFill="1" applyBorder="1" applyAlignment="1">
      <alignment horizontal="right" vertical="center"/>
    </xf>
    <xf numFmtId="0" fontId="8" fillId="0" borderId="15" xfId="6" applyBorder="1" applyAlignment="1">
      <alignment horizontal="left" vertical="center"/>
    </xf>
    <xf numFmtId="0" fontId="8" fillId="0" borderId="31" xfId="6" applyBorder="1" applyAlignment="1">
      <alignment horizontal="left" vertical="center"/>
    </xf>
    <xf numFmtId="0" fontId="8" fillId="0" borderId="32" xfId="6" applyBorder="1" applyAlignment="1">
      <alignment horizontal="left" vertical="center"/>
    </xf>
    <xf numFmtId="0" fontId="8" fillId="0" borderId="12" xfId="6" applyBorder="1" applyAlignment="1">
      <alignment horizontal="left" vertical="center"/>
    </xf>
    <xf numFmtId="0" fontId="8" fillId="0" borderId="34" xfId="6" applyBorder="1" applyAlignment="1">
      <alignment horizontal="left" vertical="center"/>
    </xf>
    <xf numFmtId="0" fontId="8" fillId="0" borderId="35" xfId="6" applyBorder="1" applyAlignment="1">
      <alignment horizontal="left" vertical="center"/>
    </xf>
    <xf numFmtId="0" fontId="8" fillId="0" borderId="0" xfId="6" applyFill="1" applyAlignment="1">
      <alignment horizontal="center" vertical="center" shrinkToFit="1"/>
    </xf>
    <xf numFmtId="0" fontId="8" fillId="0" borderId="33" xfId="6" applyFill="1" applyBorder="1" applyAlignment="1">
      <alignment horizontal="center" vertical="center" shrinkToFit="1"/>
    </xf>
    <xf numFmtId="0" fontId="8" fillId="0" borderId="47" xfId="6" applyBorder="1" applyAlignment="1">
      <alignment horizontal="center" vertical="center"/>
    </xf>
    <xf numFmtId="0" fontId="8" fillId="0" borderId="48" xfId="6" applyBorder="1" applyAlignment="1">
      <alignment horizontal="center" vertical="center"/>
    </xf>
    <xf numFmtId="0" fontId="8" fillId="0" borderId="49" xfId="6" applyFill="1" applyBorder="1" applyAlignment="1">
      <alignment horizontal="right" vertical="center"/>
    </xf>
    <xf numFmtId="0" fontId="8" fillId="0" borderId="48" xfId="6" applyFill="1" applyBorder="1" applyAlignment="1">
      <alignment horizontal="right" vertical="center"/>
    </xf>
    <xf numFmtId="0" fontId="8" fillId="0" borderId="50" xfId="6" applyFill="1" applyBorder="1" applyAlignment="1">
      <alignment horizontal="right" vertical="center"/>
    </xf>
    <xf numFmtId="0" fontId="8" fillId="0" borderId="49" xfId="6" applyFill="1" applyBorder="1" applyAlignment="1">
      <alignment horizontal="center" vertical="center"/>
    </xf>
    <xf numFmtId="0" fontId="8" fillId="0" borderId="48" xfId="6" applyFill="1" applyBorder="1" applyAlignment="1">
      <alignment horizontal="center" vertical="center"/>
    </xf>
    <xf numFmtId="0" fontId="8" fillId="0" borderId="50" xfId="6" applyFill="1" applyBorder="1" applyAlignment="1">
      <alignment horizontal="center" vertical="center"/>
    </xf>
    <xf numFmtId="0" fontId="8" fillId="0" borderId="15" xfId="6" applyBorder="1" applyAlignment="1">
      <alignment horizontal="left" vertical="center" wrapText="1"/>
    </xf>
    <xf numFmtId="0" fontId="8" fillId="0" borderId="31" xfId="6" applyBorder="1" applyAlignment="1">
      <alignment horizontal="left" vertical="center" wrapText="1"/>
    </xf>
    <xf numFmtId="0" fontId="8" fillId="0" borderId="32" xfId="6" applyBorder="1" applyAlignment="1">
      <alignment horizontal="left" vertical="center" wrapText="1"/>
    </xf>
    <xf numFmtId="0" fontId="15" fillId="3" borderId="15" xfId="6" applyFont="1" applyFill="1" applyBorder="1" applyAlignment="1">
      <alignment horizontal="center" vertical="center"/>
    </xf>
    <xf numFmtId="0" fontId="15" fillId="3" borderId="31" xfId="6" applyFont="1" applyFill="1" applyBorder="1" applyAlignment="1">
      <alignment horizontal="center" vertical="center"/>
    </xf>
    <xf numFmtId="0" fontId="15" fillId="3" borderId="12" xfId="6" applyFont="1" applyFill="1" applyBorder="1" applyAlignment="1">
      <alignment horizontal="center" vertical="center"/>
    </xf>
    <xf numFmtId="0" fontId="15" fillId="3" borderId="34" xfId="6" applyFont="1" applyFill="1" applyBorder="1" applyAlignment="1">
      <alignment horizontal="center" vertical="center"/>
    </xf>
    <xf numFmtId="0" fontId="8" fillId="0" borderId="14" xfId="6" applyBorder="1" applyAlignment="1">
      <alignment horizontal="center" vertical="center" wrapText="1"/>
    </xf>
    <xf numFmtId="0" fontId="8" fillId="0" borderId="55" xfId="6" applyBorder="1" applyAlignment="1">
      <alignment horizontal="center" vertical="center"/>
    </xf>
    <xf numFmtId="0" fontId="15" fillId="3" borderId="15" xfId="6" applyFont="1" applyFill="1" applyBorder="1" applyAlignment="1">
      <alignment horizontal="center" vertical="center" shrinkToFit="1"/>
    </xf>
    <xf numFmtId="0" fontId="15" fillId="3" borderId="31" xfId="6" applyFont="1" applyFill="1" applyBorder="1" applyAlignment="1">
      <alignment horizontal="center" vertical="center" shrinkToFit="1"/>
    </xf>
    <xf numFmtId="0" fontId="15" fillId="3" borderId="12" xfId="6" applyFont="1" applyFill="1" applyBorder="1" applyAlignment="1">
      <alignment horizontal="center" vertical="center" shrinkToFit="1"/>
    </xf>
    <xf numFmtId="0" fontId="15" fillId="3" borderId="34" xfId="6" applyFont="1" applyFill="1" applyBorder="1" applyAlignment="1">
      <alignment horizontal="center" vertical="center" shrinkToFit="1"/>
    </xf>
    <xf numFmtId="0" fontId="8" fillId="0" borderId="33" xfId="6" applyBorder="1" applyAlignment="1">
      <alignment horizontal="center" vertical="center"/>
    </xf>
    <xf numFmtId="0" fontId="15" fillId="0" borderId="12" xfId="6" applyFont="1" applyBorder="1" applyAlignment="1">
      <alignment horizontal="right" vertical="center"/>
    </xf>
    <xf numFmtId="0" fontId="15" fillId="0" borderId="34" xfId="6" applyFont="1" applyBorder="1" applyAlignment="1">
      <alignment horizontal="right" vertical="center"/>
    </xf>
    <xf numFmtId="0" fontId="15" fillId="0" borderId="35" xfId="6" applyFont="1" applyBorder="1" applyAlignment="1">
      <alignment horizontal="right" vertical="center"/>
    </xf>
    <xf numFmtId="176" fontId="15" fillId="0" borderId="51" xfId="6" applyNumberFormat="1" applyFont="1" applyBorder="1" applyAlignment="1">
      <alignment horizontal="right" vertical="center"/>
    </xf>
    <xf numFmtId="0" fontId="15" fillId="0" borderId="52" xfId="6" applyFont="1" applyBorder="1" applyAlignment="1">
      <alignment horizontal="right" vertical="center"/>
    </xf>
    <xf numFmtId="0" fontId="15" fillId="0" borderId="53" xfId="6" applyFont="1" applyBorder="1" applyAlignment="1">
      <alignment horizontal="right" vertical="center"/>
    </xf>
    <xf numFmtId="0" fontId="15" fillId="0" borderId="51" xfId="6" applyFont="1" applyBorder="1" applyAlignment="1">
      <alignment horizontal="right" vertical="center"/>
    </xf>
    <xf numFmtId="0" fontId="15" fillId="3" borderId="19" xfId="6" applyFont="1" applyFill="1" applyBorder="1" applyAlignment="1">
      <alignment horizontal="right" vertical="center"/>
    </xf>
    <xf numFmtId="0" fontId="15" fillId="3" borderId="21" xfId="6" applyFont="1" applyFill="1" applyBorder="1" applyAlignment="1">
      <alignment horizontal="right" vertical="center"/>
    </xf>
    <xf numFmtId="0" fontId="8" fillId="0" borderId="22" xfId="6" applyBorder="1" applyAlignment="1">
      <alignment horizontal="center" vertical="center"/>
    </xf>
    <xf numFmtId="0" fontId="15" fillId="4" borderId="2" xfId="6" applyFont="1" applyFill="1" applyBorder="1" applyAlignment="1">
      <alignment horizontal="right" vertical="center"/>
    </xf>
    <xf numFmtId="0" fontId="8" fillId="0" borderId="9" xfId="6" applyBorder="1" applyAlignment="1">
      <alignment horizontal="center" vertical="center"/>
    </xf>
    <xf numFmtId="0" fontId="20" fillId="0" borderId="59" xfId="7" applyFont="1" applyBorder="1" applyAlignment="1" applyProtection="1">
      <alignment horizontal="center" vertical="center" shrinkToFit="1"/>
      <protection locked="0"/>
    </xf>
    <xf numFmtId="0" fontId="20" fillId="0" borderId="57" xfId="7" applyFont="1" applyBorder="1" applyAlignment="1" applyProtection="1">
      <alignment horizontal="center" vertical="center" shrinkToFit="1"/>
      <protection locked="0"/>
    </xf>
    <xf numFmtId="0" fontId="20" fillId="0" borderId="60" xfId="7" applyFont="1" applyBorder="1" applyAlignment="1" applyProtection="1">
      <alignment horizontal="center" vertical="center" shrinkToFit="1"/>
      <protection locked="0"/>
    </xf>
    <xf numFmtId="0" fontId="20" fillId="0" borderId="58" xfId="7" applyFont="1" applyBorder="1" applyAlignment="1" applyProtection="1">
      <alignment horizontal="center" vertical="center" shrinkToFit="1"/>
      <protection locked="0"/>
    </xf>
    <xf numFmtId="0" fontId="20" fillId="0" borderId="32" xfId="7" applyFont="1" applyBorder="1" applyAlignment="1" applyProtection="1">
      <alignment horizontal="center" vertical="center" shrinkToFit="1"/>
      <protection locked="0"/>
    </xf>
    <xf numFmtId="0" fontId="20" fillId="0" borderId="35" xfId="7" applyFont="1" applyBorder="1" applyAlignment="1" applyProtection="1">
      <alignment horizontal="center" vertical="center" shrinkToFit="1"/>
      <protection locked="0"/>
    </xf>
    <xf numFmtId="0" fontId="20" fillId="0" borderId="15" xfId="7" applyFont="1" applyBorder="1" applyAlignment="1" applyProtection="1">
      <alignment horizontal="center" vertical="center" shrinkToFit="1"/>
      <protection locked="0"/>
    </xf>
    <xf numFmtId="0" fontId="20" fillId="0" borderId="31" xfId="7" applyFont="1" applyBorder="1" applyAlignment="1" applyProtection="1">
      <alignment horizontal="center" vertical="center" shrinkToFit="1"/>
      <protection locked="0"/>
    </xf>
    <xf numFmtId="0" fontId="20" fillId="0" borderId="12" xfId="7" applyFont="1" applyBorder="1" applyAlignment="1" applyProtection="1">
      <alignment horizontal="center" vertical="center" shrinkToFit="1"/>
      <protection locked="0"/>
    </xf>
    <xf numFmtId="0" fontId="20" fillId="0" borderId="34" xfId="7" applyFont="1" applyBorder="1" applyAlignment="1" applyProtection="1">
      <alignment horizontal="center" vertical="center" shrinkToFit="1"/>
      <protection locked="0"/>
    </xf>
    <xf numFmtId="0" fontId="20" fillId="0" borderId="29" xfId="7" applyFont="1" applyBorder="1" applyAlignment="1" applyProtection="1">
      <alignment horizontal="center" vertical="center" wrapText="1"/>
      <protection locked="0"/>
    </xf>
    <xf numFmtId="0" fontId="20" fillId="0" borderId="27" xfId="7" applyFont="1" applyBorder="1" applyAlignment="1" applyProtection="1">
      <alignment horizontal="center" vertical="center" wrapText="1"/>
      <protection locked="0"/>
    </xf>
    <xf numFmtId="0" fontId="20" fillId="0" borderId="66" xfId="7" applyFont="1" applyBorder="1" applyAlignment="1" applyProtection="1">
      <alignment horizontal="center" vertical="center" wrapText="1"/>
      <protection locked="0"/>
    </xf>
    <xf numFmtId="0" fontId="20" fillId="0" borderId="12" xfId="7" applyFont="1" applyBorder="1" applyAlignment="1" applyProtection="1">
      <alignment horizontal="center" vertical="center" wrapText="1"/>
      <protection locked="0"/>
    </xf>
    <xf numFmtId="0" fontId="20" fillId="0" borderId="34" xfId="7" applyFont="1" applyBorder="1" applyAlignment="1" applyProtection="1">
      <alignment horizontal="center" vertical="center" wrapText="1"/>
      <protection locked="0"/>
    </xf>
    <xf numFmtId="0" fontId="20" fillId="0" borderId="7" xfId="7" applyFont="1" applyBorder="1" applyAlignment="1" applyProtection="1">
      <alignment horizontal="center" vertical="center" wrapText="1"/>
      <protection locked="0"/>
    </xf>
    <xf numFmtId="0" fontId="20" fillId="0" borderId="68" xfId="7" applyFont="1" applyBorder="1" applyAlignment="1" applyProtection="1">
      <alignment horizontal="center" vertical="center"/>
      <protection locked="0"/>
    </xf>
    <xf numFmtId="0" fontId="20" fillId="0" borderId="52" xfId="7" applyFont="1" applyBorder="1" applyAlignment="1" applyProtection="1">
      <alignment horizontal="center" vertical="center"/>
      <protection locked="0"/>
    </xf>
    <xf numFmtId="0" fontId="20" fillId="0" borderId="53" xfId="7" applyFont="1" applyBorder="1" applyAlignment="1" applyProtection="1">
      <alignment horizontal="center" vertical="center"/>
      <protection locked="0"/>
    </xf>
    <xf numFmtId="0" fontId="20" fillId="0" borderId="1" xfId="7" applyFont="1" applyBorder="1" applyAlignment="1" applyProtection="1">
      <alignment horizontal="center" vertical="center"/>
      <protection locked="0"/>
    </xf>
    <xf numFmtId="0" fontId="20" fillId="0" borderId="2" xfId="7" applyFont="1" applyBorder="1" applyAlignment="1" applyProtection="1">
      <alignment horizontal="center" vertical="center"/>
      <protection locked="0"/>
    </xf>
    <xf numFmtId="0" fontId="20" fillId="0" borderId="3" xfId="7" applyFont="1" applyBorder="1" applyAlignment="1" applyProtection="1">
      <alignment horizontal="center" vertical="center"/>
      <protection locked="0"/>
    </xf>
    <xf numFmtId="0" fontId="20" fillId="0" borderId="14" xfId="7" applyFont="1" applyBorder="1" applyAlignment="1" applyProtection="1">
      <alignment horizontal="center" vertical="center"/>
      <protection locked="0"/>
    </xf>
    <xf numFmtId="0" fontId="20" fillId="0" borderId="31" xfId="7" applyFont="1" applyBorder="1" applyAlignment="1" applyProtection="1">
      <alignment horizontal="center" vertical="center"/>
      <protection locked="0"/>
    </xf>
    <xf numFmtId="0" fontId="20" fillId="0" borderId="32" xfId="7" applyFont="1" applyBorder="1" applyAlignment="1" applyProtection="1">
      <alignment horizontal="center" vertical="center"/>
      <protection locked="0"/>
    </xf>
    <xf numFmtId="0" fontId="20" fillId="0" borderId="6" xfId="7" applyFont="1" applyBorder="1" applyAlignment="1" applyProtection="1">
      <alignment horizontal="center" vertical="center"/>
      <protection locked="0"/>
    </xf>
    <xf numFmtId="0" fontId="20" fillId="0" borderId="34" xfId="7" applyFont="1" applyBorder="1" applyAlignment="1" applyProtection="1">
      <alignment horizontal="center" vertical="center"/>
      <protection locked="0"/>
    </xf>
    <xf numFmtId="0" fontId="20" fillId="0" borderId="35" xfId="7" applyFont="1" applyBorder="1" applyAlignment="1" applyProtection="1">
      <alignment horizontal="center" vertical="center"/>
      <protection locked="0"/>
    </xf>
    <xf numFmtId="0" fontId="20" fillId="0" borderId="56" xfId="7" applyFont="1" applyBorder="1" applyAlignment="1" applyProtection="1">
      <alignment horizontal="center" vertical="center"/>
      <protection locked="0"/>
    </xf>
    <xf numFmtId="0" fontId="20" fillId="0" borderId="40" xfId="7" applyFont="1" applyBorder="1" applyAlignment="1" applyProtection="1">
      <alignment horizontal="center" vertical="center"/>
      <protection locked="0"/>
    </xf>
    <xf numFmtId="0" fontId="20" fillId="0" borderId="46" xfId="7" applyFont="1" applyBorder="1" applyAlignment="1" applyProtection="1">
      <alignment horizontal="center" vertical="center"/>
      <protection locked="0"/>
    </xf>
    <xf numFmtId="0" fontId="20" fillId="0" borderId="15" xfId="7" applyFont="1" applyBorder="1" applyAlignment="1" applyProtection="1">
      <alignment horizontal="center" vertical="center"/>
      <protection locked="0"/>
    </xf>
    <xf numFmtId="0" fontId="20" fillId="0" borderId="12" xfId="7" applyFont="1" applyBorder="1" applyAlignment="1" applyProtection="1">
      <alignment horizontal="center" vertical="center"/>
      <protection locked="0"/>
    </xf>
    <xf numFmtId="0" fontId="20" fillId="0" borderId="15" xfId="7" applyFont="1" applyBorder="1" applyAlignment="1" applyProtection="1">
      <alignment horizontal="center" vertical="center" wrapText="1"/>
      <protection locked="0"/>
    </xf>
    <xf numFmtId="0" fontId="20" fillId="0" borderId="31" xfId="7" applyFont="1" applyBorder="1" applyAlignment="1" applyProtection="1">
      <alignment horizontal="center" vertical="center" wrapText="1"/>
      <protection locked="0"/>
    </xf>
    <xf numFmtId="0" fontId="20" fillId="0" borderId="32" xfId="7" applyFont="1" applyBorder="1" applyAlignment="1" applyProtection="1">
      <alignment horizontal="center" vertical="center" wrapText="1"/>
      <protection locked="0"/>
    </xf>
    <xf numFmtId="0" fontId="20" fillId="0" borderId="35" xfId="7" applyFont="1" applyBorder="1" applyAlignment="1" applyProtection="1">
      <alignment horizontal="center" vertical="center" wrapText="1"/>
      <protection locked="0"/>
    </xf>
    <xf numFmtId="0" fontId="20" fillId="0" borderId="29" xfId="7" applyFont="1" applyBorder="1" applyAlignment="1" applyProtection="1">
      <alignment horizontal="center" vertical="center"/>
      <protection locked="0"/>
    </xf>
    <xf numFmtId="0" fontId="20" fillId="0" borderId="27" xfId="7" applyFont="1" applyBorder="1" applyAlignment="1" applyProtection="1">
      <alignment horizontal="center" vertical="center"/>
      <protection locked="0"/>
    </xf>
    <xf numFmtId="0" fontId="20" fillId="0" borderId="28" xfId="7" applyFont="1" applyBorder="1" applyAlignment="1" applyProtection="1">
      <alignment horizontal="center" vertical="center"/>
      <protection locked="0"/>
    </xf>
    <xf numFmtId="0" fontId="15" fillId="0" borderId="14" xfId="7" applyFont="1" applyBorder="1" applyAlignment="1" applyProtection="1">
      <alignment horizontal="center" vertical="center"/>
      <protection locked="0"/>
    </xf>
    <xf numFmtId="0" fontId="15" fillId="0" borderId="31" xfId="7" applyFont="1" applyBorder="1" applyAlignment="1" applyProtection="1">
      <alignment horizontal="center" vertical="center"/>
      <protection locked="0"/>
    </xf>
    <xf numFmtId="0" fontId="15" fillId="0" borderId="32" xfId="7" applyFont="1" applyBorder="1" applyAlignment="1" applyProtection="1">
      <alignment horizontal="center" vertical="center"/>
      <protection locked="0"/>
    </xf>
    <xf numFmtId="0" fontId="15" fillId="0" borderId="6" xfId="7" applyFont="1" applyBorder="1" applyAlignment="1" applyProtection="1">
      <alignment horizontal="center" vertical="center"/>
      <protection locked="0"/>
    </xf>
    <xf numFmtId="0" fontId="15" fillId="0" borderId="34" xfId="7" applyFont="1" applyBorder="1" applyAlignment="1" applyProtection="1">
      <alignment horizontal="center" vertical="center"/>
      <protection locked="0"/>
    </xf>
    <xf numFmtId="0" fontId="15" fillId="0" borderId="35" xfId="7" applyFont="1" applyBorder="1" applyAlignment="1" applyProtection="1">
      <alignment horizontal="center" vertical="center"/>
      <protection locked="0"/>
    </xf>
    <xf numFmtId="0" fontId="25" fillId="0" borderId="15" xfId="7" applyFont="1" applyBorder="1" applyAlignment="1" applyProtection="1">
      <alignment vertical="center" shrinkToFit="1"/>
      <protection locked="0"/>
    </xf>
    <xf numFmtId="0" fontId="25" fillId="0" borderId="31" xfId="7" applyFont="1" applyBorder="1" applyAlignment="1" applyProtection="1">
      <alignment vertical="center" shrinkToFit="1"/>
      <protection locked="0"/>
    </xf>
    <xf numFmtId="0" fontId="25" fillId="0" borderId="16" xfId="7" applyFont="1" applyBorder="1" applyAlignment="1" applyProtection="1">
      <alignment vertical="center" shrinkToFit="1"/>
      <protection locked="0"/>
    </xf>
    <xf numFmtId="0" fontId="25" fillId="0" borderId="12" xfId="7" applyFont="1" applyBorder="1" applyAlignment="1" applyProtection="1">
      <alignment vertical="center" shrinkToFit="1"/>
      <protection locked="0"/>
    </xf>
    <xf numFmtId="0" fontId="25" fillId="0" borderId="34" xfId="7" applyFont="1" applyBorder="1" applyAlignment="1" applyProtection="1">
      <alignment vertical="center" shrinkToFit="1"/>
      <protection locked="0"/>
    </xf>
    <xf numFmtId="0" fontId="25" fillId="0" borderId="7" xfId="7" applyFont="1" applyBorder="1" applyAlignment="1" applyProtection="1">
      <alignment vertical="center" shrinkToFit="1"/>
      <protection locked="0"/>
    </xf>
    <xf numFmtId="0" fontId="20" fillId="0" borderId="63" xfId="7" applyFont="1" applyBorder="1" applyAlignment="1" applyProtection="1">
      <alignment horizontal="center" vertical="center" shrinkToFit="1"/>
      <protection locked="0"/>
    </xf>
    <xf numFmtId="0" fontId="20" fillId="0" borderId="62" xfId="7" applyFont="1" applyBorder="1" applyAlignment="1" applyProtection="1">
      <alignment horizontal="center" vertical="center" shrinkToFit="1"/>
      <protection locked="0"/>
    </xf>
    <xf numFmtId="0" fontId="20" fillId="0" borderId="20" xfId="7" applyFont="1" applyBorder="1" applyAlignment="1" applyProtection="1">
      <alignment horizontal="center" vertical="center" shrinkToFit="1"/>
      <protection locked="0"/>
    </xf>
    <xf numFmtId="0" fontId="20" fillId="0" borderId="19" xfId="7" applyFont="1" applyBorder="1" applyAlignment="1" applyProtection="1">
      <alignment horizontal="center" vertical="center" shrinkToFit="1"/>
      <protection locked="0"/>
    </xf>
    <xf numFmtId="0" fontId="20" fillId="0" borderId="21" xfId="7" applyFont="1" applyBorder="1" applyAlignment="1" applyProtection="1">
      <alignment horizontal="center" vertical="center" shrinkToFit="1"/>
      <protection locked="0"/>
    </xf>
    <xf numFmtId="0" fontId="25" fillId="0" borderId="19" xfId="7" applyFont="1" applyBorder="1" applyAlignment="1" applyProtection="1">
      <alignment vertical="center" shrinkToFit="1"/>
      <protection locked="0"/>
    </xf>
    <xf numFmtId="0" fontId="25" fillId="0" borderId="21" xfId="7" applyFont="1" applyBorder="1" applyAlignment="1" applyProtection="1">
      <alignment vertical="center" shrinkToFit="1"/>
      <protection locked="0"/>
    </xf>
    <xf numFmtId="0" fontId="25" fillId="0" borderId="22" xfId="7" applyFont="1" applyBorder="1" applyAlignment="1" applyProtection="1">
      <alignment vertical="center" shrinkToFit="1"/>
      <protection locked="0"/>
    </xf>
    <xf numFmtId="0" fontId="20" fillId="0" borderId="55" xfId="7" applyFont="1" applyBorder="1" applyAlignment="1" applyProtection="1">
      <alignment horizontal="center" vertical="center"/>
      <protection locked="0"/>
    </xf>
    <xf numFmtId="0" fontId="20" fillId="0" borderId="21" xfId="7" applyFont="1" applyBorder="1" applyAlignment="1" applyProtection="1">
      <alignment horizontal="center" vertical="center"/>
      <protection locked="0"/>
    </xf>
    <xf numFmtId="0" fontId="20" fillId="0" borderId="20" xfId="7" applyFont="1" applyBorder="1" applyAlignment="1" applyProtection="1">
      <alignment horizontal="center" vertical="center"/>
      <protection locked="0"/>
    </xf>
    <xf numFmtId="0" fontId="11" fillId="0" borderId="10" xfId="3" applyBorder="1" applyAlignment="1">
      <alignment horizontal="center" vertical="center"/>
    </xf>
    <xf numFmtId="0" fontId="27" fillId="0" borderId="10" xfId="3" applyFont="1" applyBorder="1" applyAlignment="1">
      <alignment horizontal="distributed" vertical="justify" wrapText="1"/>
    </xf>
    <xf numFmtId="0" fontId="25" fillId="0" borderId="10" xfId="3" applyFont="1" applyBorder="1" applyAlignment="1">
      <alignment horizontal="distributed" vertical="justify"/>
    </xf>
    <xf numFmtId="0" fontId="6" fillId="0" borderId="10" xfId="3" applyFont="1" applyBorder="1" applyAlignment="1">
      <alignment horizontal="center" vertical="center"/>
    </xf>
    <xf numFmtId="0" fontId="11" fillId="0" borderId="10" xfId="3" applyBorder="1" applyAlignment="1">
      <alignment horizontal="center" vertical="center" wrapText="1"/>
    </xf>
    <xf numFmtId="0" fontId="25" fillId="0" borderId="65" xfId="3" applyFont="1" applyBorder="1" applyAlignment="1">
      <alignment horizontal="distributed" vertical="top" wrapText="1"/>
    </xf>
    <xf numFmtId="177" fontId="11" fillId="0" borderId="10" xfId="3" applyNumberFormat="1" applyBorder="1" applyAlignment="1">
      <alignment horizontal="center" vertical="center"/>
    </xf>
    <xf numFmtId="0" fontId="25" fillId="0" borderId="54" xfId="3" applyFont="1" applyBorder="1" applyAlignment="1">
      <alignment horizontal="center" vertical="center"/>
    </xf>
    <xf numFmtId="0" fontId="25" fillId="0" borderId="10" xfId="3" applyFont="1" applyBorder="1" applyAlignment="1">
      <alignment horizontal="distributed" vertical="center" wrapText="1"/>
    </xf>
    <xf numFmtId="0" fontId="25" fillId="0" borderId="10" xfId="3" applyFont="1" applyBorder="1" applyAlignment="1">
      <alignment horizontal="distributed" vertical="center"/>
    </xf>
    <xf numFmtId="0" fontId="11" fillId="0" borderId="15" xfId="3" applyBorder="1" applyAlignment="1">
      <alignment horizontal="center" vertical="center"/>
    </xf>
    <xf numFmtId="0" fontId="11" fillId="0" borderId="32" xfId="3" applyBorder="1" applyAlignment="1">
      <alignment horizontal="center" vertical="center"/>
    </xf>
    <xf numFmtId="0" fontId="11" fillId="0" borderId="12" xfId="3" applyBorder="1" applyAlignment="1">
      <alignment horizontal="center" vertical="center"/>
    </xf>
    <xf numFmtId="0" fontId="11" fillId="0" borderId="35" xfId="3" applyBorder="1" applyAlignment="1">
      <alignment horizontal="center" vertical="center"/>
    </xf>
    <xf numFmtId="0" fontId="6" fillId="0" borderId="15" xfId="3" applyFont="1" applyBorder="1" applyAlignment="1">
      <alignment horizontal="center" vertical="center"/>
    </xf>
    <xf numFmtId="0" fontId="6" fillId="0" borderId="32" xfId="3" applyFont="1" applyBorder="1" applyAlignment="1">
      <alignment horizontal="center" vertical="center"/>
    </xf>
    <xf numFmtId="0" fontId="6" fillId="0" borderId="12" xfId="3" applyFont="1" applyBorder="1" applyAlignment="1">
      <alignment horizontal="center" vertical="center"/>
    </xf>
    <xf numFmtId="0" fontId="6" fillId="0" borderId="35" xfId="3" applyFont="1" applyBorder="1" applyAlignment="1">
      <alignment horizontal="center" vertical="center"/>
    </xf>
    <xf numFmtId="0" fontId="11" fillId="0" borderId="10" xfId="3" applyBorder="1" applyAlignment="1">
      <alignment horizontal="distributed" vertical="center" wrapText="1"/>
    </xf>
    <xf numFmtId="0" fontId="11" fillId="0" borderId="10" xfId="3" applyBorder="1" applyAlignment="1">
      <alignment horizontal="distributed" vertical="center"/>
    </xf>
    <xf numFmtId="0" fontId="28" fillId="0" borderId="10" xfId="3" applyFont="1" applyBorder="1" applyAlignment="1">
      <alignment horizontal="center" vertical="center"/>
    </xf>
    <xf numFmtId="0" fontId="27" fillId="0" borderId="10" xfId="3" applyFont="1" applyBorder="1" applyAlignment="1">
      <alignment horizontal="center" vertical="center" wrapText="1"/>
    </xf>
    <xf numFmtId="0" fontId="25" fillId="0" borderId="10" xfId="3" applyFont="1" applyBorder="1" applyAlignment="1">
      <alignment horizontal="center" vertical="center"/>
    </xf>
    <xf numFmtId="0" fontId="11" fillId="0" borderId="54" xfId="3" applyBorder="1" applyAlignment="1">
      <alignment horizontal="center" vertical="center"/>
    </xf>
    <xf numFmtId="0" fontId="1" fillId="0" borderId="65" xfId="3" applyFont="1" applyBorder="1" applyAlignment="1">
      <alignment horizontal="distributed" vertical="top" wrapText="1"/>
    </xf>
    <xf numFmtId="0" fontId="11" fillId="0" borderId="65" xfId="3" applyBorder="1" applyAlignment="1">
      <alignment horizontal="distributed" vertical="top" wrapText="1"/>
    </xf>
  </cellXfs>
  <cellStyles count="8">
    <cellStyle name="標準" xfId="0" builtinId="0"/>
    <cellStyle name="標準 2" xfId="1"/>
    <cellStyle name="標準 2 2" xfId="3"/>
    <cellStyle name="標準 2 2 2" xfId="5"/>
    <cellStyle name="標準 2 2 2 2" xfId="7"/>
    <cellStyle name="標準 3" xfId="2"/>
    <cellStyle name="標準 3 2" xfId="4"/>
    <cellStyle name="標準 3 2 2" xfId="6"/>
  </cellStyles>
  <dxfs count="0"/>
  <tableStyles count="0" defaultTableStyle="TableStyleMedium9" defaultPivotStyle="PivotStyleLight16"/>
  <colors>
    <mruColors>
      <color rgb="FFFFFF99"/>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oneCellAnchor>
    <xdr:from>
      <xdr:col>60</xdr:col>
      <xdr:colOff>60932</xdr:colOff>
      <xdr:row>41</xdr:row>
      <xdr:rowOff>122290</xdr:rowOff>
    </xdr:from>
    <xdr:ext cx="4712774" cy="1043122"/>
    <xdr:sp macro="" textlink="">
      <xdr:nvSpPr>
        <xdr:cNvPr id="5" name="対角する 2 つの角を丸めた四角形 4"/>
        <xdr:cNvSpPr/>
      </xdr:nvSpPr>
      <xdr:spPr>
        <a:xfrm>
          <a:off x="12096050" y="7820731"/>
          <a:ext cx="4712774" cy="1043122"/>
        </a:xfrm>
        <a:prstGeom prst="round2DiagRect">
          <a:avLst/>
        </a:prstGeom>
        <a:solidFill>
          <a:schemeClr val="bg1"/>
        </a:solidFill>
        <a:ln w="190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ja-JP" altLang="en-US" sz="1400" baseline="0">
              <a:solidFill>
                <a:sysClr val="windowText" lastClr="000000"/>
              </a:solidFill>
            </a:rPr>
            <a:t>⑥</a:t>
          </a:r>
          <a:endParaRPr kumimoji="1" lang="en-US" altLang="ja-JP" sz="1400" baseline="0">
            <a:solidFill>
              <a:sysClr val="windowText" lastClr="000000"/>
            </a:solidFill>
          </a:endParaRPr>
        </a:p>
        <a:p>
          <a:pPr algn="l"/>
          <a:r>
            <a:rPr kumimoji="1" lang="ja-JP" altLang="en-US" sz="1100" baseline="0">
              <a:solidFill>
                <a:sysClr val="windowText" lastClr="000000"/>
              </a:solidFill>
            </a:rPr>
            <a:t>別表第２－２適用　継続勤務年数：３年</a:t>
          </a:r>
          <a:endParaRPr kumimoji="1" lang="en-US" altLang="ja-JP" sz="1100" baseline="0">
            <a:solidFill>
              <a:sysClr val="windowText" lastClr="000000"/>
            </a:solidFill>
          </a:endParaRPr>
        </a:p>
        <a:p>
          <a:pPr algn="l"/>
          <a:r>
            <a:rPr kumimoji="1" lang="ja-JP" altLang="en-US" sz="1100" baseline="0">
              <a:solidFill>
                <a:sysClr val="windowText" lastClr="000000"/>
              </a:solidFill>
            </a:rPr>
            <a:t>所定勤務日（時間）数は（年間の勤務日数）欄を参照（７３～１２０日）　</a:t>
          </a:r>
        </a:p>
      </xdr:txBody>
    </xdr:sp>
    <xdr:clientData/>
  </xdr:oneCellAnchor>
  <xdr:oneCellAnchor>
    <xdr:from>
      <xdr:col>60</xdr:col>
      <xdr:colOff>89645</xdr:colOff>
      <xdr:row>20</xdr:row>
      <xdr:rowOff>155096</xdr:rowOff>
    </xdr:from>
    <xdr:ext cx="4694465" cy="1758911"/>
    <xdr:sp macro="" textlink="">
      <xdr:nvSpPr>
        <xdr:cNvPr id="7" name="対角する 2 つの角を丸めた四角形 6"/>
        <xdr:cNvSpPr/>
      </xdr:nvSpPr>
      <xdr:spPr>
        <a:xfrm>
          <a:off x="12124763" y="3920272"/>
          <a:ext cx="4694465" cy="1758911"/>
        </a:xfrm>
        <a:prstGeom prst="round2DiagRect">
          <a:avLst/>
        </a:prstGeom>
        <a:solidFill>
          <a:schemeClr val="bg1"/>
        </a:solidFill>
        <a:ln w="190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lIns="36000" tIns="36000" rIns="36000" bIns="36000" rtlCol="0" anchor="ctr">
          <a:spAutoFit/>
        </a:bodyPr>
        <a:lstStyle/>
        <a:p>
          <a:pPr algn="l"/>
          <a:r>
            <a:rPr kumimoji="1" lang="ja-JP" altLang="en-US" sz="1400" baseline="0">
              <a:solidFill>
                <a:sysClr val="windowText" lastClr="000000"/>
              </a:solidFill>
            </a:rPr>
            <a:t>④</a:t>
          </a:r>
          <a:endParaRPr kumimoji="1" lang="en-US" altLang="ja-JP" sz="1400" baseline="0">
            <a:solidFill>
              <a:sysClr val="windowText" lastClr="000000"/>
            </a:solidFill>
          </a:endParaRPr>
        </a:p>
        <a:p>
          <a:pPr algn="l"/>
          <a:r>
            <a:rPr kumimoji="1" lang="ja-JP" altLang="en-US" sz="1100" baseline="0">
              <a:solidFill>
                <a:sysClr val="windowText" lastClr="000000"/>
              </a:solidFill>
            </a:rPr>
            <a:t>実勤務日数≧要勤務日数</a:t>
          </a:r>
          <a:r>
            <a:rPr kumimoji="1" lang="en-US" altLang="ja-JP" sz="1100" baseline="0">
              <a:solidFill>
                <a:sysClr val="windowText" lastClr="000000"/>
              </a:solidFill>
            </a:rPr>
            <a:t>×</a:t>
          </a:r>
          <a:r>
            <a:rPr kumimoji="1" lang="ja-JP" altLang="en-US" sz="1100" baseline="0">
              <a:solidFill>
                <a:sysClr val="windowText" lastClr="000000"/>
              </a:solidFill>
            </a:rPr>
            <a:t>０．８</a:t>
          </a:r>
          <a:endParaRPr kumimoji="1" lang="en-US" altLang="ja-JP" sz="1100" baseline="0">
            <a:solidFill>
              <a:sysClr val="windowText" lastClr="000000"/>
            </a:solidFill>
          </a:endParaRPr>
        </a:p>
        <a:p>
          <a:pPr algn="l"/>
          <a:r>
            <a:rPr kumimoji="1" lang="ja-JP" altLang="en-US" sz="1100" baseline="0">
              <a:solidFill>
                <a:sysClr val="windowText" lastClr="000000"/>
              </a:solidFill>
            </a:rPr>
            <a:t>出勤率８割の要件は，労基法上は休暇加算要件ではなく，当該年度の休暇発生要件です。前年度８割未満の者について，今年度年休を与えることを要しないものであるが，本県において</a:t>
          </a:r>
          <a:r>
            <a:rPr kumimoji="1" lang="ja-JP" altLang="en-US" sz="1100" baseline="0">
              <a:solidFill>
                <a:schemeClr val="tx1"/>
              </a:solidFill>
            </a:rPr>
            <a:t>は</a:t>
          </a:r>
          <a:r>
            <a:rPr kumimoji="1" lang="ja-JP" altLang="en-US" sz="1100" baseline="0">
              <a:solidFill>
                <a:sysClr val="windowText" lastClr="000000"/>
              </a:solidFill>
            </a:rPr>
            <a:t>新たな任用として取り扱い，別表第１により所定勤務日数に応じた年休を付与することになる。</a:t>
          </a:r>
          <a:endParaRPr kumimoji="1" lang="en-US" altLang="ja-JP" sz="1100" baseline="0">
            <a:solidFill>
              <a:sysClr val="windowText" lastClr="000000"/>
            </a:solidFill>
          </a:endParaRPr>
        </a:p>
        <a:p>
          <a:pPr algn="l"/>
          <a:r>
            <a:rPr kumimoji="1" lang="ja-JP" altLang="en-US" sz="1100" baseline="0">
              <a:solidFill>
                <a:sysClr val="windowText" lastClr="000000"/>
              </a:solidFill>
            </a:rPr>
            <a:t>また，仮に前年度出勤率が８割未満でも，今年度の出勤率が８割以上であれば，翌年度は別表２により，継続勤務年数等に応じた年休が付与される。</a:t>
          </a:r>
        </a:p>
      </xdr:txBody>
    </xdr:sp>
    <xdr:clientData/>
  </xdr:oneCellAnchor>
  <xdr:oneCellAnchor>
    <xdr:from>
      <xdr:col>60</xdr:col>
      <xdr:colOff>76039</xdr:colOff>
      <xdr:row>32</xdr:row>
      <xdr:rowOff>38764</xdr:rowOff>
    </xdr:from>
    <xdr:ext cx="4720077" cy="1182678"/>
    <xdr:sp macro="" textlink="">
      <xdr:nvSpPr>
        <xdr:cNvPr id="13" name="対角する 2 つの角を丸めた四角形 12"/>
        <xdr:cNvSpPr/>
      </xdr:nvSpPr>
      <xdr:spPr>
        <a:xfrm>
          <a:off x="12111157" y="6089940"/>
          <a:ext cx="4720077" cy="1182678"/>
        </a:xfrm>
        <a:prstGeom prst="round2DiagRect">
          <a:avLst/>
        </a:prstGeom>
        <a:solidFill>
          <a:schemeClr val="bg1"/>
        </a:solidFill>
        <a:ln w="190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r>
            <a:rPr kumimoji="1" lang="ja-JP" altLang="en-US" sz="1400" b="0" i="0">
              <a:solidFill>
                <a:schemeClr val="tx1"/>
              </a:solidFill>
              <a:effectLst/>
              <a:latin typeface="+mn-lt"/>
              <a:ea typeface="+mn-ea"/>
              <a:cs typeface="+mn-cs"/>
            </a:rPr>
            <a:t>⑤</a:t>
          </a:r>
          <a:endParaRPr kumimoji="1" lang="en-US" altLang="ja-JP" sz="1400" b="0" i="0">
            <a:solidFill>
              <a:schemeClr val="tx1"/>
            </a:solidFill>
            <a:effectLst/>
            <a:latin typeface="+mn-lt"/>
            <a:ea typeface="+mn-ea"/>
            <a:cs typeface="+mn-cs"/>
          </a:endParaRPr>
        </a:p>
        <a:p>
          <a:r>
            <a:rPr kumimoji="1" lang="ja-JP" altLang="ja-JP" sz="1100" b="0" i="0">
              <a:solidFill>
                <a:schemeClr val="tx1"/>
              </a:solidFill>
              <a:effectLst/>
              <a:latin typeface="+mn-lt"/>
              <a:ea typeface="+mn-ea"/>
              <a:cs typeface="+mn-cs"/>
            </a:rPr>
            <a:t>前年度勤務校年休簿によ</a:t>
          </a:r>
          <a:r>
            <a:rPr kumimoji="1" lang="ja-JP" altLang="en-US" sz="1100" b="0" i="0">
              <a:solidFill>
                <a:schemeClr val="tx1"/>
              </a:solidFill>
              <a:effectLst/>
              <a:latin typeface="+mn-lt"/>
              <a:ea typeface="+mn-ea"/>
              <a:cs typeface="+mn-cs"/>
            </a:rPr>
            <a:t>り</a:t>
          </a:r>
          <a:r>
            <a:rPr kumimoji="1" lang="ja-JP" altLang="ja-JP" sz="1100" b="0" i="0">
              <a:solidFill>
                <a:schemeClr val="tx1"/>
              </a:solidFill>
              <a:effectLst/>
              <a:latin typeface="+mn-lt"/>
              <a:ea typeface="+mn-ea"/>
              <a:cs typeface="+mn-cs"/>
            </a:rPr>
            <a:t>確認</a:t>
          </a:r>
          <a:r>
            <a:rPr kumimoji="1" lang="ja-JP" altLang="en-US" sz="1100" b="0" i="0">
              <a:solidFill>
                <a:schemeClr val="tx1"/>
              </a:solidFill>
              <a:effectLst/>
              <a:latin typeface="+mn-lt"/>
              <a:ea typeface="+mn-ea"/>
              <a:cs typeface="+mn-cs"/>
            </a:rPr>
            <a:t>。</a:t>
          </a:r>
          <a:endParaRPr lang="ja-JP" altLang="ja-JP" i="0">
            <a:solidFill>
              <a:schemeClr val="tx1"/>
            </a:solidFill>
            <a:effectLst/>
          </a:endParaRPr>
        </a:p>
        <a:p>
          <a:pPr algn="l"/>
          <a:r>
            <a:rPr kumimoji="1" lang="ja-JP" altLang="en-US" sz="1100" i="0" baseline="0">
              <a:solidFill>
                <a:sysClr val="windowText" lastClr="000000"/>
              </a:solidFill>
            </a:rPr>
            <a:t>繰越分を使用する場合でも、付与された所属でのみ使用できるが、今年度異なる所属で任用となる場合には使用可能。ただし、複数校で勤務する場合に繰越分を使用した際には、兼務校へ連絡が必要。　</a:t>
          </a:r>
        </a:p>
      </xdr:txBody>
    </xdr:sp>
    <xdr:clientData/>
  </xdr:oneCellAnchor>
  <xdr:oneCellAnchor>
    <xdr:from>
      <xdr:col>60</xdr:col>
      <xdr:colOff>88298</xdr:colOff>
      <xdr:row>62</xdr:row>
      <xdr:rowOff>71128</xdr:rowOff>
    </xdr:from>
    <xdr:ext cx="4629378" cy="563275"/>
    <xdr:sp macro="" textlink="">
      <xdr:nvSpPr>
        <xdr:cNvPr id="15" name="対角する 2 つの角を丸めた四角形 14"/>
        <xdr:cNvSpPr/>
      </xdr:nvSpPr>
      <xdr:spPr>
        <a:xfrm>
          <a:off x="12123416" y="11355452"/>
          <a:ext cx="4629378" cy="563275"/>
        </a:xfrm>
        <a:prstGeom prst="round2DiagRect">
          <a:avLst/>
        </a:prstGeom>
        <a:solidFill>
          <a:schemeClr val="bg1"/>
        </a:solidFill>
        <a:ln w="190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ja-JP" altLang="en-US" sz="1400" baseline="0">
              <a:solidFill>
                <a:sysClr val="windowText" lastClr="000000"/>
              </a:solidFill>
            </a:rPr>
            <a:t>⑧</a:t>
          </a:r>
          <a:endParaRPr kumimoji="1" lang="en-US" altLang="ja-JP" sz="1400" baseline="0">
            <a:solidFill>
              <a:sysClr val="windowText" lastClr="000000"/>
            </a:solidFill>
          </a:endParaRPr>
        </a:p>
        <a:p>
          <a:pPr algn="l"/>
          <a:r>
            <a:rPr kumimoji="1" lang="ja-JP" altLang="en-US" sz="1100" baseline="0">
              <a:solidFill>
                <a:sysClr val="windowText" lastClr="000000"/>
              </a:solidFill>
            </a:rPr>
            <a:t>割り振られた勤務日の全期間を勤務しない場合、１日取得となる。</a:t>
          </a:r>
        </a:p>
      </xdr:txBody>
    </xdr:sp>
    <xdr:clientData/>
  </xdr:oneCellAnchor>
  <xdr:twoCellAnchor>
    <xdr:from>
      <xdr:col>60</xdr:col>
      <xdr:colOff>75041</xdr:colOff>
      <xdr:row>69</xdr:row>
      <xdr:rowOff>69136</xdr:rowOff>
    </xdr:from>
    <xdr:to>
      <xdr:col>83</xdr:col>
      <xdr:colOff>112060</xdr:colOff>
      <xdr:row>74</xdr:row>
      <xdr:rowOff>1</xdr:rowOff>
    </xdr:to>
    <xdr:sp macro="" textlink="">
      <xdr:nvSpPr>
        <xdr:cNvPr id="18" name="対角する 2 つの角を丸めた四角形 17"/>
        <xdr:cNvSpPr/>
      </xdr:nvSpPr>
      <xdr:spPr>
        <a:xfrm>
          <a:off x="12110159" y="12530077"/>
          <a:ext cx="4676254" cy="771306"/>
        </a:xfrm>
        <a:prstGeom prst="round2DiagRect">
          <a:avLst/>
        </a:prstGeom>
        <a:solidFill>
          <a:schemeClr val="bg1"/>
        </a:solidFill>
        <a:ln w="19050"/>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l"/>
          <a:r>
            <a:rPr kumimoji="1" lang="ja-JP" altLang="en-US" sz="1400" i="0" baseline="0">
              <a:solidFill>
                <a:sysClr val="windowText" lastClr="000000"/>
              </a:solidFill>
            </a:rPr>
            <a:t>⑨</a:t>
          </a:r>
          <a:endParaRPr kumimoji="1" lang="en-US" altLang="ja-JP" sz="1400" i="0" baseline="0">
            <a:solidFill>
              <a:sysClr val="windowText" lastClr="000000"/>
            </a:solidFill>
          </a:endParaRPr>
        </a:p>
        <a:p>
          <a:pPr algn="l"/>
          <a:r>
            <a:rPr kumimoji="1" lang="ja-JP" altLang="en-US" sz="1100" i="0" baseline="0">
              <a:solidFill>
                <a:sysClr val="windowText" lastClr="000000"/>
              </a:solidFill>
            </a:rPr>
            <a:t>５時間　＝　４時間　＋　１時間</a:t>
          </a:r>
          <a:endParaRPr kumimoji="1" lang="en-US" altLang="ja-JP" sz="1100" i="0" baseline="0">
            <a:solidFill>
              <a:sysClr val="windowText" lastClr="000000"/>
            </a:solidFill>
          </a:endParaRPr>
        </a:p>
        <a:p>
          <a:pPr algn="l"/>
          <a:r>
            <a:rPr kumimoji="1" lang="ja-JP" altLang="en-US" sz="1100" i="0" baseline="0">
              <a:solidFill>
                <a:sysClr val="windowText" lastClr="000000"/>
              </a:solidFill>
            </a:rPr>
            <a:t>　　　　　＝　　１日 　＋　１時間</a:t>
          </a:r>
        </a:p>
      </xdr:txBody>
    </xdr:sp>
    <xdr:clientData/>
  </xdr:twoCellAnchor>
  <xdr:oneCellAnchor>
    <xdr:from>
      <xdr:col>60</xdr:col>
      <xdr:colOff>134469</xdr:colOff>
      <xdr:row>14</xdr:row>
      <xdr:rowOff>129211</xdr:rowOff>
    </xdr:from>
    <xdr:ext cx="4628030" cy="766167"/>
    <xdr:sp macro="" textlink="">
      <xdr:nvSpPr>
        <xdr:cNvPr id="20" name="対角する 2 つの角を丸めた四角形 19"/>
        <xdr:cNvSpPr/>
      </xdr:nvSpPr>
      <xdr:spPr>
        <a:xfrm>
          <a:off x="12169587" y="2751387"/>
          <a:ext cx="4628030" cy="766167"/>
        </a:xfrm>
        <a:prstGeom prst="round2DiagRect">
          <a:avLst/>
        </a:prstGeom>
        <a:solidFill>
          <a:schemeClr val="bg1"/>
        </a:solidFill>
        <a:ln w="190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ja-JP" altLang="en-US" sz="1400" baseline="0">
              <a:solidFill>
                <a:sysClr val="windowText" lastClr="000000"/>
              </a:solidFill>
            </a:rPr>
            <a:t>③</a:t>
          </a:r>
          <a:endParaRPr kumimoji="1" lang="en-US" altLang="ja-JP" sz="1400" baseline="0">
            <a:solidFill>
              <a:sysClr val="windowText" lastClr="000000"/>
            </a:solidFill>
          </a:endParaRPr>
        </a:p>
        <a:p>
          <a:pPr algn="l"/>
          <a:r>
            <a:rPr kumimoji="1" lang="ja-JP" altLang="en-US" sz="1100" baseline="0">
              <a:solidFill>
                <a:sysClr val="windowText" lastClr="000000"/>
              </a:solidFill>
            </a:rPr>
            <a:t>履歴書等により確認</a:t>
          </a:r>
          <a:endParaRPr kumimoji="1" lang="en-US" altLang="ja-JP" sz="1100" baseline="0">
            <a:solidFill>
              <a:sysClr val="windowText" lastClr="000000"/>
            </a:solidFill>
          </a:endParaRPr>
        </a:p>
        <a:p>
          <a:pPr algn="l"/>
          <a:r>
            <a:rPr kumimoji="1" lang="ja-JP" altLang="en-US" sz="1100" baseline="0">
              <a:solidFill>
                <a:sysClr val="windowText" lastClr="000000"/>
              </a:solidFill>
            </a:rPr>
            <a:t>３年継続勤務し，４年目の場合</a:t>
          </a:r>
          <a:endParaRPr kumimoji="1" lang="en-US" altLang="ja-JP" sz="1100" baseline="0">
            <a:solidFill>
              <a:sysClr val="windowText" lastClr="000000"/>
            </a:solidFill>
          </a:endParaRPr>
        </a:p>
      </xdr:txBody>
    </xdr:sp>
    <xdr:clientData/>
  </xdr:oneCellAnchor>
  <xdr:oneCellAnchor>
    <xdr:from>
      <xdr:col>60</xdr:col>
      <xdr:colOff>163798</xdr:colOff>
      <xdr:row>0</xdr:row>
      <xdr:rowOff>201707</xdr:rowOff>
    </xdr:from>
    <xdr:ext cx="4688349" cy="1030940"/>
    <xdr:sp macro="" textlink="">
      <xdr:nvSpPr>
        <xdr:cNvPr id="27" name="対角する 2 つの角を丸めた四角形 26"/>
        <xdr:cNvSpPr/>
      </xdr:nvSpPr>
      <xdr:spPr>
        <a:xfrm>
          <a:off x="13622063" y="201707"/>
          <a:ext cx="4688349" cy="1030940"/>
        </a:xfrm>
        <a:prstGeom prst="round2DiagRect">
          <a:avLst/>
        </a:prstGeom>
        <a:solidFill>
          <a:schemeClr val="bg1"/>
        </a:solidFill>
        <a:ln w="19050"/>
      </xdr:spPr>
      <xdr:style>
        <a:lnRef idx="2">
          <a:schemeClr val="accent1">
            <a:shade val="50000"/>
          </a:schemeClr>
        </a:lnRef>
        <a:fillRef idx="1">
          <a:schemeClr val="accent1"/>
        </a:fillRef>
        <a:effectRef idx="0">
          <a:schemeClr val="accent1"/>
        </a:effectRef>
        <a:fontRef idx="minor">
          <a:schemeClr val="lt1"/>
        </a:fontRef>
      </xdr:style>
      <xdr:txBody>
        <a:bodyPr rtlCol="0" anchor="ctr">
          <a:noAutofit/>
        </a:bodyPr>
        <a:lstStyle/>
        <a:p>
          <a:pPr marL="0" marR="0" indent="0" defTabSz="914400" eaLnBrk="1" fontAlgn="auto" latinLnBrk="0" hangingPunct="1">
            <a:lnSpc>
              <a:spcPct val="100000"/>
            </a:lnSpc>
            <a:spcBef>
              <a:spcPts val="0"/>
            </a:spcBef>
            <a:spcAft>
              <a:spcPts val="0"/>
            </a:spcAft>
            <a:buClrTx/>
            <a:buSzTx/>
            <a:buFontTx/>
            <a:buNone/>
            <a:tabLst/>
            <a:defRPr/>
          </a:pPr>
          <a:r>
            <a:rPr lang="ja-JP" altLang="en-US" sz="1400" b="0" i="0">
              <a:solidFill>
                <a:schemeClr val="tx1"/>
              </a:solidFill>
              <a:effectLst/>
            </a:rPr>
            <a:t>①</a:t>
          </a:r>
          <a:endParaRPr lang="en-US" altLang="ja-JP" sz="1400" b="0" i="0">
            <a:solidFill>
              <a:schemeClr val="tx1"/>
            </a:solidFill>
            <a:effectLst/>
          </a:endParaRPr>
        </a:p>
        <a:p>
          <a:pPr marL="0" marR="0" indent="0" defTabSz="914400" eaLnBrk="1" fontAlgn="auto" latinLnBrk="0" hangingPunct="1">
            <a:lnSpc>
              <a:spcPct val="100000"/>
            </a:lnSpc>
            <a:spcBef>
              <a:spcPts val="0"/>
            </a:spcBef>
            <a:spcAft>
              <a:spcPts val="0"/>
            </a:spcAft>
            <a:buClrTx/>
            <a:buSzTx/>
            <a:buFontTx/>
            <a:buNone/>
            <a:tabLst/>
            <a:defRPr/>
          </a:pPr>
          <a:r>
            <a:rPr lang="ja-JP" altLang="en-US" b="0" i="0">
              <a:solidFill>
                <a:schemeClr val="tx1"/>
              </a:solidFill>
              <a:effectLst/>
            </a:rPr>
            <a:t>上記任用形態の場合、重複して勤務している日数は除く。</a:t>
          </a:r>
          <a:endParaRPr lang="en-US" altLang="ja-JP" b="0" i="0">
            <a:solidFill>
              <a:schemeClr val="tx1"/>
            </a:solidFill>
            <a:effectLst/>
          </a:endParaRPr>
        </a:p>
        <a:p>
          <a:pPr marL="0" marR="0" indent="0" defTabSz="914400" eaLnBrk="1" fontAlgn="auto" latinLnBrk="0" hangingPunct="1">
            <a:lnSpc>
              <a:spcPct val="100000"/>
            </a:lnSpc>
            <a:spcBef>
              <a:spcPts val="0"/>
            </a:spcBef>
            <a:spcAft>
              <a:spcPts val="0"/>
            </a:spcAft>
            <a:buClrTx/>
            <a:buSzTx/>
            <a:buFontTx/>
            <a:buNone/>
            <a:tabLst/>
            <a:defRPr/>
          </a:pPr>
          <a:r>
            <a:rPr lang="ja-JP" altLang="en-US" b="0" i="0">
              <a:solidFill>
                <a:schemeClr val="tx1"/>
              </a:solidFill>
              <a:effectLst/>
            </a:rPr>
            <a:t>初任研４３日　＋　日本語指導９６日　</a:t>
          </a:r>
          <a:r>
            <a:rPr lang="en-US" altLang="ja-JP" b="0" i="0">
              <a:solidFill>
                <a:schemeClr val="tx1"/>
              </a:solidFill>
              <a:effectLst/>
            </a:rPr>
            <a:t>―</a:t>
          </a:r>
          <a:r>
            <a:rPr lang="ja-JP" altLang="en-US" b="0" i="0">
              <a:solidFill>
                <a:schemeClr val="tx1"/>
              </a:solidFill>
              <a:effectLst/>
            </a:rPr>
            <a:t>　重複３０日　＝　１０９日</a:t>
          </a:r>
          <a:endParaRPr lang="ja-JP" altLang="ja-JP" b="0" i="0">
            <a:solidFill>
              <a:schemeClr val="tx1"/>
            </a:solidFill>
            <a:effectLst/>
          </a:endParaRPr>
        </a:p>
      </xdr:txBody>
    </xdr:sp>
    <xdr:clientData/>
  </xdr:oneCellAnchor>
  <xdr:oneCellAnchor>
    <xdr:from>
      <xdr:col>60</xdr:col>
      <xdr:colOff>67332</xdr:colOff>
      <xdr:row>50</xdr:row>
      <xdr:rowOff>162071</xdr:rowOff>
    </xdr:from>
    <xdr:ext cx="4683963" cy="1272283"/>
    <xdr:sp macro="" textlink="">
      <xdr:nvSpPr>
        <xdr:cNvPr id="45" name="対角する 2 つの角を丸めた四角形 44"/>
        <xdr:cNvSpPr/>
      </xdr:nvSpPr>
      <xdr:spPr>
        <a:xfrm>
          <a:off x="12102450" y="9429336"/>
          <a:ext cx="4683963" cy="1272283"/>
        </a:xfrm>
        <a:prstGeom prst="round2DiagRect">
          <a:avLst/>
        </a:prstGeom>
        <a:solidFill>
          <a:schemeClr val="bg1"/>
        </a:solidFill>
        <a:ln w="190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lIns="36000" tIns="36000" rIns="36000" bIns="36000" rtlCol="0" anchor="ctr">
          <a:noAutofit/>
        </a:bodyPr>
        <a:lstStyle/>
        <a:p>
          <a:pPr algn="l"/>
          <a:r>
            <a:rPr kumimoji="1" lang="ja-JP" altLang="en-US" sz="1400" baseline="0">
              <a:solidFill>
                <a:sysClr val="windowText" lastClr="000000"/>
              </a:solidFill>
            </a:rPr>
            <a:t>⑦</a:t>
          </a:r>
          <a:endParaRPr kumimoji="1" lang="en-US" altLang="ja-JP" sz="1400" baseline="0">
            <a:solidFill>
              <a:sysClr val="windowText" lastClr="000000"/>
            </a:solidFill>
          </a:endParaRPr>
        </a:p>
        <a:p>
          <a:pPr algn="l"/>
          <a:r>
            <a:rPr kumimoji="1" lang="ja-JP" altLang="en-US" sz="1100" baseline="0">
              <a:solidFill>
                <a:sysClr val="windowText" lastClr="000000"/>
              </a:solidFill>
            </a:rPr>
            <a:t>本来は、（週勤務時間Ａ</a:t>
          </a:r>
          <a:r>
            <a:rPr kumimoji="1" lang="en-US" altLang="ja-JP" sz="1100" baseline="0">
              <a:solidFill>
                <a:sysClr val="windowText" lastClr="000000"/>
              </a:solidFill>
            </a:rPr>
            <a:t>÷</a:t>
          </a:r>
          <a:r>
            <a:rPr kumimoji="1" lang="ja-JP" altLang="en-US" sz="1100" baseline="0">
              <a:solidFill>
                <a:sysClr val="windowText" lastClr="000000"/>
              </a:solidFill>
            </a:rPr>
            <a:t>週勤務日数Ｂ）で１日当たりの勤務時間を算出するが、長期休業期間に勤務を要しないため、（総勤務時間Ａ</a:t>
          </a:r>
          <a:r>
            <a:rPr kumimoji="1" lang="en-US" altLang="ja-JP" sz="1100" baseline="0">
              <a:solidFill>
                <a:sysClr val="windowText" lastClr="000000"/>
              </a:solidFill>
            </a:rPr>
            <a:t>÷</a:t>
          </a:r>
          <a:r>
            <a:rPr kumimoji="1" lang="ja-JP" altLang="en-US" sz="1100" baseline="0">
              <a:solidFill>
                <a:sysClr val="windowText" lastClr="000000"/>
              </a:solidFill>
            </a:rPr>
            <a:t>年間勤務日数Ｂ）により算出。　</a:t>
          </a:r>
          <a:endParaRPr kumimoji="1" lang="en-US" altLang="ja-JP" sz="1100" baseline="0">
            <a:solidFill>
              <a:sysClr val="windowText" lastClr="000000"/>
            </a:solidFill>
          </a:endParaRPr>
        </a:p>
        <a:p>
          <a:pPr algn="l"/>
          <a:r>
            <a:rPr kumimoji="1" lang="ja-JP" altLang="en-US" sz="1100" baseline="0">
              <a:solidFill>
                <a:sysClr val="windowText" lastClr="000000"/>
              </a:solidFill>
            </a:rPr>
            <a:t>　（１４０ｈ　＋　３５０ｈ）　</a:t>
          </a:r>
          <a:r>
            <a:rPr kumimoji="1" lang="en-US" altLang="ja-JP" sz="1100" baseline="0">
              <a:solidFill>
                <a:sysClr val="windowText" lastClr="000000"/>
              </a:solidFill>
            </a:rPr>
            <a:t>÷</a:t>
          </a:r>
          <a:r>
            <a:rPr kumimoji="1" lang="ja-JP" altLang="en-US" sz="1100" baseline="0">
              <a:solidFill>
                <a:sysClr val="windowText" lastClr="000000"/>
              </a:solidFill>
            </a:rPr>
            <a:t>　１０９日　＝　４．４９</a:t>
          </a:r>
          <a:r>
            <a:rPr kumimoji="1" lang="en-US" altLang="ja-JP" sz="1100" baseline="0">
              <a:solidFill>
                <a:sysClr val="windowText" lastClr="000000"/>
              </a:solidFill>
            </a:rPr>
            <a:t>…</a:t>
          </a:r>
          <a:r>
            <a:rPr kumimoji="1" lang="ja-JP" altLang="en-US" sz="1100" baseline="0">
              <a:solidFill>
                <a:sysClr val="windowText" lastClr="000000"/>
              </a:solidFill>
            </a:rPr>
            <a:t>ｈ　→　４ｈ</a:t>
          </a:r>
          <a:endParaRPr kumimoji="1" lang="en-US" altLang="ja-JP" sz="1100" baseline="0">
            <a:solidFill>
              <a:sysClr val="windowText" lastClr="000000"/>
            </a:solidFill>
          </a:endParaRPr>
        </a:p>
      </xdr:txBody>
    </xdr:sp>
    <xdr:clientData/>
  </xdr:oneCellAnchor>
  <xdr:twoCellAnchor>
    <xdr:from>
      <xdr:col>35</xdr:col>
      <xdr:colOff>156884</xdr:colOff>
      <xdr:row>5</xdr:row>
      <xdr:rowOff>11205</xdr:rowOff>
    </xdr:from>
    <xdr:to>
      <xdr:col>38</xdr:col>
      <xdr:colOff>56030</xdr:colOff>
      <xdr:row>8</xdr:row>
      <xdr:rowOff>11205</xdr:rowOff>
    </xdr:to>
    <xdr:sp macro="" textlink="">
      <xdr:nvSpPr>
        <xdr:cNvPr id="2" name="テキスト ボックス 1"/>
        <xdr:cNvSpPr txBox="1"/>
      </xdr:nvSpPr>
      <xdr:spPr>
        <a:xfrm>
          <a:off x="7754472" y="907676"/>
          <a:ext cx="504264" cy="4482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b="1"/>
            <a:t>①</a:t>
          </a:r>
        </a:p>
      </xdr:txBody>
    </xdr:sp>
    <xdr:clientData/>
  </xdr:twoCellAnchor>
  <xdr:twoCellAnchor>
    <xdr:from>
      <xdr:col>23</xdr:col>
      <xdr:colOff>33618</xdr:colOff>
      <xdr:row>9</xdr:row>
      <xdr:rowOff>100853</xdr:rowOff>
    </xdr:from>
    <xdr:to>
      <xdr:col>25</xdr:col>
      <xdr:colOff>134471</xdr:colOff>
      <xdr:row>11</xdr:row>
      <xdr:rowOff>78441</xdr:rowOff>
    </xdr:to>
    <xdr:sp macro="" textlink="">
      <xdr:nvSpPr>
        <xdr:cNvPr id="22" name="テキスト ボックス 21"/>
        <xdr:cNvSpPr txBox="1"/>
      </xdr:nvSpPr>
      <xdr:spPr>
        <a:xfrm>
          <a:off x="5210736" y="1613647"/>
          <a:ext cx="504264" cy="4482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b="1"/>
            <a:t>②</a:t>
          </a:r>
        </a:p>
      </xdr:txBody>
    </xdr:sp>
    <xdr:clientData/>
  </xdr:twoCellAnchor>
  <xdr:oneCellAnchor>
    <xdr:from>
      <xdr:col>60</xdr:col>
      <xdr:colOff>123267</xdr:colOff>
      <xdr:row>9</xdr:row>
      <xdr:rowOff>123267</xdr:rowOff>
    </xdr:from>
    <xdr:ext cx="4672852" cy="737314"/>
    <xdr:sp macro="" textlink="">
      <xdr:nvSpPr>
        <xdr:cNvPr id="23" name="対角する 2 つの角を丸めた四角形 22"/>
        <xdr:cNvSpPr/>
      </xdr:nvSpPr>
      <xdr:spPr>
        <a:xfrm>
          <a:off x="12158385" y="1636061"/>
          <a:ext cx="4672852" cy="737314"/>
        </a:xfrm>
        <a:prstGeom prst="round2DiagRect">
          <a:avLst/>
        </a:prstGeom>
        <a:solidFill>
          <a:schemeClr val="bg1"/>
        </a:solidFill>
        <a:ln w="190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ja-JP" altLang="en-US" sz="1400" baseline="0">
              <a:solidFill>
                <a:sysClr val="windowText" lastClr="000000"/>
              </a:solidFill>
            </a:rPr>
            <a:t>②</a:t>
          </a:r>
          <a:endParaRPr kumimoji="1" lang="en-US" altLang="ja-JP" sz="1400" baseline="0">
            <a:solidFill>
              <a:sysClr val="windowText" lastClr="000000"/>
            </a:solidFill>
          </a:endParaRPr>
        </a:p>
        <a:p>
          <a:pPr algn="l"/>
          <a:r>
            <a:rPr kumimoji="1" lang="ja-JP" altLang="en-US" sz="1100" baseline="0">
              <a:solidFill>
                <a:sysClr val="windowText" lastClr="000000"/>
              </a:solidFill>
            </a:rPr>
            <a:t>会計年度任用職員は年度で付与</a:t>
          </a:r>
          <a:endParaRPr kumimoji="1" lang="en-US" altLang="ja-JP" sz="1100" baseline="0">
            <a:solidFill>
              <a:sysClr val="windowText" lastClr="000000"/>
            </a:solidFill>
          </a:endParaRPr>
        </a:p>
      </xdr:txBody>
    </xdr:sp>
    <xdr:clientData/>
  </xdr:oneCellAnchor>
  <xdr:twoCellAnchor>
    <xdr:from>
      <xdr:col>12</xdr:col>
      <xdr:colOff>33618</xdr:colOff>
      <xdr:row>10</xdr:row>
      <xdr:rowOff>280147</xdr:rowOff>
    </xdr:from>
    <xdr:to>
      <xdr:col>14</xdr:col>
      <xdr:colOff>134470</xdr:colOff>
      <xdr:row>13</xdr:row>
      <xdr:rowOff>56029</xdr:rowOff>
    </xdr:to>
    <xdr:sp macro="" textlink="">
      <xdr:nvSpPr>
        <xdr:cNvPr id="24" name="テキスト ボックス 23"/>
        <xdr:cNvSpPr txBox="1"/>
      </xdr:nvSpPr>
      <xdr:spPr>
        <a:xfrm>
          <a:off x="2991971" y="1972235"/>
          <a:ext cx="504264" cy="4482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b="1"/>
            <a:t>③</a:t>
          </a:r>
        </a:p>
      </xdr:txBody>
    </xdr:sp>
    <xdr:clientData/>
  </xdr:twoCellAnchor>
  <xdr:twoCellAnchor>
    <xdr:from>
      <xdr:col>14</xdr:col>
      <xdr:colOff>44822</xdr:colOff>
      <xdr:row>17</xdr:row>
      <xdr:rowOff>168089</xdr:rowOff>
    </xdr:from>
    <xdr:to>
      <xdr:col>16</xdr:col>
      <xdr:colOff>145675</xdr:colOff>
      <xdr:row>20</xdr:row>
      <xdr:rowOff>44824</xdr:rowOff>
    </xdr:to>
    <xdr:sp macro="" textlink="">
      <xdr:nvSpPr>
        <xdr:cNvPr id="29" name="テキスト ボックス 28"/>
        <xdr:cNvSpPr txBox="1"/>
      </xdr:nvSpPr>
      <xdr:spPr>
        <a:xfrm>
          <a:off x="3406587" y="3361765"/>
          <a:ext cx="504264" cy="4482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b="1"/>
            <a:t>④</a:t>
          </a:r>
        </a:p>
      </xdr:txBody>
    </xdr:sp>
    <xdr:clientData/>
  </xdr:twoCellAnchor>
  <xdr:twoCellAnchor>
    <xdr:from>
      <xdr:col>34</xdr:col>
      <xdr:colOff>190500</xdr:colOff>
      <xdr:row>10</xdr:row>
      <xdr:rowOff>257738</xdr:rowOff>
    </xdr:from>
    <xdr:to>
      <xdr:col>37</xdr:col>
      <xdr:colOff>89646</xdr:colOff>
      <xdr:row>13</xdr:row>
      <xdr:rowOff>78443</xdr:rowOff>
    </xdr:to>
    <xdr:sp macro="" textlink="">
      <xdr:nvSpPr>
        <xdr:cNvPr id="33" name="テキスト ボックス 32"/>
        <xdr:cNvSpPr txBox="1"/>
      </xdr:nvSpPr>
      <xdr:spPr>
        <a:xfrm>
          <a:off x="7586382" y="1949826"/>
          <a:ext cx="504264" cy="4930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b="1"/>
            <a:t>⑤</a:t>
          </a:r>
        </a:p>
      </xdr:txBody>
    </xdr:sp>
    <xdr:clientData/>
  </xdr:twoCellAnchor>
  <xdr:twoCellAnchor>
    <xdr:from>
      <xdr:col>35</xdr:col>
      <xdr:colOff>0</xdr:colOff>
      <xdr:row>16</xdr:row>
      <xdr:rowOff>11206</xdr:rowOff>
    </xdr:from>
    <xdr:to>
      <xdr:col>37</xdr:col>
      <xdr:colOff>100852</xdr:colOff>
      <xdr:row>18</xdr:row>
      <xdr:rowOff>123264</xdr:rowOff>
    </xdr:to>
    <xdr:sp macro="" textlink="">
      <xdr:nvSpPr>
        <xdr:cNvPr id="34" name="テキスト ボックス 33"/>
        <xdr:cNvSpPr txBox="1"/>
      </xdr:nvSpPr>
      <xdr:spPr>
        <a:xfrm>
          <a:off x="7597588" y="3014382"/>
          <a:ext cx="504264" cy="4930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b="1"/>
            <a:t>⑥</a:t>
          </a:r>
        </a:p>
      </xdr:txBody>
    </xdr:sp>
    <xdr:clientData/>
  </xdr:twoCellAnchor>
  <xdr:twoCellAnchor>
    <xdr:from>
      <xdr:col>43</xdr:col>
      <xdr:colOff>44824</xdr:colOff>
      <xdr:row>18</xdr:row>
      <xdr:rowOff>22411</xdr:rowOff>
    </xdr:from>
    <xdr:to>
      <xdr:col>45</xdr:col>
      <xdr:colOff>145676</xdr:colOff>
      <xdr:row>20</xdr:row>
      <xdr:rowOff>134469</xdr:rowOff>
    </xdr:to>
    <xdr:sp macro="" textlink="">
      <xdr:nvSpPr>
        <xdr:cNvPr id="35" name="テキスト ボックス 34"/>
        <xdr:cNvSpPr txBox="1"/>
      </xdr:nvSpPr>
      <xdr:spPr>
        <a:xfrm>
          <a:off x="9256059" y="3406587"/>
          <a:ext cx="504264" cy="4930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b="1"/>
            <a:t>⑦</a:t>
          </a:r>
        </a:p>
      </xdr:txBody>
    </xdr:sp>
    <xdr:clientData/>
  </xdr:twoCellAnchor>
  <xdr:twoCellAnchor>
    <xdr:from>
      <xdr:col>28</xdr:col>
      <xdr:colOff>28575</xdr:colOff>
      <xdr:row>24</xdr:row>
      <xdr:rowOff>123825</xdr:rowOff>
    </xdr:from>
    <xdr:to>
      <xdr:col>28</xdr:col>
      <xdr:colOff>74294</xdr:colOff>
      <xdr:row>27</xdr:row>
      <xdr:rowOff>152400</xdr:rowOff>
    </xdr:to>
    <xdr:sp macro="" textlink="">
      <xdr:nvSpPr>
        <xdr:cNvPr id="46" name="右中かっこ 45"/>
        <xdr:cNvSpPr/>
      </xdr:nvSpPr>
      <xdr:spPr>
        <a:xfrm>
          <a:off x="6214222" y="5794001"/>
          <a:ext cx="45719" cy="600075"/>
        </a:xfrm>
        <a:prstGeom prst="rightBrace">
          <a:avLst/>
        </a:prstGeom>
        <a:ln w="19050"/>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kumimoji="1" lang="ja-JP" altLang="en-US" sz="1100"/>
        </a:p>
      </xdr:txBody>
    </xdr:sp>
    <xdr:clientData/>
  </xdr:twoCellAnchor>
  <xdr:twoCellAnchor>
    <xdr:from>
      <xdr:col>28</xdr:col>
      <xdr:colOff>56029</xdr:colOff>
      <xdr:row>25</xdr:row>
      <xdr:rowOff>1</xdr:rowOff>
    </xdr:from>
    <xdr:to>
      <xdr:col>30</xdr:col>
      <xdr:colOff>156881</xdr:colOff>
      <xdr:row>27</xdr:row>
      <xdr:rowOff>123264</xdr:rowOff>
    </xdr:to>
    <xdr:sp macro="" textlink="">
      <xdr:nvSpPr>
        <xdr:cNvPr id="47" name="テキスト ボックス 46"/>
        <xdr:cNvSpPr txBox="1"/>
      </xdr:nvSpPr>
      <xdr:spPr>
        <a:xfrm>
          <a:off x="6241676" y="5860677"/>
          <a:ext cx="504264" cy="5042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b="1"/>
            <a:t>⑧</a:t>
          </a:r>
        </a:p>
      </xdr:txBody>
    </xdr:sp>
    <xdr:clientData/>
  </xdr:twoCellAnchor>
  <xdr:twoCellAnchor>
    <xdr:from>
      <xdr:col>28</xdr:col>
      <xdr:colOff>0</xdr:colOff>
      <xdr:row>29</xdr:row>
      <xdr:rowOff>179294</xdr:rowOff>
    </xdr:from>
    <xdr:to>
      <xdr:col>30</xdr:col>
      <xdr:colOff>100852</xdr:colOff>
      <xdr:row>32</xdr:row>
      <xdr:rowOff>22412</xdr:rowOff>
    </xdr:to>
    <xdr:sp macro="" textlink="">
      <xdr:nvSpPr>
        <xdr:cNvPr id="49" name="テキスト ボックス 48"/>
        <xdr:cNvSpPr txBox="1"/>
      </xdr:nvSpPr>
      <xdr:spPr>
        <a:xfrm>
          <a:off x="6185647" y="5658970"/>
          <a:ext cx="504264" cy="4146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b="1"/>
            <a:t>⑨</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60</xdr:col>
      <xdr:colOff>166503</xdr:colOff>
      <xdr:row>16</xdr:row>
      <xdr:rowOff>152400</xdr:rowOff>
    </xdr:from>
    <xdr:ext cx="3800379" cy="1585212"/>
    <xdr:sp macro="" textlink="">
      <xdr:nvSpPr>
        <xdr:cNvPr id="2" name="対角する 2 つの角を丸めた四角形 1"/>
        <xdr:cNvSpPr/>
      </xdr:nvSpPr>
      <xdr:spPr>
        <a:xfrm>
          <a:off x="13311003" y="3267635"/>
          <a:ext cx="3800379" cy="1585212"/>
        </a:xfrm>
        <a:prstGeom prst="round2DiagRect">
          <a:avLst/>
        </a:prstGeom>
        <a:solidFill>
          <a:schemeClr val="bg1"/>
        </a:solidFill>
        <a:ln w="190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ja-JP" altLang="en-US" sz="1400" i="0" baseline="0">
              <a:solidFill>
                <a:sysClr val="windowText" lastClr="000000"/>
              </a:solidFill>
              <a:effectLst/>
              <a:latin typeface="+mn-lt"/>
              <a:ea typeface="+mn-ea"/>
              <a:cs typeface="+mn-cs"/>
            </a:rPr>
            <a:t>④</a:t>
          </a:r>
          <a:endParaRPr kumimoji="1" lang="en-US" altLang="ja-JP" sz="1400" i="0" baseline="0">
            <a:solidFill>
              <a:sysClr val="windowText" lastClr="000000"/>
            </a:solidFill>
            <a:effectLst/>
            <a:latin typeface="+mn-lt"/>
            <a:ea typeface="+mn-ea"/>
            <a:cs typeface="+mn-cs"/>
          </a:endParaRPr>
        </a:p>
        <a:p>
          <a:pPr algn="l"/>
          <a:r>
            <a:rPr kumimoji="1" lang="ja-JP" altLang="ja-JP" sz="1100" i="0" baseline="0">
              <a:solidFill>
                <a:sysClr val="windowText" lastClr="000000"/>
              </a:solidFill>
              <a:effectLst/>
              <a:latin typeface="+mn-lt"/>
              <a:ea typeface="+mn-ea"/>
              <a:cs typeface="+mn-cs"/>
            </a:rPr>
            <a:t>初めて</a:t>
          </a:r>
          <a:r>
            <a:rPr kumimoji="1" lang="ja-JP" altLang="en-US" sz="1100" i="0" baseline="0">
              <a:solidFill>
                <a:sysClr val="windowText" lastClr="000000"/>
              </a:solidFill>
            </a:rPr>
            <a:t>教育庁で会計年度任用職員として勤務するので</a:t>
          </a:r>
          <a:endParaRPr kumimoji="1" lang="en-US" altLang="ja-JP" sz="1100" i="0" baseline="0">
            <a:solidFill>
              <a:sysClr val="windowText" lastClr="000000"/>
            </a:solidFill>
          </a:endParaRPr>
        </a:p>
        <a:p>
          <a:pPr algn="l"/>
          <a:r>
            <a:rPr kumimoji="1" lang="ja-JP" altLang="en-US" sz="1100" i="0" baseline="0">
              <a:solidFill>
                <a:sysClr val="windowText" lastClr="000000"/>
              </a:solidFill>
            </a:rPr>
            <a:t>別表第１適用</a:t>
          </a:r>
          <a:r>
            <a:rPr kumimoji="1" lang="en-US" altLang="ja-JP" sz="1100" i="0" u="dbl" baseline="0">
              <a:solidFill>
                <a:sysClr val="windowText" lastClr="000000"/>
              </a:solidFill>
            </a:rPr>
            <a:t>【</a:t>
          </a:r>
          <a:r>
            <a:rPr kumimoji="1" lang="ja-JP" altLang="en-US" sz="1100" i="0" u="dbl" baseline="0">
              <a:solidFill>
                <a:sysClr val="windowText" lastClr="000000"/>
              </a:solidFill>
            </a:rPr>
            <a:t>本年度付与日数は手打ち入力</a:t>
          </a:r>
          <a:r>
            <a:rPr kumimoji="1" lang="en-US" altLang="ja-JP" sz="1100" i="0" u="dbl" baseline="0">
              <a:solidFill>
                <a:sysClr val="windowText" lastClr="000000"/>
              </a:solidFill>
            </a:rPr>
            <a:t>】</a:t>
          </a:r>
        </a:p>
        <a:p>
          <a:pPr algn="l"/>
          <a:endParaRPr kumimoji="1" lang="en-US" altLang="ja-JP" sz="1100" i="0" u="none" baseline="0">
            <a:solidFill>
              <a:sysClr val="windowText" lastClr="000000"/>
            </a:solidFill>
          </a:endParaRPr>
        </a:p>
        <a:p>
          <a:pPr algn="l"/>
          <a:r>
            <a:rPr kumimoji="1" lang="ja-JP" altLang="en-US" sz="1100" i="0" baseline="0">
              <a:solidFill>
                <a:sysClr val="windowText" lastClr="000000"/>
              </a:solidFill>
            </a:rPr>
            <a:t>所定勤務日（時間）数は「</a:t>
          </a:r>
          <a:r>
            <a:rPr kumimoji="1" lang="en-US" altLang="ja-JP" sz="1100" i="0" baseline="0">
              <a:solidFill>
                <a:sysClr val="windowText" lastClr="000000"/>
              </a:solidFill>
            </a:rPr>
            <a:t>1</a:t>
          </a:r>
          <a:r>
            <a:rPr kumimoji="1" lang="ja-JP" altLang="en-US" sz="1100" i="0" baseline="0">
              <a:solidFill>
                <a:sysClr val="windowText" lastClr="000000"/>
              </a:solidFill>
            </a:rPr>
            <a:t>週間の勤務日（時間）数」欄を参照（５日又は２９時間以上）</a:t>
          </a:r>
        </a:p>
      </xdr:txBody>
    </xdr:sp>
    <xdr:clientData/>
  </xdr:oneCellAnchor>
  <xdr:oneCellAnchor>
    <xdr:from>
      <xdr:col>60</xdr:col>
      <xdr:colOff>149659</xdr:colOff>
      <xdr:row>7</xdr:row>
      <xdr:rowOff>213707</xdr:rowOff>
    </xdr:from>
    <xdr:ext cx="3817223" cy="563275"/>
    <xdr:sp macro="" textlink="">
      <xdr:nvSpPr>
        <xdr:cNvPr id="10" name="対角する 2 つの角を丸めた四角形 9"/>
        <xdr:cNvSpPr/>
      </xdr:nvSpPr>
      <xdr:spPr>
        <a:xfrm>
          <a:off x="13294159" y="1446354"/>
          <a:ext cx="3817223" cy="563275"/>
        </a:xfrm>
        <a:prstGeom prst="round2DiagRect">
          <a:avLst/>
        </a:prstGeom>
        <a:solidFill>
          <a:schemeClr val="bg1"/>
        </a:solidFill>
        <a:ln w="190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ja-JP" altLang="en-US" sz="1400" baseline="0">
              <a:solidFill>
                <a:sysClr val="windowText" lastClr="000000"/>
              </a:solidFill>
            </a:rPr>
            <a:t>②</a:t>
          </a:r>
          <a:endParaRPr kumimoji="1" lang="en-US" altLang="ja-JP" sz="1400" baseline="0">
            <a:solidFill>
              <a:sysClr val="windowText" lastClr="000000"/>
            </a:solidFill>
          </a:endParaRPr>
        </a:p>
        <a:p>
          <a:pPr algn="l"/>
          <a:r>
            <a:rPr kumimoji="1" lang="ja-JP" altLang="en-US" sz="1100" baseline="0">
              <a:solidFill>
                <a:sysClr val="windowText" lastClr="000000"/>
              </a:solidFill>
            </a:rPr>
            <a:t>会計年度任用職員は年度で付与</a:t>
          </a:r>
          <a:endParaRPr kumimoji="1" lang="en-US" altLang="ja-JP" sz="1100" baseline="0">
            <a:solidFill>
              <a:sysClr val="windowText" lastClr="000000"/>
            </a:solidFill>
          </a:endParaRPr>
        </a:p>
      </xdr:txBody>
    </xdr:sp>
    <xdr:clientData/>
  </xdr:oneCellAnchor>
  <xdr:oneCellAnchor>
    <xdr:from>
      <xdr:col>60</xdr:col>
      <xdr:colOff>147779</xdr:colOff>
      <xdr:row>11</xdr:row>
      <xdr:rowOff>183703</xdr:rowOff>
    </xdr:from>
    <xdr:ext cx="3807898" cy="563275"/>
    <xdr:sp macro="" textlink="">
      <xdr:nvSpPr>
        <xdr:cNvPr id="14" name="対角する 2 つの角を丸めた四角形 13"/>
        <xdr:cNvSpPr/>
      </xdr:nvSpPr>
      <xdr:spPr>
        <a:xfrm>
          <a:off x="13292279" y="2346438"/>
          <a:ext cx="3807898" cy="563275"/>
        </a:xfrm>
        <a:prstGeom prst="round2DiagRect">
          <a:avLst/>
        </a:prstGeom>
        <a:solidFill>
          <a:schemeClr val="bg1"/>
        </a:solidFill>
        <a:ln w="190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ja-JP" altLang="en-US" sz="1400" b="0" i="0" baseline="0">
              <a:solidFill>
                <a:sysClr val="windowText" lastClr="000000"/>
              </a:solidFill>
              <a:effectLst/>
            </a:rPr>
            <a:t>③</a:t>
          </a:r>
          <a:endParaRPr kumimoji="1" lang="en-US" altLang="ja-JP" sz="1400" b="0" i="0" baseline="0">
            <a:solidFill>
              <a:sysClr val="windowText" lastClr="000000"/>
            </a:solidFill>
            <a:effectLst/>
          </a:endParaRPr>
        </a:p>
        <a:p>
          <a:pPr algn="l"/>
          <a:r>
            <a:rPr kumimoji="1" lang="ja-JP" altLang="en-US" sz="1100" b="0" i="0" baseline="0">
              <a:solidFill>
                <a:sysClr val="windowText" lastClr="000000"/>
              </a:solidFill>
              <a:effectLst/>
            </a:rPr>
            <a:t>履歴書等により確認</a:t>
          </a:r>
          <a:endParaRPr kumimoji="1" lang="en-US" altLang="ja-JP" sz="1100" b="0" i="0" baseline="0">
            <a:solidFill>
              <a:sysClr val="windowText" lastClr="000000"/>
            </a:solidFill>
            <a:effectLst/>
          </a:endParaRPr>
        </a:p>
      </xdr:txBody>
    </xdr:sp>
    <xdr:clientData/>
  </xdr:oneCellAnchor>
  <xdr:twoCellAnchor>
    <xdr:from>
      <xdr:col>36</xdr:col>
      <xdr:colOff>38100</xdr:colOff>
      <xdr:row>2</xdr:row>
      <xdr:rowOff>0</xdr:rowOff>
    </xdr:from>
    <xdr:to>
      <xdr:col>38</xdr:col>
      <xdr:colOff>142314</xdr:colOff>
      <xdr:row>5</xdr:row>
      <xdr:rowOff>560</xdr:rowOff>
    </xdr:to>
    <xdr:sp macro="" textlink="">
      <xdr:nvSpPr>
        <xdr:cNvPr id="8" name="テキスト ボックス 7"/>
        <xdr:cNvSpPr txBox="1"/>
      </xdr:nvSpPr>
      <xdr:spPr>
        <a:xfrm>
          <a:off x="7781925" y="438150"/>
          <a:ext cx="504264" cy="4482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b="1"/>
            <a:t>①</a:t>
          </a:r>
        </a:p>
      </xdr:txBody>
    </xdr:sp>
    <xdr:clientData/>
  </xdr:twoCellAnchor>
  <xdr:oneCellAnchor>
    <xdr:from>
      <xdr:col>60</xdr:col>
      <xdr:colOff>190501</xdr:colOff>
      <xdr:row>0</xdr:row>
      <xdr:rowOff>224117</xdr:rowOff>
    </xdr:from>
    <xdr:ext cx="3765176" cy="874059"/>
    <xdr:sp macro="" textlink="">
      <xdr:nvSpPr>
        <xdr:cNvPr id="12" name="対角する 2 つの角を丸めた四角形 11"/>
        <xdr:cNvSpPr/>
      </xdr:nvSpPr>
      <xdr:spPr>
        <a:xfrm>
          <a:off x="13335001" y="224117"/>
          <a:ext cx="3765176" cy="874059"/>
        </a:xfrm>
        <a:prstGeom prst="round2DiagRect">
          <a:avLst/>
        </a:prstGeom>
        <a:solidFill>
          <a:schemeClr val="bg1"/>
        </a:solidFill>
        <a:ln w="19050"/>
      </xdr:spPr>
      <xdr:style>
        <a:lnRef idx="2">
          <a:schemeClr val="accent1">
            <a:shade val="50000"/>
          </a:schemeClr>
        </a:lnRef>
        <a:fillRef idx="1">
          <a:schemeClr val="accent1"/>
        </a:fillRef>
        <a:effectRef idx="0">
          <a:schemeClr val="accent1"/>
        </a:effectRef>
        <a:fontRef idx="minor">
          <a:schemeClr val="lt1"/>
        </a:fontRef>
      </xdr:style>
      <xdr:txBody>
        <a:bodyPr rtlCol="0" anchor="ctr">
          <a:noAutofit/>
        </a:bodyPr>
        <a:lstStyle/>
        <a:p>
          <a:pPr marL="0" marR="0" indent="0" defTabSz="914400" eaLnBrk="1" fontAlgn="auto" latinLnBrk="0" hangingPunct="1">
            <a:lnSpc>
              <a:spcPct val="100000"/>
            </a:lnSpc>
            <a:spcBef>
              <a:spcPts val="0"/>
            </a:spcBef>
            <a:spcAft>
              <a:spcPts val="0"/>
            </a:spcAft>
            <a:buClrTx/>
            <a:buSzTx/>
            <a:buFontTx/>
            <a:buNone/>
            <a:tabLst/>
            <a:defRPr/>
          </a:pPr>
          <a:r>
            <a:rPr lang="ja-JP" altLang="en-US" sz="1400" b="0" i="0">
              <a:solidFill>
                <a:schemeClr val="tx1"/>
              </a:solidFill>
              <a:effectLst/>
            </a:rPr>
            <a:t>①</a:t>
          </a:r>
          <a:endParaRPr lang="en-US" altLang="ja-JP" sz="1400" b="0" i="0">
            <a:solidFill>
              <a:schemeClr val="tx1"/>
            </a:solidFill>
            <a:effectLst/>
          </a:endParaRPr>
        </a:p>
        <a:p>
          <a:pPr marL="0" marR="0" indent="0" defTabSz="914400" eaLnBrk="1" fontAlgn="auto" latinLnBrk="0" hangingPunct="1">
            <a:lnSpc>
              <a:spcPct val="100000"/>
            </a:lnSpc>
            <a:spcBef>
              <a:spcPts val="0"/>
            </a:spcBef>
            <a:spcAft>
              <a:spcPts val="0"/>
            </a:spcAft>
            <a:buClrTx/>
            <a:buSzTx/>
            <a:buFontTx/>
            <a:buNone/>
            <a:tabLst/>
            <a:defRPr/>
          </a:pPr>
          <a:r>
            <a:rPr lang="ja-JP" altLang="en-US" sz="1100" b="0" i="0">
              <a:solidFill>
                <a:schemeClr val="tx1"/>
              </a:solidFill>
              <a:effectLst/>
            </a:rPr>
            <a:t>入力不要</a:t>
          </a:r>
          <a:endParaRPr lang="en-US" altLang="ja-JP" sz="1100" b="0" i="0">
            <a:solidFill>
              <a:schemeClr val="tx1"/>
            </a:solidFill>
            <a:effectLst/>
          </a:endParaRPr>
        </a:p>
      </xdr:txBody>
    </xdr:sp>
    <xdr:clientData/>
  </xdr:oneCellAnchor>
  <xdr:twoCellAnchor>
    <xdr:from>
      <xdr:col>23</xdr:col>
      <xdr:colOff>112059</xdr:colOff>
      <xdr:row>6</xdr:row>
      <xdr:rowOff>78441</xdr:rowOff>
    </xdr:from>
    <xdr:to>
      <xdr:col>26</xdr:col>
      <xdr:colOff>11206</xdr:colOff>
      <xdr:row>8</xdr:row>
      <xdr:rowOff>56029</xdr:rowOff>
    </xdr:to>
    <xdr:sp macro="" textlink="">
      <xdr:nvSpPr>
        <xdr:cNvPr id="13" name="テキスト ボックス 12"/>
        <xdr:cNvSpPr txBox="1"/>
      </xdr:nvSpPr>
      <xdr:spPr>
        <a:xfrm>
          <a:off x="5289177" y="1131794"/>
          <a:ext cx="504264" cy="4482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b="1"/>
            <a:t>②</a:t>
          </a:r>
        </a:p>
      </xdr:txBody>
    </xdr:sp>
    <xdr:clientData/>
  </xdr:twoCellAnchor>
  <xdr:twoCellAnchor>
    <xdr:from>
      <xdr:col>12</xdr:col>
      <xdr:colOff>33618</xdr:colOff>
      <xdr:row>7</xdr:row>
      <xdr:rowOff>268941</xdr:rowOff>
    </xdr:from>
    <xdr:to>
      <xdr:col>14</xdr:col>
      <xdr:colOff>134470</xdr:colOff>
      <xdr:row>10</xdr:row>
      <xdr:rowOff>44823</xdr:rowOff>
    </xdr:to>
    <xdr:sp macro="" textlink="">
      <xdr:nvSpPr>
        <xdr:cNvPr id="16" name="テキスト ボックス 15"/>
        <xdr:cNvSpPr txBox="1"/>
      </xdr:nvSpPr>
      <xdr:spPr>
        <a:xfrm>
          <a:off x="2991971" y="1501588"/>
          <a:ext cx="504264" cy="4482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b="1"/>
            <a:t>③</a:t>
          </a:r>
        </a:p>
      </xdr:txBody>
    </xdr:sp>
    <xdr:clientData/>
  </xdr:twoCellAnchor>
  <xdr:twoCellAnchor>
    <xdr:from>
      <xdr:col>35</xdr:col>
      <xdr:colOff>11206</xdr:colOff>
      <xdr:row>13</xdr:row>
      <xdr:rowOff>11205</xdr:rowOff>
    </xdr:from>
    <xdr:to>
      <xdr:col>37</xdr:col>
      <xdr:colOff>112058</xdr:colOff>
      <xdr:row>15</xdr:row>
      <xdr:rowOff>78440</xdr:rowOff>
    </xdr:to>
    <xdr:sp macro="" textlink="">
      <xdr:nvSpPr>
        <xdr:cNvPr id="17" name="テキスト ボックス 16"/>
        <xdr:cNvSpPr txBox="1"/>
      </xdr:nvSpPr>
      <xdr:spPr>
        <a:xfrm>
          <a:off x="7608794" y="2554940"/>
          <a:ext cx="504264" cy="4482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b="1"/>
            <a:t>④</a:t>
          </a:r>
        </a:p>
      </xdr:txBody>
    </xdr:sp>
    <xdr:clientData/>
  </xdr:twoCellAnchor>
  <xdr:twoCellAnchor>
    <xdr:from>
      <xdr:col>28</xdr:col>
      <xdr:colOff>0</xdr:colOff>
      <xdr:row>21</xdr:row>
      <xdr:rowOff>0</xdr:rowOff>
    </xdr:from>
    <xdr:to>
      <xdr:col>30</xdr:col>
      <xdr:colOff>100852</xdr:colOff>
      <xdr:row>23</xdr:row>
      <xdr:rowOff>67235</xdr:rowOff>
    </xdr:to>
    <xdr:sp macro="" textlink="">
      <xdr:nvSpPr>
        <xdr:cNvPr id="18" name="テキスト ボックス 17"/>
        <xdr:cNvSpPr txBox="1"/>
      </xdr:nvSpPr>
      <xdr:spPr>
        <a:xfrm>
          <a:off x="6185647" y="4067735"/>
          <a:ext cx="504264" cy="4482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b="1"/>
            <a:t>⑤</a:t>
          </a:r>
        </a:p>
      </xdr:txBody>
    </xdr:sp>
    <xdr:clientData/>
  </xdr:twoCellAnchor>
  <xdr:oneCellAnchor>
    <xdr:from>
      <xdr:col>61</xdr:col>
      <xdr:colOff>0</xdr:colOff>
      <xdr:row>27</xdr:row>
      <xdr:rowOff>89055</xdr:rowOff>
    </xdr:from>
    <xdr:ext cx="3765176" cy="807417"/>
    <xdr:sp macro="" textlink="">
      <xdr:nvSpPr>
        <xdr:cNvPr id="21" name="対角する 2 つの角を丸めた四角形 20"/>
        <xdr:cNvSpPr/>
      </xdr:nvSpPr>
      <xdr:spPr>
        <a:xfrm>
          <a:off x="13346206" y="5299790"/>
          <a:ext cx="3765176" cy="807417"/>
        </a:xfrm>
        <a:prstGeom prst="round2DiagRect">
          <a:avLst/>
        </a:prstGeom>
        <a:solidFill>
          <a:schemeClr val="bg1"/>
        </a:solidFill>
        <a:ln w="190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ja-JP" altLang="en-US" sz="1400" baseline="0">
              <a:solidFill>
                <a:sysClr val="windowText" lastClr="000000"/>
              </a:solidFill>
            </a:rPr>
            <a:t>⑤</a:t>
          </a:r>
          <a:endParaRPr kumimoji="1" lang="en-US" altLang="ja-JP" sz="1400" baseline="0">
            <a:solidFill>
              <a:sysClr val="windowText" lastClr="000000"/>
            </a:solidFill>
          </a:endParaRPr>
        </a:p>
        <a:p>
          <a:pPr algn="l"/>
          <a:r>
            <a:rPr kumimoji="1" lang="ja-JP" altLang="en-US" sz="1100" baseline="0">
              <a:solidFill>
                <a:sysClr val="windowText" lastClr="000000"/>
              </a:solidFill>
            </a:rPr>
            <a:t>割り振られた勤務日の全期間を勤務しない場合、１日取得となる。</a:t>
          </a: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6</xdr:col>
      <xdr:colOff>381000</xdr:colOff>
      <xdr:row>2</xdr:row>
      <xdr:rowOff>38101</xdr:rowOff>
    </xdr:from>
    <xdr:to>
      <xdr:col>13</xdr:col>
      <xdr:colOff>342899</xdr:colOff>
      <xdr:row>6</xdr:row>
      <xdr:rowOff>152400</xdr:rowOff>
    </xdr:to>
    <xdr:sp macro="" textlink="">
      <xdr:nvSpPr>
        <xdr:cNvPr id="2" name="角丸四角形 1"/>
        <xdr:cNvSpPr/>
      </xdr:nvSpPr>
      <xdr:spPr>
        <a:xfrm>
          <a:off x="2952750" y="381001"/>
          <a:ext cx="2962274" cy="800099"/>
        </a:xfrm>
        <a:prstGeom prst="roundRect">
          <a:avLst/>
        </a:prstGeom>
        <a:noFill/>
        <a:ln/>
      </xdr:spPr>
      <xdr:style>
        <a:lnRef idx="2">
          <a:schemeClr val="dk1"/>
        </a:lnRef>
        <a:fillRef idx="1">
          <a:schemeClr val="lt1"/>
        </a:fillRef>
        <a:effectRef idx="0">
          <a:schemeClr val="dk1"/>
        </a:effectRef>
        <a:fontRef idx="minor">
          <a:schemeClr val="dk1"/>
        </a:fontRef>
      </xdr:style>
      <xdr:txBody>
        <a:bodyPr vertOverflow="clip" horzOverflow="clip" wrap="square" lIns="36000" tIns="36000" rIns="36000" bIns="36000" rtlCol="0" anchor="t">
          <a:noAutofit/>
        </a:bodyPr>
        <a:lstStyle/>
        <a:p>
          <a:pPr algn="l"/>
          <a:r>
            <a:rPr kumimoji="1" lang="ja-JP" altLang="en-US" sz="1100" baseline="0">
              <a:solidFill>
                <a:sysClr val="windowText" lastClr="000000"/>
              </a:solidFill>
            </a:rPr>
            <a:t>週の勤務日数が一定でない者（非常勤講師等長期休業中に勤務を要しない職）は（）内の年間の勤務日数より表に当てはめること</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bg1"/>
        </a:solidFill>
        <a:ln w="19050"/>
      </a:spPr>
      <a:bodyPr vertOverflow="clip" horzOverflow="clip" wrap="square" lIns="36000" tIns="36000" rIns="36000" bIns="36000" rtlCol="0" anchor="ctr">
        <a:noAutofit/>
      </a:bodyPr>
      <a:lstStyle>
        <a:defPPr algn="l">
          <a:defRPr kumimoji="1" sz="1100" baseline="0">
            <a:solidFill>
              <a:sysClr val="windowText" lastClr="000000"/>
            </a:solidFill>
          </a:defRPr>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Y40"/>
  <sheetViews>
    <sheetView showGridLines="0" topLeftCell="B1" zoomScaleNormal="100" workbookViewId="0">
      <selection activeCell="AL11" sqref="AL11:AM12"/>
    </sheetView>
  </sheetViews>
  <sheetFormatPr defaultColWidth="0" defaultRowHeight="13.5" customHeight="1" zeroHeight="1" x14ac:dyDescent="0.15"/>
  <cols>
    <col min="1" max="6" width="2.625" style="5" customWidth="1"/>
    <col min="7" max="7" width="9.75" style="5" customWidth="1"/>
    <col min="8" max="57" width="2.625" style="5" customWidth="1"/>
    <col min="58" max="58" width="2.625" style="5" hidden="1" customWidth="1"/>
    <col min="59" max="59" width="8.375" style="5" customWidth="1"/>
    <col min="60" max="181" width="2.625" style="5" hidden="1" customWidth="1"/>
    <col min="182" max="182" width="0" style="5" hidden="1" customWidth="1"/>
    <col min="183" max="16384" width="0" style="5" hidden="1"/>
  </cols>
  <sheetData>
    <row r="1" spans="2:60" ht="24" customHeight="1" thickBot="1" x14ac:dyDescent="0.2">
      <c r="AC1" s="6" t="s">
        <v>0</v>
      </c>
      <c r="AD1" s="7"/>
      <c r="AE1" s="7"/>
      <c r="AF1" s="7"/>
      <c r="AG1" s="7"/>
      <c r="AH1" s="255"/>
      <c r="AI1" s="255"/>
      <c r="AJ1" s="256"/>
    </row>
    <row r="2" spans="2:60" ht="5.25" customHeight="1" x14ac:dyDescent="0.15">
      <c r="AH2" s="3"/>
      <c r="AI2" s="3"/>
      <c r="AJ2" s="3"/>
    </row>
    <row r="3" spans="2:60" x14ac:dyDescent="0.15">
      <c r="I3" s="77" t="s">
        <v>96</v>
      </c>
    </row>
    <row r="4" spans="2:60" ht="14.25" thickBot="1" x14ac:dyDescent="0.2"/>
    <row r="5" spans="2:60" ht="22.5" customHeight="1" thickBot="1" x14ac:dyDescent="0.2">
      <c r="B5" s="27"/>
      <c r="C5" s="27"/>
      <c r="D5" s="257" t="s">
        <v>1</v>
      </c>
      <c r="E5" s="257"/>
      <c r="F5" s="257"/>
      <c r="G5" s="257"/>
      <c r="H5" s="28"/>
      <c r="I5" s="5" t="s">
        <v>2</v>
      </c>
      <c r="Q5" s="5" t="s">
        <v>3</v>
      </c>
      <c r="R5" s="258" t="s">
        <v>95</v>
      </c>
      <c r="S5" s="258"/>
      <c r="T5" s="259"/>
      <c r="U5" s="259"/>
      <c r="V5" s="153" t="s">
        <v>4</v>
      </c>
      <c r="W5" s="153"/>
      <c r="X5" s="5" t="s">
        <v>5</v>
      </c>
      <c r="AN5" s="220" t="s">
        <v>6</v>
      </c>
      <c r="AO5" s="221"/>
      <c r="AP5" s="221"/>
      <c r="AQ5" s="221"/>
      <c r="AR5" s="221"/>
      <c r="AS5" s="222"/>
      <c r="AT5" s="260"/>
      <c r="AU5" s="260"/>
      <c r="AV5" s="260"/>
      <c r="AW5" s="260"/>
      <c r="AX5" s="260"/>
      <c r="AY5" s="260"/>
      <c r="AZ5" s="260"/>
      <c r="BA5" s="260"/>
      <c r="BB5" s="260"/>
      <c r="BC5" s="260"/>
      <c r="BD5" s="261"/>
    </row>
    <row r="6" spans="2:60" ht="15" customHeight="1" x14ac:dyDescent="0.15">
      <c r="B6" s="29"/>
      <c r="C6" s="29"/>
      <c r="D6" s="262" t="s">
        <v>8</v>
      </c>
      <c r="E6" s="262"/>
      <c r="F6" s="262"/>
      <c r="G6" s="262"/>
      <c r="H6" s="28"/>
      <c r="I6" s="263" t="s">
        <v>9</v>
      </c>
      <c r="J6" s="264"/>
      <c r="K6" s="264"/>
      <c r="L6" s="264"/>
      <c r="M6" s="264"/>
      <c r="N6" s="265"/>
      <c r="O6" s="266" t="s">
        <v>10</v>
      </c>
      <c r="P6" s="264"/>
      <c r="Q6" s="264"/>
      <c r="R6" s="264"/>
      <c r="S6" s="264"/>
      <c r="T6" s="264"/>
      <c r="U6" s="264"/>
      <c r="V6" s="264"/>
      <c r="W6" s="264"/>
      <c r="X6" s="264"/>
      <c r="Y6" s="264"/>
      <c r="Z6" s="264"/>
      <c r="AA6" s="264"/>
      <c r="AB6" s="267" t="s">
        <v>11</v>
      </c>
      <c r="AC6" s="270" t="s">
        <v>12</v>
      </c>
      <c r="AD6" s="271"/>
      <c r="AE6" s="271"/>
      <c r="AF6" s="271"/>
      <c r="AG6" s="271"/>
      <c r="AH6" s="271"/>
      <c r="AI6" s="271"/>
      <c r="AJ6" s="271"/>
      <c r="AK6" s="272"/>
      <c r="AL6" s="276" t="str">
        <f>IF(W11="","",IF(W11&gt;=S11,"前年度未使用分入力","不可"))</f>
        <v/>
      </c>
      <c r="AM6" s="277"/>
      <c r="AN6" s="148" t="s">
        <v>13</v>
      </c>
      <c r="AO6" s="144"/>
      <c r="AP6" s="144"/>
      <c r="AQ6" s="144"/>
      <c r="AR6" s="144"/>
      <c r="AS6" s="145"/>
      <c r="AT6" s="282"/>
      <c r="AU6" s="282"/>
      <c r="AV6" s="282"/>
      <c r="AW6" s="282"/>
      <c r="AX6" s="282"/>
      <c r="AY6" s="282"/>
      <c r="AZ6" s="282"/>
      <c r="BA6" s="282"/>
      <c r="BB6" s="282"/>
      <c r="BC6" s="282"/>
      <c r="BD6" s="283"/>
    </row>
    <row r="7" spans="2:60" ht="15" customHeight="1" x14ac:dyDescent="0.15">
      <c r="B7" s="29"/>
      <c r="C7" s="29"/>
      <c r="D7" s="262"/>
      <c r="E7" s="262"/>
      <c r="F7" s="262"/>
      <c r="G7" s="262"/>
      <c r="H7" s="28"/>
      <c r="I7" s="167"/>
      <c r="J7" s="146"/>
      <c r="K7" s="146"/>
      <c r="L7" s="146"/>
      <c r="M7" s="146"/>
      <c r="N7" s="147"/>
      <c r="O7" s="150"/>
      <c r="P7" s="151"/>
      <c r="Q7" s="151"/>
      <c r="R7" s="151"/>
      <c r="S7" s="151"/>
      <c r="T7" s="151"/>
      <c r="U7" s="151"/>
      <c r="V7" s="151"/>
      <c r="W7" s="151"/>
      <c r="X7" s="151"/>
      <c r="Y7" s="151"/>
      <c r="Z7" s="151"/>
      <c r="AA7" s="151"/>
      <c r="AB7" s="268"/>
      <c r="AC7" s="273"/>
      <c r="AD7" s="274"/>
      <c r="AE7" s="274"/>
      <c r="AF7" s="274"/>
      <c r="AG7" s="274"/>
      <c r="AH7" s="274"/>
      <c r="AI7" s="274"/>
      <c r="AJ7" s="274"/>
      <c r="AK7" s="275"/>
      <c r="AL7" s="278"/>
      <c r="AM7" s="279"/>
      <c r="AN7" s="150"/>
      <c r="AO7" s="151"/>
      <c r="AP7" s="151"/>
      <c r="AQ7" s="151"/>
      <c r="AR7" s="151"/>
      <c r="AS7" s="154"/>
      <c r="AT7" s="282"/>
      <c r="AU7" s="282"/>
      <c r="AV7" s="282"/>
      <c r="AW7" s="282"/>
      <c r="AX7" s="282"/>
      <c r="AY7" s="282"/>
      <c r="AZ7" s="282"/>
      <c r="BA7" s="282"/>
      <c r="BB7" s="282"/>
      <c r="BC7" s="282"/>
      <c r="BD7" s="283"/>
    </row>
    <row r="8" spans="2:60" ht="20.25" customHeight="1" x14ac:dyDescent="0.15">
      <c r="B8" s="30"/>
      <c r="C8" s="30"/>
      <c r="D8" s="257" t="s">
        <v>14</v>
      </c>
      <c r="E8" s="257"/>
      <c r="F8" s="257"/>
      <c r="G8" s="257"/>
      <c r="H8" s="28"/>
      <c r="I8" s="299"/>
      <c r="J8" s="300"/>
      <c r="K8" s="300"/>
      <c r="L8" s="300"/>
      <c r="M8" s="300"/>
      <c r="N8" s="8" t="s">
        <v>15</v>
      </c>
      <c r="O8" s="149"/>
      <c r="P8" s="146"/>
      <c r="Q8" s="146"/>
      <c r="R8" s="146"/>
      <c r="S8" s="146"/>
      <c r="T8" s="146"/>
      <c r="U8" s="146"/>
      <c r="V8" s="146"/>
      <c r="W8" s="146"/>
      <c r="X8" s="146"/>
      <c r="Y8" s="146"/>
      <c r="Z8" s="146"/>
      <c r="AA8" s="146"/>
      <c r="AB8" s="268"/>
      <c r="AC8" s="208"/>
      <c r="AD8" s="209"/>
      <c r="AE8" s="209"/>
      <c r="AF8" s="209"/>
      <c r="AG8" s="209"/>
      <c r="AH8" s="209"/>
      <c r="AI8" s="209"/>
      <c r="AJ8" s="209"/>
      <c r="AK8" s="210"/>
      <c r="AL8" s="280"/>
      <c r="AM8" s="281"/>
      <c r="AN8" s="149"/>
      <c r="AO8" s="146"/>
      <c r="AP8" s="146"/>
      <c r="AQ8" s="146"/>
      <c r="AR8" s="146"/>
      <c r="AS8" s="147"/>
      <c r="AT8" s="284"/>
      <c r="AU8" s="284"/>
      <c r="AV8" s="284"/>
      <c r="AW8" s="284"/>
      <c r="AX8" s="284"/>
      <c r="AY8" s="284"/>
      <c r="AZ8" s="284"/>
      <c r="BA8" s="284"/>
      <c r="BB8" s="284"/>
      <c r="BC8" s="284"/>
      <c r="BD8" s="285"/>
    </row>
    <row r="9" spans="2:60" ht="15" customHeight="1" x14ac:dyDescent="0.15">
      <c r="B9" s="28"/>
      <c r="C9" s="28"/>
      <c r="D9" s="28"/>
      <c r="E9" s="28"/>
      <c r="F9" s="28"/>
      <c r="G9" s="28"/>
      <c r="H9" s="28"/>
      <c r="I9" s="166" t="s">
        <v>16</v>
      </c>
      <c r="J9" s="144"/>
      <c r="K9" s="144"/>
      <c r="L9" s="144"/>
      <c r="M9" s="144"/>
      <c r="N9" s="144"/>
      <c r="O9" s="148" t="s">
        <v>17</v>
      </c>
      <c r="P9" s="144"/>
      <c r="Q9" s="144"/>
      <c r="R9" s="145"/>
      <c r="S9" s="148" t="s">
        <v>18</v>
      </c>
      <c r="T9" s="144"/>
      <c r="U9" s="144"/>
      <c r="V9" s="145"/>
      <c r="W9" s="144" t="s">
        <v>19</v>
      </c>
      <c r="X9" s="144"/>
      <c r="Y9" s="144"/>
      <c r="Z9" s="144"/>
      <c r="AA9" s="145"/>
      <c r="AB9" s="268"/>
      <c r="AC9" s="9" t="s">
        <v>20</v>
      </c>
      <c r="AD9" s="10"/>
      <c r="AE9" s="10"/>
      <c r="AF9" s="10"/>
      <c r="AG9" s="223" t="str">
        <f>IF(I11="","",IF(W11&gt;S11,I11,""))</f>
        <v/>
      </c>
      <c r="AH9" s="223"/>
      <c r="AI9" s="223"/>
      <c r="AJ9" s="223"/>
      <c r="AK9" s="11" t="s">
        <v>5</v>
      </c>
      <c r="AL9" s="286"/>
      <c r="AM9" s="287"/>
      <c r="AN9" s="148" t="s">
        <v>21</v>
      </c>
      <c r="AO9" s="144"/>
      <c r="AP9" s="144"/>
      <c r="AQ9" s="144"/>
      <c r="AR9" s="144"/>
      <c r="AS9" s="145"/>
      <c r="AT9" s="290"/>
      <c r="AU9" s="291"/>
      <c r="AV9" s="291"/>
      <c r="AW9" s="291"/>
      <c r="AX9" s="291"/>
      <c r="AY9" s="291"/>
      <c r="AZ9" s="291"/>
      <c r="BA9" s="291"/>
      <c r="BB9" s="291"/>
      <c r="BC9" s="292" t="s">
        <v>22</v>
      </c>
      <c r="BD9" s="293"/>
    </row>
    <row r="10" spans="2:60" ht="15" customHeight="1" thickBot="1" x14ac:dyDescent="0.2">
      <c r="B10" s="28"/>
      <c r="C10" s="28"/>
      <c r="D10" s="28"/>
      <c r="E10" s="28"/>
      <c r="F10" s="28"/>
      <c r="G10" s="28"/>
      <c r="H10" s="28"/>
      <c r="I10" s="167"/>
      <c r="J10" s="146"/>
      <c r="K10" s="146"/>
      <c r="L10" s="146"/>
      <c r="M10" s="146"/>
      <c r="N10" s="146"/>
      <c r="O10" s="149"/>
      <c r="P10" s="146"/>
      <c r="Q10" s="146"/>
      <c r="R10" s="147"/>
      <c r="S10" s="149"/>
      <c r="T10" s="146"/>
      <c r="U10" s="146"/>
      <c r="V10" s="147"/>
      <c r="W10" s="146"/>
      <c r="X10" s="146"/>
      <c r="Y10" s="146"/>
      <c r="Z10" s="146"/>
      <c r="AA10" s="147"/>
      <c r="AB10" s="268"/>
      <c r="AC10" s="9" t="s">
        <v>20</v>
      </c>
      <c r="AD10" s="10"/>
      <c r="AE10" s="10"/>
      <c r="AF10" s="10"/>
      <c r="AG10" s="294" t="str">
        <f>IF(I12="","",IF(W12&gt;S12,I12,""))</f>
        <v/>
      </c>
      <c r="AH10" s="294"/>
      <c r="AI10" s="294"/>
      <c r="AJ10" s="294"/>
      <c r="AK10" s="12" t="s">
        <v>5</v>
      </c>
      <c r="AL10" s="288"/>
      <c r="AM10" s="289"/>
      <c r="AN10" s="152"/>
      <c r="AO10" s="153"/>
      <c r="AP10" s="153"/>
      <c r="AQ10" s="153"/>
      <c r="AR10" s="153"/>
      <c r="AS10" s="155"/>
      <c r="AT10" s="295"/>
      <c r="AU10" s="296"/>
      <c r="AV10" s="296"/>
      <c r="AW10" s="296"/>
      <c r="AX10" s="296"/>
      <c r="AY10" s="296"/>
      <c r="AZ10" s="296"/>
      <c r="BA10" s="296"/>
      <c r="BB10" s="296"/>
      <c r="BC10" s="297" t="s">
        <v>23</v>
      </c>
      <c r="BD10" s="298"/>
    </row>
    <row r="11" spans="2:60" ht="15" customHeight="1" x14ac:dyDescent="0.15">
      <c r="B11" s="237" t="str">
        <f>IF($I$8=0,"","入力　→")</f>
        <v/>
      </c>
      <c r="C11" s="237"/>
      <c r="D11" s="237"/>
      <c r="E11" s="237"/>
      <c r="F11" s="237"/>
      <c r="G11" s="237"/>
      <c r="H11" s="238"/>
      <c r="I11" s="239"/>
      <c r="J11" s="240"/>
      <c r="K11" s="240"/>
      <c r="L11" s="240"/>
      <c r="M11" s="240"/>
      <c r="N11" s="240"/>
      <c r="O11" s="241"/>
      <c r="P11" s="242"/>
      <c r="Q11" s="242"/>
      <c r="R11" s="243"/>
      <c r="S11" s="244" t="str">
        <f>IF(O11="","",O11*80/100)</f>
        <v/>
      </c>
      <c r="T11" s="245"/>
      <c r="U11" s="245"/>
      <c r="V11" s="246"/>
      <c r="W11" s="241"/>
      <c r="X11" s="242"/>
      <c r="Y11" s="242"/>
      <c r="Z11" s="242"/>
      <c r="AA11" s="243"/>
      <c r="AB11" s="268"/>
      <c r="AC11" s="247" t="s">
        <v>25</v>
      </c>
      <c r="AD11" s="248"/>
      <c r="AE11" s="248"/>
      <c r="AF11" s="248"/>
      <c r="AG11" s="248"/>
      <c r="AH11" s="248"/>
      <c r="AI11" s="248"/>
      <c r="AJ11" s="248"/>
      <c r="AK11" s="249"/>
      <c r="AL11" s="216">
        <f>IF(AH1&lt;=47,BG11,IF(AH1&lt;=72,BG12,IF(AH1&lt;=120,BG13,IF(AH1&lt;=168,BG14,IF(AH1&lt;=216,BG15,IF(AH1&gt;=217,BG16))))))</f>
        <v>0</v>
      </c>
      <c r="AM11" s="217"/>
      <c r="AN11" s="220" t="s">
        <v>26</v>
      </c>
      <c r="AO11" s="221"/>
      <c r="AP11" s="221"/>
      <c r="AQ11" s="221"/>
      <c r="AR11" s="221"/>
      <c r="AS11" s="222"/>
      <c r="AT11" s="224"/>
      <c r="AU11" s="224"/>
      <c r="AV11" s="224"/>
      <c r="AW11" s="224"/>
      <c r="AX11" s="224"/>
      <c r="AY11" s="224"/>
      <c r="AZ11" s="224"/>
      <c r="BA11" s="224"/>
      <c r="BB11" s="224"/>
      <c r="BC11" s="221" t="s">
        <v>27</v>
      </c>
      <c r="BD11" s="225"/>
      <c r="BG11" s="28">
        <f>IF(AH1&lt;=47,0)</f>
        <v>0</v>
      </c>
      <c r="BH11" s="13"/>
    </row>
    <row r="12" spans="2:60" ht="15" customHeight="1" x14ac:dyDescent="0.15">
      <c r="B12" s="226" t="str">
        <f>IF($I$8=0,"","複数校勤務の場合　入力　→")</f>
        <v/>
      </c>
      <c r="C12" s="226"/>
      <c r="D12" s="226"/>
      <c r="E12" s="226"/>
      <c r="F12" s="226"/>
      <c r="G12" s="226"/>
      <c r="H12" s="227"/>
      <c r="I12" s="228"/>
      <c r="J12" s="229"/>
      <c r="K12" s="229"/>
      <c r="L12" s="229"/>
      <c r="M12" s="229"/>
      <c r="N12" s="229"/>
      <c r="O12" s="230"/>
      <c r="P12" s="231"/>
      <c r="Q12" s="231"/>
      <c r="R12" s="232"/>
      <c r="S12" s="233" t="str">
        <f>IF(O12="","",O12*80/100)</f>
        <v/>
      </c>
      <c r="T12" s="234"/>
      <c r="U12" s="234"/>
      <c r="V12" s="235"/>
      <c r="W12" s="230"/>
      <c r="X12" s="231"/>
      <c r="Y12" s="231"/>
      <c r="Z12" s="231"/>
      <c r="AA12" s="232"/>
      <c r="AB12" s="268"/>
      <c r="AC12" s="250"/>
      <c r="AD12" s="251"/>
      <c r="AE12" s="251"/>
      <c r="AF12" s="251"/>
      <c r="AG12" s="251"/>
      <c r="AH12" s="251"/>
      <c r="AI12" s="251"/>
      <c r="AJ12" s="251"/>
      <c r="AK12" s="252"/>
      <c r="AL12" s="218"/>
      <c r="AM12" s="219"/>
      <c r="AN12" s="236" t="s">
        <v>29</v>
      </c>
      <c r="AO12" s="190"/>
      <c r="AP12" s="190"/>
      <c r="AQ12" s="190"/>
      <c r="AR12" s="190"/>
      <c r="AS12" s="197"/>
      <c r="AT12" s="253"/>
      <c r="AU12" s="253"/>
      <c r="AV12" s="253"/>
      <c r="AW12" s="253"/>
      <c r="AX12" s="253"/>
      <c r="AY12" s="253"/>
      <c r="AZ12" s="253"/>
      <c r="BA12" s="253"/>
      <c r="BB12" s="253"/>
      <c r="BC12" s="190" t="s">
        <v>30</v>
      </c>
      <c r="BD12" s="254"/>
      <c r="BG12" s="28">
        <f>IF(AH1&lt;=72,IF(I8=0,1,IF(I8&lt;=3,2,IF(I8&gt;=4,3))))</f>
        <v>1</v>
      </c>
      <c r="BH12" s="13"/>
    </row>
    <row r="13" spans="2:60" ht="15" customHeight="1" x14ac:dyDescent="0.15">
      <c r="B13" s="198" t="s">
        <v>71</v>
      </c>
      <c r="C13" s="198"/>
      <c r="D13" s="198"/>
      <c r="E13" s="198"/>
      <c r="F13" s="198"/>
      <c r="G13" s="198"/>
      <c r="H13" s="199"/>
      <c r="I13" s="200"/>
      <c r="J13" s="201"/>
      <c r="K13" s="201"/>
      <c r="L13" s="201"/>
      <c r="M13" s="201"/>
      <c r="N13" s="201"/>
      <c r="O13" s="202"/>
      <c r="P13" s="203"/>
      <c r="Q13" s="203"/>
      <c r="R13" s="204"/>
      <c r="S13" s="202"/>
      <c r="T13" s="203"/>
      <c r="U13" s="203"/>
      <c r="V13" s="204"/>
      <c r="W13" s="202"/>
      <c r="X13" s="203"/>
      <c r="Y13" s="203"/>
      <c r="Z13" s="203"/>
      <c r="AA13" s="204"/>
      <c r="AB13" s="268"/>
      <c r="AC13" s="205" t="s">
        <v>31</v>
      </c>
      <c r="AD13" s="206"/>
      <c r="AE13" s="206"/>
      <c r="AF13" s="206"/>
      <c r="AG13" s="206"/>
      <c r="AH13" s="206"/>
      <c r="AI13" s="206"/>
      <c r="AJ13" s="206"/>
      <c r="AK13" s="207"/>
      <c r="AL13" s="211">
        <f>SUM(AL6:AM12)</f>
        <v>0</v>
      </c>
      <c r="AM13" s="212"/>
      <c r="AN13" s="215" t="s">
        <v>32</v>
      </c>
      <c r="AO13" s="144"/>
      <c r="AP13" s="144"/>
      <c r="AQ13" s="144"/>
      <c r="AR13" s="144"/>
      <c r="AS13" s="145"/>
      <c r="AT13" s="171" t="s">
        <v>33</v>
      </c>
      <c r="AU13" s="171"/>
      <c r="AV13" s="171"/>
      <c r="AW13" s="171"/>
      <c r="AX13" s="171"/>
      <c r="AY13" s="171"/>
      <c r="AZ13" s="171"/>
      <c r="BA13" s="171"/>
      <c r="BB13" s="171"/>
      <c r="BC13" s="171"/>
      <c r="BD13" s="172"/>
      <c r="BG13" s="28">
        <f>IF(AH1&lt;=120,IF(DATEDIF(AT9,AT10,"M")+(DAY(AT10)&lt;&gt;DAY(AT9))&lt;=3,1,IF(DATEDIF(AT9,AT10,"M")+(DAY(AT10)&lt;&gt;DAY(AT9))&lt;=6,2,IF(DATEDIF(AT9,AT10,"M")+(DAY(AT10)&lt;&gt;DAY(AT9))&gt;=7,IF(I8=0,3,IF(I8&lt;=2,4,IF(I8=3,5,IF(I8&lt;=5,6,IF(I8&gt;=6,7)))))))))</f>
        <v>1</v>
      </c>
      <c r="BH13" s="13"/>
    </row>
    <row r="14" spans="2:60" ht="15" customHeight="1" thickBot="1" x14ac:dyDescent="0.2">
      <c r="B14" s="31" t="s">
        <v>72</v>
      </c>
      <c r="C14" s="31"/>
      <c r="D14" s="28"/>
      <c r="E14" s="28"/>
      <c r="F14" s="28"/>
      <c r="G14" s="28"/>
      <c r="H14" s="28"/>
      <c r="I14" s="167" t="s">
        <v>34</v>
      </c>
      <c r="J14" s="146"/>
      <c r="K14" s="146"/>
      <c r="L14" s="146"/>
      <c r="M14" s="146"/>
      <c r="N14" s="146"/>
      <c r="O14" s="173" t="str">
        <f>IF(O11="","",SUM(O11:R13))</f>
        <v/>
      </c>
      <c r="P14" s="174"/>
      <c r="Q14" s="174"/>
      <c r="R14" s="175"/>
      <c r="S14" s="176" t="str">
        <f>IF(S11="","",SUM(S11:V13))</f>
        <v/>
      </c>
      <c r="T14" s="177"/>
      <c r="U14" s="177"/>
      <c r="V14" s="178"/>
      <c r="W14" s="179" t="str">
        <f>IF(W11="","",SUM(W11:AA13))</f>
        <v/>
      </c>
      <c r="X14" s="177"/>
      <c r="Y14" s="177"/>
      <c r="Z14" s="177"/>
      <c r="AA14" s="178"/>
      <c r="AB14" s="269"/>
      <c r="AC14" s="208"/>
      <c r="AD14" s="209"/>
      <c r="AE14" s="209"/>
      <c r="AF14" s="209"/>
      <c r="AG14" s="209"/>
      <c r="AH14" s="209"/>
      <c r="AI14" s="209"/>
      <c r="AJ14" s="209"/>
      <c r="AK14" s="210"/>
      <c r="AL14" s="213"/>
      <c r="AM14" s="214"/>
      <c r="AN14" s="161"/>
      <c r="AO14" s="153"/>
      <c r="AP14" s="153"/>
      <c r="AQ14" s="153"/>
      <c r="AR14" s="153"/>
      <c r="AS14" s="155"/>
      <c r="AT14" s="180" t="str">
        <f>IF(AT11="","",ROUNDDOWN(AT11/AT12,0))</f>
        <v/>
      </c>
      <c r="AU14" s="181"/>
      <c r="AV14" s="181"/>
      <c r="AW14" s="181"/>
      <c r="AX14" s="181"/>
      <c r="AY14" s="181"/>
      <c r="AZ14" s="181"/>
      <c r="BA14" s="181"/>
      <c r="BB14" s="181"/>
      <c r="BC14" s="153" t="s">
        <v>27</v>
      </c>
      <c r="BD14" s="182"/>
      <c r="BG14" s="28">
        <f>IF(AH1&lt;=168,IF(DATEDIF(AT9,AT10,"M")+(DAY(AT10)&lt;&gt;DAY(AT9))&lt;=2,1,IF(DATEDIF(AT9,AT10,"M")+(DAY(AT10)&lt;&gt;DAY(AT9))&lt;=4,2,IF(DATEDIF(AT9,AT10,"M")+(DAY(AT10)&lt;&gt;DAY(AT9))&lt;=6,3,IF(DATEDIF(AT9,AT10,"M")+(DAY(AT10)&lt;&gt;DAY(AT9))&gt;=7,IF(I8=0,5,IF(I8&lt;=2,6,IF(I8=3,8,IF(I8=4,9,IF(I8=5,10,IF(I8&gt;=6,11)))))))))))</f>
        <v>1</v>
      </c>
    </row>
    <row r="15" spans="2:60" ht="15" customHeight="1" x14ac:dyDescent="0.15">
      <c r="B15" s="31"/>
      <c r="C15" s="31"/>
      <c r="D15" s="28"/>
      <c r="E15" s="28"/>
      <c r="F15" s="28"/>
      <c r="G15" s="28"/>
      <c r="H15" s="28"/>
      <c r="I15" s="168" t="s">
        <v>35</v>
      </c>
      <c r="J15" s="169"/>
      <c r="K15" s="169"/>
      <c r="L15" s="169"/>
      <c r="M15" s="169"/>
      <c r="N15" s="170"/>
      <c r="O15" s="148" t="s">
        <v>36</v>
      </c>
      <c r="P15" s="183"/>
      <c r="Q15" s="183"/>
      <c r="R15" s="183"/>
      <c r="S15" s="183"/>
      <c r="T15" s="183"/>
      <c r="U15" s="183"/>
      <c r="V15" s="183"/>
      <c r="W15" s="183"/>
      <c r="X15" s="184"/>
      <c r="Y15" s="188" t="s">
        <v>73</v>
      </c>
      <c r="Z15" s="183"/>
      <c r="AA15" s="183"/>
      <c r="AB15" s="183"/>
      <c r="AC15" s="183"/>
      <c r="AD15" s="184"/>
      <c r="AE15" s="188" t="s">
        <v>74</v>
      </c>
      <c r="AF15" s="183"/>
      <c r="AG15" s="183"/>
      <c r="AH15" s="183"/>
      <c r="AI15" s="183"/>
      <c r="AJ15" s="184"/>
      <c r="AK15" s="189" t="s">
        <v>37</v>
      </c>
      <c r="AL15" s="190"/>
      <c r="AM15" s="190"/>
      <c r="AN15" s="190"/>
      <c r="AO15" s="190"/>
      <c r="AP15" s="147"/>
      <c r="AQ15" s="150" t="s">
        <v>38</v>
      </c>
      <c r="AR15" s="151"/>
      <c r="AS15" s="151"/>
      <c r="AT15" s="151"/>
      <c r="AU15" s="154"/>
      <c r="AV15" s="191" t="s">
        <v>39</v>
      </c>
      <c r="AW15" s="192"/>
      <c r="AX15" s="192"/>
      <c r="AY15" s="192"/>
      <c r="AZ15" s="192"/>
      <c r="BA15" s="192"/>
      <c r="BB15" s="192"/>
      <c r="BC15" s="192"/>
      <c r="BD15" s="193"/>
      <c r="BG15" s="28">
        <f>IF(AH1&lt;=216,IF(DATEDIF(AT9,AT10,"M")+(DAY(AT10)&lt;&gt;DAY(AT9))&lt;=1,1,IF(DATEDIF(AT9,AT10,"M")+(DAY(AT10)&lt;&gt;DAY(AT9))&lt;=3,2,IF(DATEDIF(AT9,AT10,"M")+(DAY(AT10)&lt;&gt;DAY(AT9))=4,3,IF(DATEDIF(AT9,AT10,"M")+(DAY(AT10)&lt;&gt;DAY(AT9))&lt;=6,4,IF(DATEDIF(AT9,AT10,"M")+(DAY(AT10)&lt;&gt;DAY(AT9))&gt;=7,IF(I8=0,7,IF(I8=1,8,IF(I8=2,9,IF(I8=3,10,IF(I8=4,12,IF(I8=5,13,IF(I8&gt;=6,15)))))))))))))</f>
        <v>1</v>
      </c>
    </row>
    <row r="16" spans="2:60" ht="15" customHeight="1" x14ac:dyDescent="0.15">
      <c r="C16" s="31"/>
      <c r="D16" s="28"/>
      <c r="E16" s="28"/>
      <c r="F16" s="28"/>
      <c r="G16" s="28"/>
      <c r="H16" s="28"/>
      <c r="I16" s="167" t="s">
        <v>105</v>
      </c>
      <c r="J16" s="146"/>
      <c r="K16" s="146"/>
      <c r="L16" s="146"/>
      <c r="M16" s="146"/>
      <c r="N16" s="147"/>
      <c r="O16" s="185"/>
      <c r="P16" s="186"/>
      <c r="Q16" s="186"/>
      <c r="R16" s="186"/>
      <c r="S16" s="186"/>
      <c r="T16" s="186"/>
      <c r="U16" s="186"/>
      <c r="V16" s="186"/>
      <c r="W16" s="186"/>
      <c r="X16" s="187"/>
      <c r="Y16" s="185"/>
      <c r="Z16" s="186"/>
      <c r="AA16" s="186"/>
      <c r="AB16" s="186"/>
      <c r="AC16" s="186"/>
      <c r="AD16" s="187"/>
      <c r="AE16" s="185"/>
      <c r="AF16" s="186"/>
      <c r="AG16" s="186"/>
      <c r="AH16" s="186"/>
      <c r="AI16" s="186"/>
      <c r="AJ16" s="187"/>
      <c r="AK16" s="189" t="s">
        <v>40</v>
      </c>
      <c r="AL16" s="190"/>
      <c r="AM16" s="197"/>
      <c r="AN16" s="190" t="s">
        <v>41</v>
      </c>
      <c r="AO16" s="190"/>
      <c r="AP16" s="197"/>
      <c r="AQ16" s="149"/>
      <c r="AR16" s="146"/>
      <c r="AS16" s="146"/>
      <c r="AT16" s="146"/>
      <c r="AU16" s="147"/>
      <c r="AV16" s="194"/>
      <c r="AW16" s="195"/>
      <c r="AX16" s="195"/>
      <c r="AY16" s="195"/>
      <c r="AZ16" s="195"/>
      <c r="BA16" s="195"/>
      <c r="BB16" s="195"/>
      <c r="BC16" s="195"/>
      <c r="BD16" s="196"/>
      <c r="BG16" s="28" t="b">
        <f>IF(AH1&gt;=217,IF(DATEDIF(AT9,AT10,"M")+(DAY(AT10)&lt;&gt;DAY(AT9))&lt;=1,1,IF(DATEDIF(AT9,AT10,"M")+(DAY(AT10)&lt;&gt;DAY(AT9))&lt;=2,2,IF(DATEDIF(AT9,AT10,"M")+(DAY(AT10)&lt;&gt;DAY(AT9))=3,3,IF(DATEDIF(AT9,AT10,"M")+(DAY(AT10)&lt;&gt;DAY(AT9))=4,4,IF(DATEDIF(AT9,AT10,"M")+(DAY(AT10)&lt;&gt;DAY(AT9))&lt;=6,5,IF(DATEDIF(AT9,AT10,"M")+(DAY(AT10)&lt;&gt;DAY(AT9))&gt;=7,IF(I8=0,10,IF(I8=1,11,IF(I8=2,12,IF(I8=3,14,IF(I8=4,16,IF(I8=5,18,IF(I8&gt;=6,20))))))))))))))</f>
        <v>0</v>
      </c>
    </row>
    <row r="17" spans="9:59" ht="15" customHeight="1" x14ac:dyDescent="0.15">
      <c r="I17" s="166"/>
      <c r="J17" s="144"/>
      <c r="K17" s="144"/>
      <c r="L17" s="144"/>
      <c r="M17" s="144"/>
      <c r="N17" s="145"/>
      <c r="O17" s="148" t="s">
        <v>42</v>
      </c>
      <c r="P17" s="144"/>
      <c r="Q17" s="14"/>
      <c r="R17" s="15" t="s">
        <v>43</v>
      </c>
      <c r="S17" s="14"/>
      <c r="T17" s="15" t="s">
        <v>30</v>
      </c>
      <c r="U17" s="14"/>
      <c r="V17" s="15" t="s">
        <v>44</v>
      </c>
      <c r="W17" s="14"/>
      <c r="X17" s="16" t="s">
        <v>75</v>
      </c>
      <c r="Y17" s="148"/>
      <c r="Z17" s="144"/>
      <c r="AA17" s="156"/>
      <c r="AB17" s="157"/>
      <c r="AC17" s="144"/>
      <c r="AD17" s="145"/>
      <c r="AE17" s="148"/>
      <c r="AF17" s="157"/>
      <c r="AG17" s="156"/>
      <c r="AH17" s="157"/>
      <c r="AI17" s="144"/>
      <c r="AJ17" s="145"/>
      <c r="AK17" s="148"/>
      <c r="AL17" s="144"/>
      <c r="AM17" s="145"/>
      <c r="AN17" s="144"/>
      <c r="AO17" s="144"/>
      <c r="AP17" s="145"/>
      <c r="AQ17" s="148"/>
      <c r="AR17" s="144"/>
      <c r="AS17" s="144"/>
      <c r="AT17" s="144"/>
      <c r="AU17" s="145"/>
      <c r="AV17" s="35"/>
      <c r="AW17" s="35"/>
      <c r="AX17" s="35"/>
      <c r="AY17" s="35"/>
      <c r="AZ17" s="35"/>
      <c r="BA17" s="35"/>
      <c r="BB17" s="35"/>
      <c r="BC17" s="35"/>
      <c r="BD17" s="38"/>
    </row>
    <row r="18" spans="9:59" ht="15" customHeight="1" x14ac:dyDescent="0.15">
      <c r="I18" s="167"/>
      <c r="J18" s="146"/>
      <c r="K18" s="146"/>
      <c r="L18" s="146"/>
      <c r="M18" s="146"/>
      <c r="N18" s="147"/>
      <c r="O18" s="149" t="s">
        <v>45</v>
      </c>
      <c r="P18" s="146"/>
      <c r="Q18" s="17"/>
      <c r="R18" s="18"/>
      <c r="S18" s="17"/>
      <c r="T18" s="18"/>
      <c r="U18" s="17"/>
      <c r="V18" s="18"/>
      <c r="W18" s="17"/>
      <c r="X18" s="19"/>
      <c r="Y18" s="149"/>
      <c r="Z18" s="146"/>
      <c r="AA18" s="158"/>
      <c r="AB18" s="159"/>
      <c r="AC18" s="146"/>
      <c r="AD18" s="147"/>
      <c r="AE18" s="149"/>
      <c r="AF18" s="159"/>
      <c r="AG18" s="158"/>
      <c r="AH18" s="159"/>
      <c r="AI18" s="146"/>
      <c r="AJ18" s="147"/>
      <c r="AK18" s="149"/>
      <c r="AL18" s="146"/>
      <c r="AM18" s="147"/>
      <c r="AN18" s="146"/>
      <c r="AO18" s="146"/>
      <c r="AP18" s="147"/>
      <c r="AQ18" s="149"/>
      <c r="AR18" s="146"/>
      <c r="AS18" s="146"/>
      <c r="AT18" s="146"/>
      <c r="AU18" s="147"/>
      <c r="AV18" s="33"/>
      <c r="AW18" s="33"/>
      <c r="AX18" s="33"/>
      <c r="AY18" s="33"/>
      <c r="AZ18" s="33"/>
      <c r="BA18" s="33"/>
      <c r="BB18" s="33"/>
      <c r="BC18" s="33"/>
      <c r="BD18" s="39"/>
    </row>
    <row r="19" spans="9:59" ht="15" customHeight="1" x14ac:dyDescent="0.15">
      <c r="I19" s="166"/>
      <c r="J19" s="144"/>
      <c r="K19" s="144"/>
      <c r="L19" s="144"/>
      <c r="M19" s="144"/>
      <c r="N19" s="145"/>
      <c r="O19" s="148" t="s">
        <v>42</v>
      </c>
      <c r="P19" s="144"/>
      <c r="Q19" s="14"/>
      <c r="R19" s="15"/>
      <c r="S19" s="14"/>
      <c r="T19" s="15"/>
      <c r="U19" s="14"/>
      <c r="V19" s="15"/>
      <c r="W19" s="14"/>
      <c r="X19" s="16"/>
      <c r="Y19" s="148"/>
      <c r="Z19" s="144"/>
      <c r="AA19" s="156"/>
      <c r="AB19" s="157"/>
      <c r="AC19" s="144"/>
      <c r="AD19" s="145"/>
      <c r="AE19" s="148"/>
      <c r="AF19" s="157"/>
      <c r="AG19" s="156"/>
      <c r="AH19" s="157"/>
      <c r="AI19" s="144"/>
      <c r="AJ19" s="145"/>
      <c r="AK19" s="148"/>
      <c r="AL19" s="144"/>
      <c r="AM19" s="145"/>
      <c r="AN19" s="144"/>
      <c r="AO19" s="144"/>
      <c r="AP19" s="145"/>
      <c r="AQ19" s="148"/>
      <c r="AR19" s="144"/>
      <c r="AS19" s="144"/>
      <c r="AT19" s="144"/>
      <c r="AU19" s="145"/>
      <c r="AV19" s="35"/>
      <c r="AW19" s="35"/>
      <c r="AX19" s="35"/>
      <c r="AY19" s="35"/>
      <c r="AZ19" s="35"/>
      <c r="BA19" s="35"/>
      <c r="BB19" s="35"/>
      <c r="BC19" s="35"/>
      <c r="BD19" s="38"/>
      <c r="BG19" s="20"/>
    </row>
    <row r="20" spans="9:59" ht="15" customHeight="1" x14ac:dyDescent="0.15">
      <c r="I20" s="167"/>
      <c r="J20" s="146"/>
      <c r="K20" s="146"/>
      <c r="L20" s="146"/>
      <c r="M20" s="146"/>
      <c r="N20" s="147"/>
      <c r="O20" s="149" t="s">
        <v>45</v>
      </c>
      <c r="P20" s="146"/>
      <c r="Q20" s="17"/>
      <c r="R20" s="18"/>
      <c r="S20" s="17"/>
      <c r="T20" s="18"/>
      <c r="U20" s="17"/>
      <c r="V20" s="18"/>
      <c r="W20" s="17"/>
      <c r="X20" s="19"/>
      <c r="Y20" s="149"/>
      <c r="Z20" s="146"/>
      <c r="AA20" s="158"/>
      <c r="AB20" s="159"/>
      <c r="AC20" s="146"/>
      <c r="AD20" s="147"/>
      <c r="AE20" s="149"/>
      <c r="AF20" s="159"/>
      <c r="AG20" s="158"/>
      <c r="AH20" s="159"/>
      <c r="AI20" s="146"/>
      <c r="AJ20" s="147"/>
      <c r="AK20" s="149"/>
      <c r="AL20" s="146"/>
      <c r="AM20" s="147"/>
      <c r="AN20" s="146"/>
      <c r="AO20" s="146"/>
      <c r="AP20" s="147"/>
      <c r="AQ20" s="149"/>
      <c r="AR20" s="146"/>
      <c r="AS20" s="146"/>
      <c r="AT20" s="146"/>
      <c r="AU20" s="147"/>
      <c r="AV20" s="33"/>
      <c r="AW20" s="33"/>
      <c r="AX20" s="33"/>
      <c r="AY20" s="33"/>
      <c r="AZ20" s="33"/>
      <c r="BA20" s="33"/>
      <c r="BB20" s="33"/>
      <c r="BC20" s="33"/>
      <c r="BD20" s="39"/>
    </row>
    <row r="21" spans="9:59" ht="15" customHeight="1" x14ac:dyDescent="0.15">
      <c r="I21" s="166"/>
      <c r="J21" s="144"/>
      <c r="K21" s="144"/>
      <c r="L21" s="144"/>
      <c r="M21" s="144"/>
      <c r="N21" s="145"/>
      <c r="O21" s="148" t="s">
        <v>42</v>
      </c>
      <c r="P21" s="144"/>
      <c r="Q21" s="14"/>
      <c r="R21" s="15"/>
      <c r="S21" s="14"/>
      <c r="T21" s="15"/>
      <c r="U21" s="14"/>
      <c r="V21" s="15"/>
      <c r="W21" s="14"/>
      <c r="X21" s="16"/>
      <c r="Y21" s="148"/>
      <c r="Z21" s="144"/>
      <c r="AA21" s="156"/>
      <c r="AB21" s="157"/>
      <c r="AC21" s="144"/>
      <c r="AD21" s="145"/>
      <c r="AE21" s="148"/>
      <c r="AF21" s="157"/>
      <c r="AG21" s="156"/>
      <c r="AH21" s="157"/>
      <c r="AI21" s="144"/>
      <c r="AJ21" s="145"/>
      <c r="AK21" s="148"/>
      <c r="AL21" s="144"/>
      <c r="AM21" s="145"/>
      <c r="AN21" s="144"/>
      <c r="AO21" s="144"/>
      <c r="AP21" s="145"/>
      <c r="AQ21" s="148"/>
      <c r="AR21" s="144"/>
      <c r="AS21" s="144"/>
      <c r="AT21" s="144"/>
      <c r="AU21" s="145"/>
      <c r="AV21" s="35"/>
      <c r="AW21" s="35"/>
      <c r="AX21" s="35"/>
      <c r="AY21" s="35"/>
      <c r="AZ21" s="35"/>
      <c r="BA21" s="35"/>
      <c r="BB21" s="35"/>
      <c r="BC21" s="35"/>
      <c r="BD21" s="38"/>
    </row>
    <row r="22" spans="9:59" ht="15" customHeight="1" x14ac:dyDescent="0.15">
      <c r="I22" s="167"/>
      <c r="J22" s="146"/>
      <c r="K22" s="146"/>
      <c r="L22" s="146"/>
      <c r="M22" s="146"/>
      <c r="N22" s="147"/>
      <c r="O22" s="149" t="s">
        <v>45</v>
      </c>
      <c r="P22" s="146"/>
      <c r="Q22" s="17"/>
      <c r="R22" s="18"/>
      <c r="S22" s="17"/>
      <c r="T22" s="18"/>
      <c r="U22" s="17"/>
      <c r="V22" s="18"/>
      <c r="W22" s="17"/>
      <c r="X22" s="19"/>
      <c r="Y22" s="149"/>
      <c r="Z22" s="146"/>
      <c r="AA22" s="158"/>
      <c r="AB22" s="159"/>
      <c r="AC22" s="146"/>
      <c r="AD22" s="147"/>
      <c r="AE22" s="149"/>
      <c r="AF22" s="159"/>
      <c r="AG22" s="158"/>
      <c r="AH22" s="159"/>
      <c r="AI22" s="146"/>
      <c r="AJ22" s="147"/>
      <c r="AK22" s="149"/>
      <c r="AL22" s="146"/>
      <c r="AM22" s="147"/>
      <c r="AN22" s="146"/>
      <c r="AO22" s="146"/>
      <c r="AP22" s="147"/>
      <c r="AQ22" s="149"/>
      <c r="AR22" s="146"/>
      <c r="AS22" s="146"/>
      <c r="AT22" s="146"/>
      <c r="AU22" s="147"/>
      <c r="AV22" s="33"/>
      <c r="AW22" s="33"/>
      <c r="AX22" s="33"/>
      <c r="AY22" s="33"/>
      <c r="AZ22" s="33"/>
      <c r="BA22" s="33"/>
      <c r="BB22" s="33"/>
      <c r="BC22" s="33"/>
      <c r="BD22" s="39"/>
    </row>
    <row r="23" spans="9:59" ht="15" customHeight="1" x14ac:dyDescent="0.15">
      <c r="I23" s="166"/>
      <c r="J23" s="144"/>
      <c r="K23" s="144"/>
      <c r="L23" s="144"/>
      <c r="M23" s="144"/>
      <c r="N23" s="145"/>
      <c r="O23" s="148" t="s">
        <v>42</v>
      </c>
      <c r="P23" s="144"/>
      <c r="Q23" s="14"/>
      <c r="R23" s="15"/>
      <c r="S23" s="14"/>
      <c r="T23" s="15"/>
      <c r="U23" s="14"/>
      <c r="V23" s="15"/>
      <c r="W23" s="14"/>
      <c r="X23" s="16"/>
      <c r="Y23" s="148"/>
      <c r="Z23" s="144"/>
      <c r="AA23" s="156"/>
      <c r="AB23" s="157"/>
      <c r="AC23" s="144"/>
      <c r="AD23" s="145"/>
      <c r="AE23" s="148"/>
      <c r="AF23" s="157"/>
      <c r="AG23" s="156"/>
      <c r="AH23" s="157"/>
      <c r="AI23" s="144"/>
      <c r="AJ23" s="145"/>
      <c r="AK23" s="148"/>
      <c r="AL23" s="144"/>
      <c r="AM23" s="145"/>
      <c r="AN23" s="144"/>
      <c r="AO23" s="144"/>
      <c r="AP23" s="145"/>
      <c r="AQ23" s="148"/>
      <c r="AR23" s="144"/>
      <c r="AS23" s="144"/>
      <c r="AT23" s="144"/>
      <c r="AU23" s="145"/>
      <c r="AV23" s="35"/>
      <c r="AW23" s="35"/>
      <c r="AX23" s="35"/>
      <c r="AY23" s="35"/>
      <c r="AZ23" s="35"/>
      <c r="BA23" s="35"/>
      <c r="BB23" s="35"/>
      <c r="BC23" s="35"/>
      <c r="BD23" s="38"/>
    </row>
    <row r="24" spans="9:59" ht="15" customHeight="1" x14ac:dyDescent="0.15">
      <c r="I24" s="167"/>
      <c r="J24" s="146"/>
      <c r="K24" s="146"/>
      <c r="L24" s="146"/>
      <c r="M24" s="146"/>
      <c r="N24" s="147"/>
      <c r="O24" s="149" t="s">
        <v>45</v>
      </c>
      <c r="P24" s="146"/>
      <c r="Q24" s="17"/>
      <c r="R24" s="18"/>
      <c r="S24" s="17"/>
      <c r="T24" s="18"/>
      <c r="U24" s="17"/>
      <c r="V24" s="18"/>
      <c r="W24" s="17"/>
      <c r="X24" s="19"/>
      <c r="Y24" s="149"/>
      <c r="Z24" s="146"/>
      <c r="AA24" s="158"/>
      <c r="AB24" s="159"/>
      <c r="AC24" s="146"/>
      <c r="AD24" s="147"/>
      <c r="AE24" s="149"/>
      <c r="AF24" s="159"/>
      <c r="AG24" s="158"/>
      <c r="AH24" s="159"/>
      <c r="AI24" s="146"/>
      <c r="AJ24" s="147"/>
      <c r="AK24" s="149"/>
      <c r="AL24" s="146"/>
      <c r="AM24" s="147"/>
      <c r="AN24" s="146"/>
      <c r="AO24" s="146"/>
      <c r="AP24" s="147"/>
      <c r="AQ24" s="149"/>
      <c r="AR24" s="146"/>
      <c r="AS24" s="146"/>
      <c r="AT24" s="146"/>
      <c r="AU24" s="147"/>
      <c r="AV24" s="33"/>
      <c r="AW24" s="33"/>
      <c r="AX24" s="33"/>
      <c r="AY24" s="33"/>
      <c r="AZ24" s="33"/>
      <c r="BA24" s="33"/>
      <c r="BB24" s="33"/>
      <c r="BC24" s="33"/>
      <c r="BD24" s="39"/>
    </row>
    <row r="25" spans="9:59" ht="15" customHeight="1" x14ac:dyDescent="0.15">
      <c r="I25" s="166"/>
      <c r="J25" s="144"/>
      <c r="K25" s="144"/>
      <c r="L25" s="144"/>
      <c r="M25" s="144"/>
      <c r="N25" s="145"/>
      <c r="O25" s="148" t="s">
        <v>42</v>
      </c>
      <c r="P25" s="144"/>
      <c r="Q25" s="14"/>
      <c r="R25" s="15"/>
      <c r="S25" s="14"/>
      <c r="T25" s="15"/>
      <c r="U25" s="14"/>
      <c r="V25" s="15"/>
      <c r="W25" s="14"/>
      <c r="X25" s="16"/>
      <c r="Y25" s="148"/>
      <c r="Z25" s="144"/>
      <c r="AA25" s="156"/>
      <c r="AB25" s="157"/>
      <c r="AC25" s="144"/>
      <c r="AD25" s="145"/>
      <c r="AE25" s="148"/>
      <c r="AF25" s="157"/>
      <c r="AG25" s="156"/>
      <c r="AH25" s="157"/>
      <c r="AI25" s="144"/>
      <c r="AJ25" s="145"/>
      <c r="AK25" s="148"/>
      <c r="AL25" s="144"/>
      <c r="AM25" s="145"/>
      <c r="AN25" s="144"/>
      <c r="AO25" s="144"/>
      <c r="AP25" s="145"/>
      <c r="AQ25" s="148"/>
      <c r="AR25" s="144"/>
      <c r="AS25" s="144"/>
      <c r="AT25" s="144"/>
      <c r="AU25" s="145"/>
      <c r="AV25" s="35"/>
      <c r="AW25" s="35"/>
      <c r="AX25" s="35"/>
      <c r="AY25" s="35"/>
      <c r="AZ25" s="35"/>
      <c r="BA25" s="35"/>
      <c r="BB25" s="35"/>
      <c r="BC25" s="35"/>
      <c r="BD25" s="38"/>
    </row>
    <row r="26" spans="9:59" ht="15" customHeight="1" x14ac:dyDescent="0.15">
      <c r="I26" s="167"/>
      <c r="J26" s="146"/>
      <c r="K26" s="146"/>
      <c r="L26" s="146"/>
      <c r="M26" s="146"/>
      <c r="N26" s="147"/>
      <c r="O26" s="149" t="s">
        <v>45</v>
      </c>
      <c r="P26" s="146"/>
      <c r="Q26" s="17"/>
      <c r="R26" s="18"/>
      <c r="S26" s="17"/>
      <c r="T26" s="18"/>
      <c r="U26" s="17"/>
      <c r="V26" s="18"/>
      <c r="W26" s="17"/>
      <c r="X26" s="19"/>
      <c r="Y26" s="149"/>
      <c r="Z26" s="146"/>
      <c r="AA26" s="158"/>
      <c r="AB26" s="159"/>
      <c r="AC26" s="146"/>
      <c r="AD26" s="147"/>
      <c r="AE26" s="149"/>
      <c r="AF26" s="159"/>
      <c r="AG26" s="158"/>
      <c r="AH26" s="159"/>
      <c r="AI26" s="146"/>
      <c r="AJ26" s="147"/>
      <c r="AK26" s="149"/>
      <c r="AL26" s="146"/>
      <c r="AM26" s="147"/>
      <c r="AN26" s="146"/>
      <c r="AO26" s="146"/>
      <c r="AP26" s="147"/>
      <c r="AQ26" s="149"/>
      <c r="AR26" s="146"/>
      <c r="AS26" s="146"/>
      <c r="AT26" s="146"/>
      <c r="AU26" s="147"/>
      <c r="AV26" s="33"/>
      <c r="AW26" s="33"/>
      <c r="AX26" s="33"/>
      <c r="AY26" s="33"/>
      <c r="AZ26" s="33"/>
      <c r="BA26" s="33"/>
      <c r="BB26" s="33"/>
      <c r="BC26" s="33"/>
      <c r="BD26" s="39"/>
    </row>
    <row r="27" spans="9:59" ht="15" customHeight="1" x14ac:dyDescent="0.15">
      <c r="I27" s="166"/>
      <c r="J27" s="144"/>
      <c r="K27" s="144"/>
      <c r="L27" s="144"/>
      <c r="M27" s="144"/>
      <c r="N27" s="145"/>
      <c r="O27" s="148" t="s">
        <v>42</v>
      </c>
      <c r="P27" s="144"/>
      <c r="Q27" s="14"/>
      <c r="R27" s="15"/>
      <c r="S27" s="14"/>
      <c r="T27" s="15"/>
      <c r="U27" s="14"/>
      <c r="V27" s="15"/>
      <c r="W27" s="14"/>
      <c r="X27" s="16"/>
      <c r="Y27" s="148"/>
      <c r="Z27" s="144"/>
      <c r="AA27" s="156"/>
      <c r="AB27" s="157"/>
      <c r="AC27" s="144"/>
      <c r="AD27" s="145"/>
      <c r="AE27" s="148"/>
      <c r="AF27" s="157"/>
      <c r="AG27" s="156"/>
      <c r="AH27" s="157"/>
      <c r="AI27" s="144"/>
      <c r="AJ27" s="145"/>
      <c r="AK27" s="148"/>
      <c r="AL27" s="144"/>
      <c r="AM27" s="145"/>
      <c r="AN27" s="144"/>
      <c r="AO27" s="144"/>
      <c r="AP27" s="145"/>
      <c r="AQ27" s="148"/>
      <c r="AR27" s="144"/>
      <c r="AS27" s="144"/>
      <c r="AT27" s="144"/>
      <c r="AU27" s="145"/>
      <c r="AV27" s="35"/>
      <c r="AW27" s="35"/>
      <c r="AX27" s="35"/>
      <c r="AY27" s="35"/>
      <c r="AZ27" s="35"/>
      <c r="BA27" s="35"/>
      <c r="BB27" s="35"/>
      <c r="BC27" s="35"/>
      <c r="BD27" s="38"/>
    </row>
    <row r="28" spans="9:59" ht="15" customHeight="1" x14ac:dyDescent="0.15">
      <c r="I28" s="167"/>
      <c r="J28" s="146"/>
      <c r="K28" s="146"/>
      <c r="L28" s="146"/>
      <c r="M28" s="146"/>
      <c r="N28" s="147"/>
      <c r="O28" s="149" t="s">
        <v>45</v>
      </c>
      <c r="P28" s="146"/>
      <c r="Q28" s="17"/>
      <c r="R28" s="18"/>
      <c r="S28" s="17"/>
      <c r="T28" s="18"/>
      <c r="U28" s="17"/>
      <c r="V28" s="18"/>
      <c r="W28" s="17"/>
      <c r="X28" s="19"/>
      <c r="Y28" s="149"/>
      <c r="Z28" s="146"/>
      <c r="AA28" s="158"/>
      <c r="AB28" s="159"/>
      <c r="AC28" s="146"/>
      <c r="AD28" s="147"/>
      <c r="AE28" s="149"/>
      <c r="AF28" s="159"/>
      <c r="AG28" s="158"/>
      <c r="AH28" s="159"/>
      <c r="AI28" s="146"/>
      <c r="AJ28" s="147"/>
      <c r="AK28" s="149"/>
      <c r="AL28" s="146"/>
      <c r="AM28" s="147"/>
      <c r="AN28" s="146"/>
      <c r="AO28" s="146"/>
      <c r="AP28" s="147"/>
      <c r="AQ28" s="149"/>
      <c r="AR28" s="146"/>
      <c r="AS28" s="146"/>
      <c r="AT28" s="146"/>
      <c r="AU28" s="147"/>
      <c r="AV28" s="33"/>
      <c r="AW28" s="33"/>
      <c r="AX28" s="33"/>
      <c r="AY28" s="33"/>
      <c r="AZ28" s="33"/>
      <c r="BA28" s="33"/>
      <c r="BB28" s="33"/>
      <c r="BC28" s="33"/>
      <c r="BD28" s="39"/>
    </row>
    <row r="29" spans="9:59" ht="15" customHeight="1" x14ac:dyDescent="0.15">
      <c r="I29" s="166"/>
      <c r="J29" s="144"/>
      <c r="K29" s="144"/>
      <c r="L29" s="144"/>
      <c r="M29" s="144"/>
      <c r="N29" s="145"/>
      <c r="O29" s="148" t="s">
        <v>42</v>
      </c>
      <c r="P29" s="144"/>
      <c r="Q29" s="14"/>
      <c r="R29" s="15"/>
      <c r="S29" s="14"/>
      <c r="T29" s="15"/>
      <c r="U29" s="14"/>
      <c r="V29" s="15"/>
      <c r="W29" s="14"/>
      <c r="X29" s="16"/>
      <c r="Y29" s="148"/>
      <c r="Z29" s="144"/>
      <c r="AA29" s="156"/>
      <c r="AB29" s="157"/>
      <c r="AC29" s="144"/>
      <c r="AD29" s="145"/>
      <c r="AE29" s="148"/>
      <c r="AF29" s="157"/>
      <c r="AG29" s="156"/>
      <c r="AH29" s="157"/>
      <c r="AI29" s="144"/>
      <c r="AJ29" s="145"/>
      <c r="AK29" s="148"/>
      <c r="AL29" s="144"/>
      <c r="AM29" s="145"/>
      <c r="AN29" s="144"/>
      <c r="AO29" s="144"/>
      <c r="AP29" s="145"/>
      <c r="AQ29" s="148"/>
      <c r="AR29" s="144"/>
      <c r="AS29" s="144"/>
      <c r="AT29" s="144"/>
      <c r="AU29" s="145"/>
      <c r="AV29" s="35"/>
      <c r="AW29" s="35"/>
      <c r="AX29" s="35"/>
      <c r="AY29" s="35"/>
      <c r="AZ29" s="35"/>
      <c r="BA29" s="35"/>
      <c r="BB29" s="35"/>
      <c r="BC29" s="35"/>
      <c r="BD29" s="38"/>
    </row>
    <row r="30" spans="9:59" ht="15" customHeight="1" x14ac:dyDescent="0.15">
      <c r="I30" s="167"/>
      <c r="J30" s="146"/>
      <c r="K30" s="146"/>
      <c r="L30" s="146"/>
      <c r="M30" s="146"/>
      <c r="N30" s="147"/>
      <c r="O30" s="149" t="s">
        <v>45</v>
      </c>
      <c r="P30" s="146"/>
      <c r="Q30" s="17"/>
      <c r="R30" s="18"/>
      <c r="S30" s="17"/>
      <c r="T30" s="18"/>
      <c r="U30" s="17"/>
      <c r="V30" s="18"/>
      <c r="W30" s="17"/>
      <c r="X30" s="19"/>
      <c r="Y30" s="149"/>
      <c r="Z30" s="146"/>
      <c r="AA30" s="158"/>
      <c r="AB30" s="159"/>
      <c r="AC30" s="146"/>
      <c r="AD30" s="147"/>
      <c r="AE30" s="149"/>
      <c r="AF30" s="159"/>
      <c r="AG30" s="158"/>
      <c r="AH30" s="159"/>
      <c r="AI30" s="146"/>
      <c r="AJ30" s="147"/>
      <c r="AK30" s="149"/>
      <c r="AL30" s="146"/>
      <c r="AM30" s="147"/>
      <c r="AN30" s="146"/>
      <c r="AO30" s="146"/>
      <c r="AP30" s="147"/>
      <c r="AQ30" s="149"/>
      <c r="AR30" s="146"/>
      <c r="AS30" s="146"/>
      <c r="AT30" s="146"/>
      <c r="AU30" s="147"/>
      <c r="AV30" s="33"/>
      <c r="AW30" s="33"/>
      <c r="AX30" s="33"/>
      <c r="AY30" s="33"/>
      <c r="AZ30" s="33"/>
      <c r="BA30" s="33"/>
      <c r="BB30" s="33"/>
      <c r="BC30" s="33"/>
      <c r="BD30" s="39"/>
    </row>
    <row r="31" spans="9:59" ht="15" customHeight="1" x14ac:dyDescent="0.15">
      <c r="I31" s="166"/>
      <c r="J31" s="144"/>
      <c r="K31" s="144"/>
      <c r="L31" s="144"/>
      <c r="M31" s="144"/>
      <c r="N31" s="145"/>
      <c r="O31" s="148" t="s">
        <v>42</v>
      </c>
      <c r="P31" s="144"/>
      <c r="Q31" s="14"/>
      <c r="R31" s="15"/>
      <c r="S31" s="14"/>
      <c r="T31" s="15"/>
      <c r="U31" s="14"/>
      <c r="V31" s="15"/>
      <c r="W31" s="14"/>
      <c r="X31" s="16"/>
      <c r="Y31" s="148"/>
      <c r="Z31" s="144"/>
      <c r="AA31" s="156"/>
      <c r="AB31" s="157"/>
      <c r="AC31" s="144"/>
      <c r="AD31" s="145"/>
      <c r="AE31" s="148"/>
      <c r="AF31" s="157"/>
      <c r="AG31" s="156"/>
      <c r="AH31" s="157"/>
      <c r="AI31" s="144"/>
      <c r="AJ31" s="145"/>
      <c r="AK31" s="148"/>
      <c r="AL31" s="144"/>
      <c r="AM31" s="145"/>
      <c r="AN31" s="144"/>
      <c r="AO31" s="144"/>
      <c r="AP31" s="145"/>
      <c r="AQ31" s="148"/>
      <c r="AR31" s="144"/>
      <c r="AS31" s="144"/>
      <c r="AT31" s="144"/>
      <c r="AU31" s="145"/>
      <c r="AV31" s="35"/>
      <c r="AW31" s="35"/>
      <c r="AX31" s="35"/>
      <c r="AY31" s="35"/>
      <c r="AZ31" s="35"/>
      <c r="BA31" s="35"/>
      <c r="BB31" s="35"/>
      <c r="BC31" s="35"/>
      <c r="BD31" s="38"/>
    </row>
    <row r="32" spans="9:59" ht="15" customHeight="1" x14ac:dyDescent="0.15">
      <c r="I32" s="167"/>
      <c r="J32" s="146"/>
      <c r="K32" s="146"/>
      <c r="L32" s="146"/>
      <c r="M32" s="146"/>
      <c r="N32" s="147"/>
      <c r="O32" s="149" t="s">
        <v>45</v>
      </c>
      <c r="P32" s="146"/>
      <c r="Q32" s="17"/>
      <c r="R32" s="18"/>
      <c r="S32" s="17"/>
      <c r="T32" s="18"/>
      <c r="U32" s="17"/>
      <c r="V32" s="18"/>
      <c r="W32" s="17"/>
      <c r="X32" s="19"/>
      <c r="Y32" s="149"/>
      <c r="Z32" s="146"/>
      <c r="AA32" s="158"/>
      <c r="AB32" s="159"/>
      <c r="AC32" s="146"/>
      <c r="AD32" s="147"/>
      <c r="AE32" s="149"/>
      <c r="AF32" s="159"/>
      <c r="AG32" s="158"/>
      <c r="AH32" s="159"/>
      <c r="AI32" s="146"/>
      <c r="AJ32" s="147"/>
      <c r="AK32" s="149"/>
      <c r="AL32" s="146"/>
      <c r="AM32" s="147"/>
      <c r="AN32" s="146"/>
      <c r="AO32" s="146"/>
      <c r="AP32" s="147"/>
      <c r="AQ32" s="149"/>
      <c r="AR32" s="146"/>
      <c r="AS32" s="146"/>
      <c r="AT32" s="146"/>
      <c r="AU32" s="147"/>
      <c r="AV32" s="33"/>
      <c r="AW32" s="33"/>
      <c r="AX32" s="33"/>
      <c r="AY32" s="33"/>
      <c r="AZ32" s="33"/>
      <c r="BA32" s="33"/>
      <c r="BB32" s="33"/>
      <c r="BC32" s="33"/>
      <c r="BD32" s="39"/>
    </row>
    <row r="33" spans="9:56" ht="15" customHeight="1" x14ac:dyDescent="0.15">
      <c r="I33" s="160"/>
      <c r="J33" s="151"/>
      <c r="K33" s="151"/>
      <c r="L33" s="151"/>
      <c r="M33" s="151"/>
      <c r="N33" s="154"/>
      <c r="O33" s="150" t="s">
        <v>42</v>
      </c>
      <c r="P33" s="151"/>
      <c r="Q33" s="21"/>
      <c r="R33" s="22"/>
      <c r="S33" s="21"/>
      <c r="T33" s="22"/>
      <c r="U33" s="21"/>
      <c r="V33" s="22"/>
      <c r="W33" s="21"/>
      <c r="X33" s="23"/>
      <c r="Y33" s="150"/>
      <c r="Z33" s="151"/>
      <c r="AA33" s="162"/>
      <c r="AB33" s="163"/>
      <c r="AC33" s="151"/>
      <c r="AD33" s="154"/>
      <c r="AE33" s="150"/>
      <c r="AF33" s="163"/>
      <c r="AG33" s="162"/>
      <c r="AH33" s="163"/>
      <c r="AI33" s="151"/>
      <c r="AJ33" s="154"/>
      <c r="AK33" s="150"/>
      <c r="AL33" s="151"/>
      <c r="AM33" s="154"/>
      <c r="AN33" s="151"/>
      <c r="AO33" s="151"/>
      <c r="AP33" s="154"/>
      <c r="AQ33" s="150"/>
      <c r="AR33" s="151"/>
      <c r="AS33" s="151"/>
      <c r="AT33" s="151"/>
      <c r="AU33" s="154"/>
      <c r="AV33" s="34"/>
      <c r="AW33" s="34"/>
      <c r="AX33" s="34"/>
      <c r="AY33" s="34"/>
      <c r="AZ33" s="34"/>
      <c r="BA33" s="34"/>
      <c r="BB33" s="34"/>
      <c r="BC33" s="34"/>
      <c r="BD33" s="36"/>
    </row>
    <row r="34" spans="9:56" ht="15" customHeight="1" thickBot="1" x14ac:dyDescent="0.2">
      <c r="I34" s="161"/>
      <c r="J34" s="153"/>
      <c r="K34" s="153"/>
      <c r="L34" s="153"/>
      <c r="M34" s="153"/>
      <c r="N34" s="155"/>
      <c r="O34" s="152" t="s">
        <v>45</v>
      </c>
      <c r="P34" s="153"/>
      <c r="Q34" s="24"/>
      <c r="R34" s="25"/>
      <c r="S34" s="24"/>
      <c r="T34" s="25"/>
      <c r="U34" s="24"/>
      <c r="V34" s="25"/>
      <c r="W34" s="24"/>
      <c r="X34" s="26"/>
      <c r="Y34" s="152"/>
      <c r="Z34" s="153"/>
      <c r="AA34" s="164"/>
      <c r="AB34" s="165"/>
      <c r="AC34" s="153"/>
      <c r="AD34" s="155"/>
      <c r="AE34" s="152"/>
      <c r="AF34" s="165"/>
      <c r="AG34" s="164"/>
      <c r="AH34" s="165"/>
      <c r="AI34" s="153"/>
      <c r="AJ34" s="155"/>
      <c r="AK34" s="152"/>
      <c r="AL34" s="153"/>
      <c r="AM34" s="155"/>
      <c r="AN34" s="153"/>
      <c r="AO34" s="153"/>
      <c r="AP34" s="155"/>
      <c r="AQ34" s="152"/>
      <c r="AR34" s="153"/>
      <c r="AS34" s="153"/>
      <c r="AT34" s="153"/>
      <c r="AU34" s="155"/>
      <c r="AV34" s="32"/>
      <c r="AW34" s="32"/>
      <c r="AX34" s="32"/>
      <c r="AY34" s="32"/>
      <c r="AZ34" s="32"/>
      <c r="BA34" s="32"/>
      <c r="BB34" s="32"/>
      <c r="BC34" s="32"/>
      <c r="BD34" s="37"/>
    </row>
    <row r="35" spans="9:56" x14ac:dyDescent="0.15"/>
    <row r="36" spans="9:56" x14ac:dyDescent="0.15">
      <c r="I36" s="5" t="s">
        <v>46</v>
      </c>
      <c r="L36" s="5" t="s">
        <v>47</v>
      </c>
    </row>
    <row r="37" spans="9:56" x14ac:dyDescent="0.15">
      <c r="I37" s="4" t="s">
        <v>70</v>
      </c>
      <c r="L37" s="77" t="s">
        <v>99</v>
      </c>
    </row>
    <row r="38" spans="9:56" x14ac:dyDescent="0.15"/>
    <row r="39" spans="9:56" x14ac:dyDescent="0.15">
      <c r="I39" s="120" t="s">
        <v>103</v>
      </c>
    </row>
    <row r="40" spans="9:56" x14ac:dyDescent="0.15"/>
  </sheetData>
  <mergeCells count="180">
    <mergeCell ref="AI27:AJ28"/>
    <mergeCell ref="AK27:AM28"/>
    <mergeCell ref="AN27:AP28"/>
    <mergeCell ref="AQ27:AU28"/>
    <mergeCell ref="Y29:Z30"/>
    <mergeCell ref="AI29:AJ30"/>
    <mergeCell ref="AK29:AM30"/>
    <mergeCell ref="AN29:AP30"/>
    <mergeCell ref="AQ29:AU30"/>
    <mergeCell ref="AG27:AH28"/>
    <mergeCell ref="Y23:Z24"/>
    <mergeCell ref="AI23:AJ24"/>
    <mergeCell ref="AK23:AM24"/>
    <mergeCell ref="AN23:AP24"/>
    <mergeCell ref="AQ23:AU24"/>
    <mergeCell ref="Y25:Z26"/>
    <mergeCell ref="AI25:AJ26"/>
    <mergeCell ref="AK25:AM26"/>
    <mergeCell ref="AN25:AP26"/>
    <mergeCell ref="AQ25:AU26"/>
    <mergeCell ref="AG25:AH26"/>
    <mergeCell ref="AQ17:AU18"/>
    <mergeCell ref="AG17:AH18"/>
    <mergeCell ref="Y19:Z20"/>
    <mergeCell ref="AI19:AJ20"/>
    <mergeCell ref="AK19:AM20"/>
    <mergeCell ref="AN19:AP20"/>
    <mergeCell ref="AQ19:AU20"/>
    <mergeCell ref="Y21:Z22"/>
    <mergeCell ref="AI21:AJ22"/>
    <mergeCell ref="AK21:AM22"/>
    <mergeCell ref="AN21:AP22"/>
    <mergeCell ref="AQ21:AU22"/>
    <mergeCell ref="AH1:AJ1"/>
    <mergeCell ref="D5:G5"/>
    <mergeCell ref="R5:S5"/>
    <mergeCell ref="T5:U5"/>
    <mergeCell ref="V5:W5"/>
    <mergeCell ref="AN5:AS5"/>
    <mergeCell ref="AT5:BD5"/>
    <mergeCell ref="D6:G7"/>
    <mergeCell ref="I6:N7"/>
    <mergeCell ref="O6:AA8"/>
    <mergeCell ref="AB6:AB14"/>
    <mergeCell ref="AC6:AK8"/>
    <mergeCell ref="AL6:AM8"/>
    <mergeCell ref="AN6:AS8"/>
    <mergeCell ref="AT6:BD8"/>
    <mergeCell ref="D8:G8"/>
    <mergeCell ref="AL9:AM10"/>
    <mergeCell ref="AN9:AS10"/>
    <mergeCell ref="AT9:BB9"/>
    <mergeCell ref="BC9:BD9"/>
    <mergeCell ref="AG10:AJ10"/>
    <mergeCell ref="AT10:BB10"/>
    <mergeCell ref="BC10:BD10"/>
    <mergeCell ref="I8:M8"/>
    <mergeCell ref="I9:N10"/>
    <mergeCell ref="O9:R10"/>
    <mergeCell ref="S9:V10"/>
    <mergeCell ref="W9:AA10"/>
    <mergeCell ref="AG9:AJ9"/>
    <mergeCell ref="AT11:BB11"/>
    <mergeCell ref="BC11:BD11"/>
    <mergeCell ref="B12:H12"/>
    <mergeCell ref="I12:N12"/>
    <mergeCell ref="O12:R12"/>
    <mergeCell ref="S12:V12"/>
    <mergeCell ref="W12:AA12"/>
    <mergeCell ref="AN12:AS12"/>
    <mergeCell ref="B11:H11"/>
    <mergeCell ref="I11:N11"/>
    <mergeCell ref="O11:R11"/>
    <mergeCell ref="S11:V11"/>
    <mergeCell ref="W11:AA11"/>
    <mergeCell ref="AC11:AK12"/>
    <mergeCell ref="AT12:BB12"/>
    <mergeCell ref="BC12:BD12"/>
    <mergeCell ref="B13:H13"/>
    <mergeCell ref="I13:N13"/>
    <mergeCell ref="O13:R13"/>
    <mergeCell ref="S13:V13"/>
    <mergeCell ref="W13:AA13"/>
    <mergeCell ref="AC13:AK14"/>
    <mergeCell ref="AL13:AM14"/>
    <mergeCell ref="AN13:AS14"/>
    <mergeCell ref="AL11:AM12"/>
    <mergeCell ref="AN11:AS11"/>
    <mergeCell ref="I17:N18"/>
    <mergeCell ref="O17:P17"/>
    <mergeCell ref="AA17:AB18"/>
    <mergeCell ref="AC17:AD18"/>
    <mergeCell ref="AE17:AF18"/>
    <mergeCell ref="AT13:BD13"/>
    <mergeCell ref="I14:N14"/>
    <mergeCell ref="O14:R14"/>
    <mergeCell ref="S14:V14"/>
    <mergeCell ref="W14:AA14"/>
    <mergeCell ref="AT14:BB14"/>
    <mergeCell ref="BC14:BD14"/>
    <mergeCell ref="O15:X16"/>
    <mergeCell ref="Y15:AD16"/>
    <mergeCell ref="AE15:AJ16"/>
    <mergeCell ref="AK15:AP15"/>
    <mergeCell ref="AQ15:AU16"/>
    <mergeCell ref="AV15:BD16"/>
    <mergeCell ref="AK16:AM16"/>
    <mergeCell ref="AN16:AP16"/>
    <mergeCell ref="Y17:Z18"/>
    <mergeCell ref="AI17:AJ18"/>
    <mergeCell ref="AK17:AM18"/>
    <mergeCell ref="AN17:AP18"/>
    <mergeCell ref="I15:N15"/>
    <mergeCell ref="AG19:AH20"/>
    <mergeCell ref="O20:P20"/>
    <mergeCell ref="O18:P18"/>
    <mergeCell ref="I23:N24"/>
    <mergeCell ref="O23:P23"/>
    <mergeCell ref="AA23:AB24"/>
    <mergeCell ref="AC23:AD24"/>
    <mergeCell ref="AE23:AF24"/>
    <mergeCell ref="I21:N22"/>
    <mergeCell ref="O21:P21"/>
    <mergeCell ref="AA21:AB22"/>
    <mergeCell ref="AC21:AD22"/>
    <mergeCell ref="AE21:AF22"/>
    <mergeCell ref="AG23:AH24"/>
    <mergeCell ref="O24:P24"/>
    <mergeCell ref="O22:P22"/>
    <mergeCell ref="AG21:AH22"/>
    <mergeCell ref="I19:N20"/>
    <mergeCell ref="O19:P19"/>
    <mergeCell ref="AA19:AB20"/>
    <mergeCell ref="AC19:AD20"/>
    <mergeCell ref="AE19:AF20"/>
    <mergeCell ref="I16:N16"/>
    <mergeCell ref="I27:N28"/>
    <mergeCell ref="O27:P27"/>
    <mergeCell ref="AA27:AB28"/>
    <mergeCell ref="AC27:AD28"/>
    <mergeCell ref="AE27:AF28"/>
    <mergeCell ref="I25:N26"/>
    <mergeCell ref="O25:P25"/>
    <mergeCell ref="AA25:AB26"/>
    <mergeCell ref="AC25:AD26"/>
    <mergeCell ref="AE25:AF26"/>
    <mergeCell ref="O28:P28"/>
    <mergeCell ref="O26:P26"/>
    <mergeCell ref="Y27:Z28"/>
    <mergeCell ref="O32:P32"/>
    <mergeCell ref="O30:P30"/>
    <mergeCell ref="AG29:AH30"/>
    <mergeCell ref="O34:P34"/>
    <mergeCell ref="I33:N34"/>
    <mergeCell ref="O33:P33"/>
    <mergeCell ref="AA33:AB34"/>
    <mergeCell ref="AC33:AD34"/>
    <mergeCell ref="AE33:AF34"/>
    <mergeCell ref="AG33:AH34"/>
    <mergeCell ref="Y31:Z32"/>
    <mergeCell ref="I31:N32"/>
    <mergeCell ref="O31:P31"/>
    <mergeCell ref="AA31:AB32"/>
    <mergeCell ref="AC31:AD32"/>
    <mergeCell ref="AE31:AF32"/>
    <mergeCell ref="I29:N30"/>
    <mergeCell ref="O29:P29"/>
    <mergeCell ref="AA29:AB30"/>
    <mergeCell ref="AC29:AD30"/>
    <mergeCell ref="AE29:AF30"/>
    <mergeCell ref="AI31:AJ32"/>
    <mergeCell ref="AK31:AM32"/>
    <mergeCell ref="AN31:AP32"/>
    <mergeCell ref="AQ31:AU32"/>
    <mergeCell ref="Y33:Z34"/>
    <mergeCell ref="AI33:AJ34"/>
    <mergeCell ref="AK33:AM34"/>
    <mergeCell ref="AN33:AP34"/>
    <mergeCell ref="AQ33:AU34"/>
    <mergeCell ref="AG31:AH32"/>
  </mergeCells>
  <phoneticPr fontId="13"/>
  <dataValidations count="2">
    <dataValidation allowBlank="1" showInputMessage="1" showErrorMessage="1" promptTitle="前年度付与日数" prompt="前年度勤務校年次有給休暇簿による確認が必要です。" sqref="AL6:AM8"/>
    <dataValidation allowBlank="1" showInputMessage="1" showErrorMessage="1" promptTitle="付与日数について" prompt="長期休業期間に勤務を要しないことになるので,年間の勤務日数に_x000a_応じて別表１・２により付与すること。" sqref="AH1:AJ2"/>
  </dataValidations>
  <pageMargins left="0.70866141732283472" right="0.70866141732283472" top="0.42" bottom="0.44"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BJ43"/>
  <sheetViews>
    <sheetView showGridLines="0" view="pageBreakPreview" zoomScale="85" zoomScaleNormal="80" zoomScaleSheetLayoutView="85" workbookViewId="0">
      <selection activeCell="I23" sqref="I23:N24"/>
    </sheetView>
  </sheetViews>
  <sheetFormatPr defaultColWidth="9" defaultRowHeight="13.5" customHeight="1" x14ac:dyDescent="0.15"/>
  <cols>
    <col min="1" max="6" width="2.625" style="40" customWidth="1"/>
    <col min="7" max="7" width="9.75" style="40" customWidth="1"/>
    <col min="8" max="56" width="2.625" style="40" customWidth="1"/>
    <col min="57" max="57" width="18.625" style="40" hidden="1" customWidth="1"/>
    <col min="58" max="58" width="2.625" style="40" hidden="1" customWidth="1"/>
    <col min="59" max="59" width="8.375" style="40" hidden="1" customWidth="1"/>
    <col min="60" max="181" width="2.625" style="40" customWidth="1"/>
    <col min="182" max="16384" width="9" style="40"/>
  </cols>
  <sheetData>
    <row r="1" spans="2:62" ht="21" x14ac:dyDescent="0.15">
      <c r="I1" s="74" t="s">
        <v>113</v>
      </c>
      <c r="J1" s="75"/>
      <c r="K1" s="75"/>
      <c r="L1" s="75"/>
    </row>
    <row r="2" spans="2:62" ht="12" customHeight="1" x14ac:dyDescent="0.15">
      <c r="J2" s="76" t="s">
        <v>116</v>
      </c>
    </row>
    <row r="3" spans="2:62" ht="12" customHeight="1" x14ac:dyDescent="0.15">
      <c r="J3" s="76" t="s">
        <v>114</v>
      </c>
      <c r="BI3" s="142"/>
      <c r="BJ3" s="143"/>
    </row>
    <row r="4" spans="2:62" ht="12" customHeight="1" x14ac:dyDescent="0.15">
      <c r="J4" s="76" t="s">
        <v>115</v>
      </c>
      <c r="BJ4" s="143"/>
    </row>
    <row r="5" spans="2:62" ht="12" customHeight="1" x14ac:dyDescent="0.15">
      <c r="J5" s="76" t="s">
        <v>117</v>
      </c>
      <c r="BJ5" s="143"/>
    </row>
    <row r="6" spans="2:62" ht="6" customHeight="1" thickBot="1" x14ac:dyDescent="0.2">
      <c r="J6" s="76"/>
    </row>
    <row r="7" spans="2:62" ht="24" customHeight="1" thickBot="1" x14ac:dyDescent="0.2">
      <c r="AC7" s="41" t="s">
        <v>0</v>
      </c>
      <c r="AD7" s="42"/>
      <c r="AE7" s="42"/>
      <c r="AF7" s="42"/>
      <c r="AG7" s="42"/>
      <c r="AH7" s="487">
        <v>109</v>
      </c>
      <c r="AI7" s="488"/>
      <c r="AJ7" s="489"/>
    </row>
    <row r="8" spans="2:62" ht="5.25" customHeight="1" x14ac:dyDescent="0.15">
      <c r="AH8" s="43"/>
      <c r="AI8" s="43"/>
      <c r="AJ8" s="43"/>
    </row>
    <row r="9" spans="2:62" x14ac:dyDescent="0.15">
      <c r="I9" s="40" t="s">
        <v>96</v>
      </c>
    </row>
    <row r="10" spans="2:62" ht="14.25" thickBot="1" x14ac:dyDescent="0.2"/>
    <row r="11" spans="2:62" ht="22.5" customHeight="1" thickBot="1" x14ac:dyDescent="0.2">
      <c r="B11" s="44"/>
      <c r="C11" s="44"/>
      <c r="D11" s="490" t="s">
        <v>1</v>
      </c>
      <c r="E11" s="490"/>
      <c r="F11" s="490"/>
      <c r="G11" s="490"/>
      <c r="I11" s="40" t="s">
        <v>2</v>
      </c>
      <c r="Q11" s="40" t="s">
        <v>76</v>
      </c>
      <c r="R11" s="491" t="s">
        <v>95</v>
      </c>
      <c r="S11" s="492"/>
      <c r="T11" s="493" t="s">
        <v>129</v>
      </c>
      <c r="U11" s="493"/>
      <c r="V11" s="400" t="s">
        <v>4</v>
      </c>
      <c r="W11" s="400"/>
      <c r="X11" s="40" t="s">
        <v>77</v>
      </c>
      <c r="AN11" s="434" t="s">
        <v>6</v>
      </c>
      <c r="AO11" s="435"/>
      <c r="AP11" s="435"/>
      <c r="AQ11" s="435"/>
      <c r="AR11" s="435"/>
      <c r="AS11" s="436"/>
      <c r="AT11" s="494" t="s">
        <v>7</v>
      </c>
      <c r="AU11" s="494"/>
      <c r="AV11" s="494"/>
      <c r="AW11" s="494"/>
      <c r="AX11" s="494"/>
      <c r="AY11" s="494"/>
      <c r="AZ11" s="494"/>
      <c r="BA11" s="494"/>
      <c r="BB11" s="494"/>
      <c r="BC11" s="494"/>
      <c r="BD11" s="495"/>
    </row>
    <row r="12" spans="2:62" ht="15" customHeight="1" x14ac:dyDescent="0.15">
      <c r="B12" s="45"/>
      <c r="C12" s="45"/>
      <c r="D12" s="496" t="s">
        <v>8</v>
      </c>
      <c r="E12" s="496"/>
      <c r="F12" s="496"/>
      <c r="G12" s="496"/>
      <c r="I12" s="497" t="s">
        <v>9</v>
      </c>
      <c r="J12" s="498"/>
      <c r="K12" s="498"/>
      <c r="L12" s="498"/>
      <c r="M12" s="498"/>
      <c r="N12" s="499"/>
      <c r="O12" s="500" t="s">
        <v>10</v>
      </c>
      <c r="P12" s="498"/>
      <c r="Q12" s="498"/>
      <c r="R12" s="498"/>
      <c r="S12" s="498"/>
      <c r="T12" s="498"/>
      <c r="U12" s="498"/>
      <c r="V12" s="498"/>
      <c r="W12" s="498"/>
      <c r="X12" s="498"/>
      <c r="Y12" s="498"/>
      <c r="Z12" s="498"/>
      <c r="AA12" s="498"/>
      <c r="AB12" s="502" t="s">
        <v>11</v>
      </c>
      <c r="AC12" s="505" t="s">
        <v>78</v>
      </c>
      <c r="AD12" s="506"/>
      <c r="AE12" s="506"/>
      <c r="AF12" s="506"/>
      <c r="AG12" s="506"/>
      <c r="AH12" s="506"/>
      <c r="AI12" s="506"/>
      <c r="AJ12" s="506"/>
      <c r="AK12" s="507"/>
      <c r="AL12" s="511">
        <v>10</v>
      </c>
      <c r="AM12" s="512"/>
      <c r="AN12" s="475" t="s">
        <v>13</v>
      </c>
      <c r="AO12" s="426"/>
      <c r="AP12" s="426"/>
      <c r="AQ12" s="426"/>
      <c r="AR12" s="426"/>
      <c r="AS12" s="427"/>
      <c r="AT12" s="518" t="s">
        <v>79</v>
      </c>
      <c r="AU12" s="518"/>
      <c r="AV12" s="518"/>
      <c r="AW12" s="518"/>
      <c r="AX12" s="518"/>
      <c r="AY12" s="518"/>
      <c r="AZ12" s="518"/>
      <c r="BA12" s="518"/>
      <c r="BB12" s="518"/>
      <c r="BC12" s="518"/>
      <c r="BD12" s="519"/>
    </row>
    <row r="13" spans="2:62" ht="15" customHeight="1" x14ac:dyDescent="0.15">
      <c r="B13" s="45"/>
      <c r="C13" s="45"/>
      <c r="D13" s="496"/>
      <c r="E13" s="496"/>
      <c r="F13" s="496"/>
      <c r="G13" s="496"/>
      <c r="I13" s="389"/>
      <c r="J13" s="390"/>
      <c r="K13" s="390"/>
      <c r="L13" s="390"/>
      <c r="M13" s="390"/>
      <c r="N13" s="477"/>
      <c r="O13" s="501"/>
      <c r="P13" s="171"/>
      <c r="Q13" s="171"/>
      <c r="R13" s="171"/>
      <c r="S13" s="171"/>
      <c r="T13" s="171"/>
      <c r="U13" s="171"/>
      <c r="V13" s="171"/>
      <c r="W13" s="171"/>
      <c r="X13" s="171"/>
      <c r="Y13" s="171"/>
      <c r="Z13" s="171"/>
      <c r="AA13" s="171"/>
      <c r="AB13" s="503"/>
      <c r="AC13" s="508"/>
      <c r="AD13" s="509"/>
      <c r="AE13" s="509"/>
      <c r="AF13" s="509"/>
      <c r="AG13" s="509"/>
      <c r="AH13" s="509"/>
      <c r="AI13" s="509"/>
      <c r="AJ13" s="509"/>
      <c r="AK13" s="510"/>
      <c r="AL13" s="513"/>
      <c r="AM13" s="514"/>
      <c r="AN13" s="501"/>
      <c r="AO13" s="171"/>
      <c r="AP13" s="171"/>
      <c r="AQ13" s="171"/>
      <c r="AR13" s="171"/>
      <c r="AS13" s="517"/>
      <c r="AT13" s="518"/>
      <c r="AU13" s="518"/>
      <c r="AV13" s="518"/>
      <c r="AW13" s="518"/>
      <c r="AX13" s="518"/>
      <c r="AY13" s="518"/>
      <c r="AZ13" s="518"/>
      <c r="BA13" s="518"/>
      <c r="BB13" s="518"/>
      <c r="BC13" s="518"/>
      <c r="BD13" s="519"/>
    </row>
    <row r="14" spans="2:62" ht="20.25" customHeight="1" x14ac:dyDescent="0.15">
      <c r="B14" s="46"/>
      <c r="C14" s="46"/>
      <c r="D14" s="490" t="s">
        <v>14</v>
      </c>
      <c r="E14" s="490"/>
      <c r="F14" s="490"/>
      <c r="G14" s="490"/>
      <c r="I14" s="472">
        <v>3</v>
      </c>
      <c r="J14" s="473"/>
      <c r="K14" s="473"/>
      <c r="L14" s="473"/>
      <c r="M14" s="473"/>
      <c r="N14" s="47" t="s">
        <v>15</v>
      </c>
      <c r="O14" s="476"/>
      <c r="P14" s="390"/>
      <c r="Q14" s="390"/>
      <c r="R14" s="390"/>
      <c r="S14" s="390"/>
      <c r="T14" s="390"/>
      <c r="U14" s="390"/>
      <c r="V14" s="390"/>
      <c r="W14" s="390"/>
      <c r="X14" s="390"/>
      <c r="Y14" s="390"/>
      <c r="Z14" s="390"/>
      <c r="AA14" s="390"/>
      <c r="AB14" s="503"/>
      <c r="AC14" s="418"/>
      <c r="AD14" s="419"/>
      <c r="AE14" s="419"/>
      <c r="AF14" s="419"/>
      <c r="AG14" s="419"/>
      <c r="AH14" s="419"/>
      <c r="AI14" s="419"/>
      <c r="AJ14" s="419"/>
      <c r="AK14" s="420"/>
      <c r="AL14" s="515"/>
      <c r="AM14" s="516"/>
      <c r="AN14" s="476"/>
      <c r="AO14" s="390"/>
      <c r="AP14" s="390"/>
      <c r="AQ14" s="390"/>
      <c r="AR14" s="390"/>
      <c r="AS14" s="477"/>
      <c r="AT14" s="520"/>
      <c r="AU14" s="520"/>
      <c r="AV14" s="520"/>
      <c r="AW14" s="520"/>
      <c r="AX14" s="520"/>
      <c r="AY14" s="520"/>
      <c r="AZ14" s="520"/>
      <c r="BA14" s="520"/>
      <c r="BB14" s="520"/>
      <c r="BC14" s="520"/>
      <c r="BD14" s="521"/>
    </row>
    <row r="15" spans="2:62" ht="15" customHeight="1" x14ac:dyDescent="0.15">
      <c r="I15" s="474" t="s">
        <v>16</v>
      </c>
      <c r="J15" s="426"/>
      <c r="K15" s="426"/>
      <c r="L15" s="426"/>
      <c r="M15" s="426"/>
      <c r="N15" s="426"/>
      <c r="O15" s="475" t="s">
        <v>17</v>
      </c>
      <c r="P15" s="426"/>
      <c r="Q15" s="426"/>
      <c r="R15" s="427"/>
      <c r="S15" s="475" t="s">
        <v>18</v>
      </c>
      <c r="T15" s="426"/>
      <c r="U15" s="426"/>
      <c r="V15" s="427"/>
      <c r="W15" s="426" t="s">
        <v>19</v>
      </c>
      <c r="X15" s="426"/>
      <c r="Y15" s="426"/>
      <c r="Z15" s="426"/>
      <c r="AA15" s="427"/>
      <c r="AB15" s="503"/>
      <c r="AC15" s="48" t="s">
        <v>20</v>
      </c>
      <c r="AD15" s="49"/>
      <c r="AE15" s="49"/>
      <c r="AF15" s="49"/>
      <c r="AG15" s="478" t="str">
        <f>IF(I17="","",IF(W17&gt;S17,I17,""))</f>
        <v>○○高等学校</v>
      </c>
      <c r="AH15" s="478"/>
      <c r="AI15" s="478"/>
      <c r="AJ15" s="478"/>
      <c r="AK15" s="50" t="s">
        <v>80</v>
      </c>
      <c r="AL15" s="522"/>
      <c r="AM15" s="523"/>
      <c r="AN15" s="475" t="s">
        <v>21</v>
      </c>
      <c r="AO15" s="426"/>
      <c r="AP15" s="426"/>
      <c r="AQ15" s="426"/>
      <c r="AR15" s="426"/>
      <c r="AS15" s="427"/>
      <c r="AT15" s="527">
        <v>45748</v>
      </c>
      <c r="AU15" s="528"/>
      <c r="AV15" s="528"/>
      <c r="AW15" s="528"/>
      <c r="AX15" s="528"/>
      <c r="AY15" s="528"/>
      <c r="AZ15" s="528"/>
      <c r="BA15" s="528"/>
      <c r="BB15" s="528"/>
      <c r="BC15" s="529" t="s">
        <v>81</v>
      </c>
      <c r="BD15" s="530"/>
    </row>
    <row r="16" spans="2:62" ht="15" customHeight="1" thickBot="1" x14ac:dyDescent="0.2">
      <c r="I16" s="389"/>
      <c r="J16" s="390"/>
      <c r="K16" s="390"/>
      <c r="L16" s="390"/>
      <c r="M16" s="390"/>
      <c r="N16" s="390"/>
      <c r="O16" s="476"/>
      <c r="P16" s="390"/>
      <c r="Q16" s="390"/>
      <c r="R16" s="477"/>
      <c r="S16" s="476"/>
      <c r="T16" s="390"/>
      <c r="U16" s="390"/>
      <c r="V16" s="477"/>
      <c r="W16" s="390"/>
      <c r="X16" s="390"/>
      <c r="Y16" s="390"/>
      <c r="Z16" s="390"/>
      <c r="AA16" s="477"/>
      <c r="AB16" s="503"/>
      <c r="AC16" s="48" t="s">
        <v>20</v>
      </c>
      <c r="AD16" s="49"/>
      <c r="AE16" s="49"/>
      <c r="AF16" s="49"/>
      <c r="AG16" s="467" t="str">
        <f>IF(I18="","",IF(W18&gt;S18,I18,""))</f>
        <v>□□□中学校</v>
      </c>
      <c r="AH16" s="467"/>
      <c r="AI16" s="467"/>
      <c r="AJ16" s="467"/>
      <c r="AK16" s="51" t="s">
        <v>80</v>
      </c>
      <c r="AL16" s="524"/>
      <c r="AM16" s="525"/>
      <c r="AN16" s="526"/>
      <c r="AO16" s="400"/>
      <c r="AP16" s="400"/>
      <c r="AQ16" s="400"/>
      <c r="AR16" s="400"/>
      <c r="AS16" s="429"/>
      <c r="AT16" s="468">
        <v>46112</v>
      </c>
      <c r="AU16" s="469"/>
      <c r="AV16" s="469"/>
      <c r="AW16" s="469"/>
      <c r="AX16" s="469"/>
      <c r="AY16" s="469"/>
      <c r="AZ16" s="469"/>
      <c r="BA16" s="469"/>
      <c r="BB16" s="469"/>
      <c r="BC16" s="470" t="s">
        <v>82</v>
      </c>
      <c r="BD16" s="471"/>
    </row>
    <row r="17" spans="2:60" ht="15" customHeight="1" x14ac:dyDescent="0.15">
      <c r="B17" s="451" t="str">
        <f>IF($I$14=0,"","入力　→")</f>
        <v>入力　→</v>
      </c>
      <c r="C17" s="451"/>
      <c r="D17" s="451"/>
      <c r="E17" s="451"/>
      <c r="F17" s="451"/>
      <c r="G17" s="451"/>
      <c r="H17" s="452"/>
      <c r="I17" s="453" t="s">
        <v>24</v>
      </c>
      <c r="J17" s="454"/>
      <c r="K17" s="454"/>
      <c r="L17" s="454"/>
      <c r="M17" s="454"/>
      <c r="N17" s="454"/>
      <c r="O17" s="455">
        <v>115</v>
      </c>
      <c r="P17" s="456"/>
      <c r="Q17" s="456"/>
      <c r="R17" s="457"/>
      <c r="S17" s="458">
        <f>IF(O17="","",O17*80/100)</f>
        <v>92</v>
      </c>
      <c r="T17" s="459"/>
      <c r="U17" s="459"/>
      <c r="V17" s="460"/>
      <c r="W17" s="456">
        <v>115</v>
      </c>
      <c r="X17" s="456"/>
      <c r="Y17" s="456"/>
      <c r="Z17" s="456"/>
      <c r="AA17" s="456"/>
      <c r="AB17" s="503"/>
      <c r="AC17" s="461" t="s">
        <v>25</v>
      </c>
      <c r="AD17" s="462"/>
      <c r="AE17" s="462"/>
      <c r="AF17" s="462"/>
      <c r="AG17" s="462"/>
      <c r="AH17" s="462"/>
      <c r="AI17" s="462"/>
      <c r="AJ17" s="462"/>
      <c r="AK17" s="463"/>
      <c r="AL17" s="430">
        <f>IF(AH7&lt;=47,BG17,IF(AH7&lt;=72,BG18,IF(AH7&lt;=120,BG19,IF(AH7&lt;=168,BG20,IF(AH7&lt;=216,BG21,IF(AH7&gt;=217,BG22))))))</f>
        <v>5</v>
      </c>
      <c r="AM17" s="431"/>
      <c r="AN17" s="434" t="s">
        <v>26</v>
      </c>
      <c r="AO17" s="435"/>
      <c r="AP17" s="435"/>
      <c r="AQ17" s="435"/>
      <c r="AR17" s="435"/>
      <c r="AS17" s="436"/>
      <c r="AT17" s="437">
        <v>490</v>
      </c>
      <c r="AU17" s="437"/>
      <c r="AV17" s="437"/>
      <c r="AW17" s="437"/>
      <c r="AX17" s="437"/>
      <c r="AY17" s="437"/>
      <c r="AZ17" s="437"/>
      <c r="BA17" s="437"/>
      <c r="BB17" s="437"/>
      <c r="BC17" s="435" t="s">
        <v>27</v>
      </c>
      <c r="BD17" s="438"/>
      <c r="BG17" s="40" t="b">
        <f>IF(AH7&lt;=47,0)</f>
        <v>0</v>
      </c>
      <c r="BH17" s="52"/>
    </row>
    <row r="18" spans="2:60" ht="15" customHeight="1" x14ac:dyDescent="0.15">
      <c r="B18" s="439" t="str">
        <f>IF($I$14=0,"","複数校勤務の場合　入力　→")</f>
        <v>複数校勤務の場合　入力　→</v>
      </c>
      <c r="C18" s="439"/>
      <c r="D18" s="439"/>
      <c r="E18" s="439"/>
      <c r="F18" s="439"/>
      <c r="G18" s="439"/>
      <c r="H18" s="440"/>
      <c r="I18" s="441" t="s">
        <v>28</v>
      </c>
      <c r="J18" s="442"/>
      <c r="K18" s="442"/>
      <c r="L18" s="442"/>
      <c r="M18" s="442"/>
      <c r="N18" s="442"/>
      <c r="O18" s="443">
        <v>48</v>
      </c>
      <c r="P18" s="444"/>
      <c r="Q18" s="444"/>
      <c r="R18" s="445"/>
      <c r="S18" s="446">
        <f>IF(O18="","",O18*80/100)</f>
        <v>38.4</v>
      </c>
      <c r="T18" s="447"/>
      <c r="U18" s="447"/>
      <c r="V18" s="448"/>
      <c r="W18" s="444">
        <v>48</v>
      </c>
      <c r="X18" s="444"/>
      <c r="Y18" s="444"/>
      <c r="Z18" s="444"/>
      <c r="AA18" s="445"/>
      <c r="AB18" s="503"/>
      <c r="AC18" s="464"/>
      <c r="AD18" s="465"/>
      <c r="AE18" s="465"/>
      <c r="AF18" s="465"/>
      <c r="AG18" s="465"/>
      <c r="AH18" s="465"/>
      <c r="AI18" s="465"/>
      <c r="AJ18" s="465"/>
      <c r="AK18" s="466"/>
      <c r="AL18" s="432"/>
      <c r="AM18" s="433"/>
      <c r="AN18" s="449" t="s">
        <v>29</v>
      </c>
      <c r="AO18" s="403"/>
      <c r="AP18" s="403"/>
      <c r="AQ18" s="403"/>
      <c r="AR18" s="403"/>
      <c r="AS18" s="450"/>
      <c r="AT18" s="402">
        <v>109</v>
      </c>
      <c r="AU18" s="402"/>
      <c r="AV18" s="402"/>
      <c r="AW18" s="402"/>
      <c r="AX18" s="402"/>
      <c r="AY18" s="402"/>
      <c r="AZ18" s="402"/>
      <c r="BA18" s="402"/>
      <c r="BB18" s="402"/>
      <c r="BC18" s="403" t="s">
        <v>30</v>
      </c>
      <c r="BD18" s="404"/>
      <c r="BG18" s="40" t="b">
        <f>IF(AH7&lt;=72,IF(I14=0,1,IF(I14&lt;=3,2,IF(I14&gt;=4,3))))</f>
        <v>0</v>
      </c>
      <c r="BH18" s="52"/>
    </row>
    <row r="19" spans="2:60" ht="15" customHeight="1" x14ac:dyDescent="0.15">
      <c r="B19" s="405"/>
      <c r="C19" s="405"/>
      <c r="D19" s="405"/>
      <c r="E19" s="405"/>
      <c r="F19" s="405"/>
      <c r="G19" s="405"/>
      <c r="H19" s="406"/>
      <c r="I19" s="407"/>
      <c r="J19" s="408"/>
      <c r="K19" s="408"/>
      <c r="L19" s="408"/>
      <c r="M19" s="408"/>
      <c r="N19" s="408"/>
      <c r="O19" s="409"/>
      <c r="P19" s="410"/>
      <c r="Q19" s="410"/>
      <c r="R19" s="411"/>
      <c r="S19" s="412"/>
      <c r="T19" s="413"/>
      <c r="U19" s="413"/>
      <c r="V19" s="414"/>
      <c r="W19" s="413"/>
      <c r="X19" s="413"/>
      <c r="Y19" s="413"/>
      <c r="Z19" s="413"/>
      <c r="AA19" s="414"/>
      <c r="AB19" s="503"/>
      <c r="AC19" s="415" t="s">
        <v>31</v>
      </c>
      <c r="AD19" s="416"/>
      <c r="AE19" s="416"/>
      <c r="AF19" s="416"/>
      <c r="AG19" s="416"/>
      <c r="AH19" s="416"/>
      <c r="AI19" s="416"/>
      <c r="AJ19" s="416"/>
      <c r="AK19" s="417"/>
      <c r="AL19" s="421">
        <f>SUM(AL12:AM18)</f>
        <v>15</v>
      </c>
      <c r="AM19" s="422"/>
      <c r="AN19" s="425" t="s">
        <v>32</v>
      </c>
      <c r="AO19" s="426"/>
      <c r="AP19" s="426"/>
      <c r="AQ19" s="426"/>
      <c r="AR19" s="426"/>
      <c r="AS19" s="427"/>
      <c r="AT19" s="171" t="s">
        <v>33</v>
      </c>
      <c r="AU19" s="171"/>
      <c r="AV19" s="171"/>
      <c r="AW19" s="171"/>
      <c r="AX19" s="171"/>
      <c r="AY19" s="171"/>
      <c r="AZ19" s="171"/>
      <c r="BA19" s="171"/>
      <c r="BB19" s="171"/>
      <c r="BC19" s="171"/>
      <c r="BD19" s="172"/>
      <c r="BG19" s="40">
        <f>IF(AH7&lt;=120,IF(DATEDIF(AT15,AT16,"M")+(DAY(AT16)&lt;&gt;DAY(AT15))&lt;=3,1,IF(DATEDIF(AT15,AT16,"M")+(DAY(AT16)&lt;&gt;DAY(AT15))&lt;=6,2,IF(DATEDIF(AT15,AT16,"M")+(DAY(AT16)&lt;&gt;DAY(AT15))&gt;=7,IF(I14=0,3,IF(I14&lt;=2,4,IF(I14=3,5,IF(I14&lt;=5,6,IF(I14&gt;=6,7)))))))))</f>
        <v>5</v>
      </c>
      <c r="BH19" s="52"/>
    </row>
    <row r="20" spans="2:60" ht="15" customHeight="1" thickBot="1" x14ac:dyDescent="0.2">
      <c r="I20" s="389" t="s">
        <v>34</v>
      </c>
      <c r="J20" s="390"/>
      <c r="K20" s="390"/>
      <c r="L20" s="390"/>
      <c r="M20" s="390"/>
      <c r="N20" s="390"/>
      <c r="O20" s="391">
        <f>IF(O17="","",SUM(O17:R19))</f>
        <v>163</v>
      </c>
      <c r="P20" s="392"/>
      <c r="Q20" s="392"/>
      <c r="R20" s="393"/>
      <c r="S20" s="394">
        <f>IF(S17="","",SUM(S17:V19))</f>
        <v>130.4</v>
      </c>
      <c r="T20" s="395"/>
      <c r="U20" s="395"/>
      <c r="V20" s="396"/>
      <c r="W20" s="397">
        <f>IF(W17="","",SUM(W17:AA19))</f>
        <v>163</v>
      </c>
      <c r="X20" s="395"/>
      <c r="Y20" s="395"/>
      <c r="Z20" s="395"/>
      <c r="AA20" s="396"/>
      <c r="AB20" s="504"/>
      <c r="AC20" s="418"/>
      <c r="AD20" s="419"/>
      <c r="AE20" s="419"/>
      <c r="AF20" s="419"/>
      <c r="AG20" s="419"/>
      <c r="AH20" s="419"/>
      <c r="AI20" s="419"/>
      <c r="AJ20" s="419"/>
      <c r="AK20" s="420"/>
      <c r="AL20" s="423"/>
      <c r="AM20" s="424"/>
      <c r="AN20" s="428"/>
      <c r="AO20" s="400"/>
      <c r="AP20" s="400"/>
      <c r="AQ20" s="400"/>
      <c r="AR20" s="400"/>
      <c r="AS20" s="429"/>
      <c r="AT20" s="398">
        <f>IF(AT17="","",ROUNDDOWN(AT17/AT18,0))</f>
        <v>4</v>
      </c>
      <c r="AU20" s="399"/>
      <c r="AV20" s="399"/>
      <c r="AW20" s="399"/>
      <c r="AX20" s="399"/>
      <c r="AY20" s="399"/>
      <c r="AZ20" s="399"/>
      <c r="BA20" s="399"/>
      <c r="BB20" s="399"/>
      <c r="BC20" s="400" t="s">
        <v>27</v>
      </c>
      <c r="BD20" s="401"/>
      <c r="BG20" s="40">
        <f>IF(AH7&lt;=168,IF(DATEDIF(AT15,AT16,"M")+(DAY(AT16)&lt;&gt;DAY(AT15))&lt;=2,1,IF(DATEDIF(AT15,AT16,"M")+(DAY(AT16)&lt;&gt;DAY(AT15))&lt;=4,2,IF(DATEDIF(AT15,AT16,"M")+(DAY(AT16)&lt;&gt;DAY(AT15))&lt;=6,3,IF(DATEDIF(AT15,AT16,"M")+(DAY(AT16)&lt;&gt;DAY(AT15))&gt;=7,IF(I14=0,5,IF(I14&lt;=2,6,IF(I14=3,7,IF(I14=4,9,IF(I14=5,10,IF(I14&gt;=6,11)))))))))))</f>
        <v>7</v>
      </c>
    </row>
    <row r="21" spans="2:60" ht="15" customHeight="1" x14ac:dyDescent="0.15">
      <c r="I21" s="379" t="s">
        <v>35</v>
      </c>
      <c r="J21" s="380"/>
      <c r="K21" s="380"/>
      <c r="L21" s="380"/>
      <c r="M21" s="380"/>
      <c r="N21" s="381"/>
      <c r="O21" s="307" t="s">
        <v>36</v>
      </c>
      <c r="P21" s="308"/>
      <c r="Q21" s="308"/>
      <c r="R21" s="308"/>
      <c r="S21" s="308"/>
      <c r="T21" s="308"/>
      <c r="U21" s="308"/>
      <c r="V21" s="308"/>
      <c r="W21" s="308"/>
      <c r="X21" s="309"/>
      <c r="Y21" s="382" t="s">
        <v>73</v>
      </c>
      <c r="Z21" s="383"/>
      <c r="AA21" s="383"/>
      <c r="AB21" s="383"/>
      <c r="AC21" s="383"/>
      <c r="AD21" s="384"/>
      <c r="AE21" s="382" t="s">
        <v>74</v>
      </c>
      <c r="AF21" s="383"/>
      <c r="AG21" s="383"/>
      <c r="AH21" s="383"/>
      <c r="AI21" s="383"/>
      <c r="AJ21" s="384"/>
      <c r="AK21" s="310" t="s">
        <v>37</v>
      </c>
      <c r="AL21" s="311"/>
      <c r="AM21" s="311"/>
      <c r="AN21" s="311"/>
      <c r="AO21" s="311"/>
      <c r="AP21" s="312"/>
      <c r="AQ21" s="386" t="s">
        <v>38</v>
      </c>
      <c r="AR21" s="387"/>
      <c r="AS21" s="387"/>
      <c r="AT21" s="387"/>
      <c r="AU21" s="388"/>
      <c r="AV21" s="365" t="s">
        <v>39</v>
      </c>
      <c r="AW21" s="366"/>
      <c r="AX21" s="366"/>
      <c r="AY21" s="366"/>
      <c r="AZ21" s="366"/>
      <c r="BA21" s="366"/>
      <c r="BB21" s="366"/>
      <c r="BC21" s="366"/>
      <c r="BD21" s="367"/>
      <c r="BG21" s="40">
        <f>IF(AH7&lt;=216,IF(DATEDIF(AT15,AT16,"M")+(DAY(AT16)&lt;&gt;DAY(AT15))&lt;=1,1,IF(DATEDIF(AT15,AT16,"M")+(DAY(AT16)&lt;&gt;DAY(AT15))&lt;=3,2,IF(DATEDIF(AT15,AT16,"M")+(DAY(AT16)&lt;&gt;DAY(AT15))=4,3,IF(DATEDIF(AT15,AT16,"M")+(DAY(AT16)&lt;&gt;DAY(AT15))&lt;=6,4,IF(DATEDIF(AT15,AT16,"M")+(DAY(AT16)&lt;&gt;DAY(AT15))&gt;=7,IF(I14=0,7,IF(I14=1,8,IF(I14=2,9,IF(I14=3,10,IF(I14=4,12,IF(I14=5,13,IF(I14&gt;=6,15)))))))))))))</f>
        <v>10</v>
      </c>
    </row>
    <row r="22" spans="2:60" ht="15" customHeight="1" x14ac:dyDescent="0.15">
      <c r="I22" s="371" t="s">
        <v>106</v>
      </c>
      <c r="J22" s="372"/>
      <c r="K22" s="372"/>
      <c r="L22" s="372"/>
      <c r="M22" s="372"/>
      <c r="N22" s="373"/>
      <c r="O22" s="310"/>
      <c r="P22" s="311"/>
      <c r="Q22" s="311"/>
      <c r="R22" s="311"/>
      <c r="S22" s="311"/>
      <c r="T22" s="311"/>
      <c r="U22" s="311"/>
      <c r="V22" s="311"/>
      <c r="W22" s="311"/>
      <c r="X22" s="312"/>
      <c r="Y22" s="368"/>
      <c r="Z22" s="369"/>
      <c r="AA22" s="369"/>
      <c r="AB22" s="369"/>
      <c r="AC22" s="369"/>
      <c r="AD22" s="385"/>
      <c r="AE22" s="368"/>
      <c r="AF22" s="369"/>
      <c r="AG22" s="369"/>
      <c r="AH22" s="369"/>
      <c r="AI22" s="369"/>
      <c r="AJ22" s="385"/>
      <c r="AK22" s="374" t="s">
        <v>40</v>
      </c>
      <c r="AL22" s="375"/>
      <c r="AM22" s="376"/>
      <c r="AN22" s="374" t="s">
        <v>41</v>
      </c>
      <c r="AO22" s="375"/>
      <c r="AP22" s="376"/>
      <c r="AQ22" s="310"/>
      <c r="AR22" s="311"/>
      <c r="AS22" s="311"/>
      <c r="AT22" s="311"/>
      <c r="AU22" s="312"/>
      <c r="AV22" s="368"/>
      <c r="AW22" s="369"/>
      <c r="AX22" s="369"/>
      <c r="AY22" s="369"/>
      <c r="AZ22" s="369"/>
      <c r="BA22" s="369"/>
      <c r="BB22" s="369"/>
      <c r="BC22" s="369"/>
      <c r="BD22" s="370"/>
      <c r="BG22" s="40" t="b">
        <f>IF(AH7&gt;=217,IF(DATEDIF(AT15,AT16,"M")+(DAY(AT16)&lt;&gt;DAY(AT15))&lt;=1,1,IF(DATEDIF(AT15,AT16,"M")+(DAY(AT16)&lt;&gt;DAY(AT15))&lt;=2,2,IF(DATEDIF(AT15,AT16,"M")+(DAY(AT16)&lt;&gt;DAY(AT15))=3,3,IF(DATEDIF(AT15,AT16,"M")+(DAY(AT16)&lt;&gt;DAY(AT15))=4,4,IF(DATEDIF(AT15,AT16,"M")+(DAY(AT16)&lt;&gt;DAY(AT15))&lt;=6,5,IF(DATEDIF(AT15,AT16,"M")+(DAY(AT16)&lt;&gt;DAY(AT15))&gt;=7,IF(I14=0,10,IF(I14=1,11,IF(I14=2,12,IF(I14=3,14,IF(I14=4,16,IF(I14=5,18,IF(I14&gt;=6,20))))))))))))))</f>
        <v>0</v>
      </c>
    </row>
    <row r="23" spans="2:60" ht="15" customHeight="1" x14ac:dyDescent="0.15">
      <c r="I23" s="377"/>
      <c r="J23" s="308"/>
      <c r="K23" s="308"/>
      <c r="L23" s="308"/>
      <c r="M23" s="308"/>
      <c r="N23" s="309"/>
      <c r="O23" s="307" t="s">
        <v>42</v>
      </c>
      <c r="P23" s="308"/>
      <c r="Q23" s="53"/>
      <c r="R23" s="54" t="s">
        <v>43</v>
      </c>
      <c r="S23" s="53"/>
      <c r="T23" s="54" t="s">
        <v>30</v>
      </c>
      <c r="U23" s="53"/>
      <c r="V23" s="54" t="s">
        <v>44</v>
      </c>
      <c r="W23" s="53"/>
      <c r="X23" s="55" t="s">
        <v>75</v>
      </c>
      <c r="Y23" s="307"/>
      <c r="Z23" s="362"/>
      <c r="AA23" s="361"/>
      <c r="AB23" s="362"/>
      <c r="AC23" s="361"/>
      <c r="AD23" s="309"/>
      <c r="AE23" s="307"/>
      <c r="AF23" s="362"/>
      <c r="AG23" s="361"/>
      <c r="AH23" s="362"/>
      <c r="AI23" s="361"/>
      <c r="AJ23" s="309"/>
      <c r="AK23" s="307"/>
      <c r="AL23" s="308"/>
      <c r="AM23" s="309"/>
      <c r="AN23" s="307"/>
      <c r="AO23" s="308"/>
      <c r="AP23" s="309"/>
      <c r="AQ23" s="307"/>
      <c r="AR23" s="308"/>
      <c r="AS23" s="308"/>
      <c r="AT23" s="308"/>
      <c r="AU23" s="309"/>
      <c r="AV23" s="56"/>
      <c r="AW23" s="56"/>
      <c r="AX23" s="56"/>
      <c r="AY23" s="56"/>
      <c r="AZ23" s="56"/>
      <c r="BA23" s="56"/>
      <c r="BB23" s="56"/>
      <c r="BC23" s="56"/>
      <c r="BD23" s="57"/>
    </row>
    <row r="24" spans="2:60" ht="15" customHeight="1" thickBot="1" x14ac:dyDescent="0.2">
      <c r="I24" s="378"/>
      <c r="J24" s="311"/>
      <c r="K24" s="311"/>
      <c r="L24" s="311"/>
      <c r="M24" s="311"/>
      <c r="N24" s="312"/>
      <c r="O24" s="310" t="s">
        <v>45</v>
      </c>
      <c r="P24" s="311"/>
      <c r="Q24" s="58"/>
      <c r="R24" s="59"/>
      <c r="S24" s="58"/>
      <c r="T24" s="59"/>
      <c r="U24" s="58"/>
      <c r="V24" s="59"/>
      <c r="W24" s="58"/>
      <c r="X24" s="60"/>
      <c r="Y24" s="310"/>
      <c r="Z24" s="364"/>
      <c r="AA24" s="363"/>
      <c r="AB24" s="364"/>
      <c r="AC24" s="363"/>
      <c r="AD24" s="312"/>
      <c r="AE24" s="310"/>
      <c r="AF24" s="364"/>
      <c r="AG24" s="363"/>
      <c r="AH24" s="364"/>
      <c r="AI24" s="363"/>
      <c r="AJ24" s="312"/>
      <c r="AK24" s="310"/>
      <c r="AL24" s="311"/>
      <c r="AM24" s="312"/>
      <c r="AN24" s="310"/>
      <c r="AO24" s="311"/>
      <c r="AP24" s="312"/>
      <c r="AQ24" s="310"/>
      <c r="AR24" s="311"/>
      <c r="AS24" s="311"/>
      <c r="AT24" s="311"/>
      <c r="AU24" s="312"/>
      <c r="AV24" s="61"/>
      <c r="AW24" s="61"/>
      <c r="AX24" s="61"/>
      <c r="AY24" s="61"/>
      <c r="AZ24" s="61"/>
      <c r="BA24" s="61"/>
      <c r="BB24" s="61"/>
      <c r="BC24" s="61"/>
      <c r="BD24" s="62"/>
    </row>
    <row r="25" spans="2:60" ht="15" customHeight="1" thickTop="1" x14ac:dyDescent="0.15">
      <c r="I25" s="360" t="s">
        <v>119</v>
      </c>
      <c r="J25" s="339"/>
      <c r="K25" s="339"/>
      <c r="L25" s="339"/>
      <c r="M25" s="339"/>
      <c r="N25" s="340"/>
      <c r="O25" s="341" t="s">
        <v>42</v>
      </c>
      <c r="P25" s="342"/>
      <c r="Q25" s="124"/>
      <c r="R25" s="125">
        <v>11</v>
      </c>
      <c r="S25" s="124"/>
      <c r="T25" s="125">
        <v>16</v>
      </c>
      <c r="U25" s="124"/>
      <c r="V25" s="125">
        <v>9</v>
      </c>
      <c r="W25" s="124"/>
      <c r="X25" s="126">
        <v>40</v>
      </c>
      <c r="Y25" s="341" t="s">
        <v>83</v>
      </c>
      <c r="Z25" s="330"/>
      <c r="AA25" s="133"/>
      <c r="AB25" s="134"/>
      <c r="AC25" s="133"/>
      <c r="AD25" s="137"/>
      <c r="AE25" s="341" t="s">
        <v>91</v>
      </c>
      <c r="AF25" s="330"/>
      <c r="AG25" s="133"/>
      <c r="AH25" s="134"/>
      <c r="AI25" s="133"/>
      <c r="AJ25" s="137"/>
      <c r="AK25" s="139"/>
      <c r="AL25" s="140"/>
      <c r="AM25" s="141"/>
      <c r="AN25" s="139"/>
      <c r="AO25" s="140"/>
      <c r="AP25" s="141"/>
      <c r="AQ25" s="139"/>
      <c r="AR25" s="140"/>
      <c r="AS25" s="140"/>
      <c r="AT25" s="140"/>
      <c r="AU25" s="141"/>
      <c r="AV25" s="480" t="s">
        <v>118</v>
      </c>
      <c r="AW25" s="481"/>
      <c r="AX25" s="481"/>
      <c r="AY25" s="481"/>
      <c r="AZ25" s="481"/>
      <c r="BA25" s="481"/>
      <c r="BB25" s="481"/>
      <c r="BC25" s="481"/>
      <c r="BD25" s="482"/>
    </row>
    <row r="26" spans="2:60" ht="15" customHeight="1" x14ac:dyDescent="0.15">
      <c r="I26" s="359"/>
      <c r="J26" s="323"/>
      <c r="K26" s="323"/>
      <c r="L26" s="323"/>
      <c r="M26" s="323"/>
      <c r="N26" s="324"/>
      <c r="O26" s="327" t="s">
        <v>45</v>
      </c>
      <c r="P26" s="328"/>
      <c r="Q26" s="66"/>
      <c r="R26" s="67">
        <v>11</v>
      </c>
      <c r="S26" s="66"/>
      <c r="T26" s="67">
        <v>16</v>
      </c>
      <c r="U26" s="66"/>
      <c r="V26" s="67">
        <v>11</v>
      </c>
      <c r="W26" s="66"/>
      <c r="X26" s="68">
        <v>40</v>
      </c>
      <c r="Y26" s="327"/>
      <c r="Z26" s="304"/>
      <c r="AA26" s="135"/>
      <c r="AB26" s="136"/>
      <c r="AC26" s="135"/>
      <c r="AD26" s="138"/>
      <c r="AE26" s="327"/>
      <c r="AF26" s="304"/>
      <c r="AG26" s="135"/>
      <c r="AH26" s="136"/>
      <c r="AI26" s="135"/>
      <c r="AJ26" s="138"/>
      <c r="AK26" s="131"/>
      <c r="AL26" s="132"/>
      <c r="AM26" s="130"/>
      <c r="AN26" s="131"/>
      <c r="AO26" s="132"/>
      <c r="AP26" s="130"/>
      <c r="AQ26" s="131"/>
      <c r="AR26" s="132"/>
      <c r="AS26" s="132"/>
      <c r="AT26" s="132"/>
      <c r="AU26" s="130"/>
      <c r="AV26" s="483"/>
      <c r="AW26" s="484"/>
      <c r="AX26" s="484"/>
      <c r="AY26" s="484"/>
      <c r="AZ26" s="484"/>
      <c r="BA26" s="484"/>
      <c r="BB26" s="484"/>
      <c r="BC26" s="484"/>
      <c r="BD26" s="485"/>
    </row>
    <row r="27" spans="2:60" ht="15" customHeight="1" x14ac:dyDescent="0.15">
      <c r="I27" s="353" t="s">
        <v>120</v>
      </c>
      <c r="J27" s="320"/>
      <c r="K27" s="320"/>
      <c r="L27" s="320"/>
      <c r="M27" s="320"/>
      <c r="N27" s="321"/>
      <c r="O27" s="325" t="s">
        <v>42</v>
      </c>
      <c r="P27" s="326"/>
      <c r="Q27" s="63"/>
      <c r="R27" s="64">
        <v>11</v>
      </c>
      <c r="S27" s="63"/>
      <c r="T27" s="64">
        <v>18</v>
      </c>
      <c r="U27" s="63"/>
      <c r="V27" s="64">
        <v>8</v>
      </c>
      <c r="W27" s="63"/>
      <c r="X27" s="65">
        <v>40</v>
      </c>
      <c r="Y27" s="325" t="s">
        <v>83</v>
      </c>
      <c r="Z27" s="302"/>
      <c r="AA27" s="301"/>
      <c r="AB27" s="302"/>
      <c r="AC27" s="301"/>
      <c r="AD27" s="305"/>
      <c r="AE27" s="325" t="s">
        <v>92</v>
      </c>
      <c r="AF27" s="302"/>
      <c r="AG27" s="301"/>
      <c r="AH27" s="302"/>
      <c r="AI27" s="301"/>
      <c r="AJ27" s="305"/>
      <c r="AK27" s="307"/>
      <c r="AL27" s="308"/>
      <c r="AM27" s="309"/>
      <c r="AN27" s="307"/>
      <c r="AO27" s="308"/>
      <c r="AP27" s="309"/>
      <c r="AQ27" s="307"/>
      <c r="AR27" s="308"/>
      <c r="AS27" s="308"/>
      <c r="AT27" s="308"/>
      <c r="AU27" s="309"/>
      <c r="AV27" s="313" t="s">
        <v>84</v>
      </c>
      <c r="AW27" s="314"/>
      <c r="AX27" s="314"/>
      <c r="AY27" s="314"/>
      <c r="AZ27" s="314"/>
      <c r="BA27" s="314"/>
      <c r="BB27" s="314"/>
      <c r="BC27" s="314"/>
      <c r="BD27" s="349"/>
    </row>
    <row r="28" spans="2:60" ht="15" customHeight="1" x14ac:dyDescent="0.15">
      <c r="I28" s="359"/>
      <c r="J28" s="323"/>
      <c r="K28" s="323"/>
      <c r="L28" s="323"/>
      <c r="M28" s="323"/>
      <c r="N28" s="324"/>
      <c r="O28" s="327" t="s">
        <v>45</v>
      </c>
      <c r="P28" s="328"/>
      <c r="Q28" s="66"/>
      <c r="R28" s="67">
        <v>11</v>
      </c>
      <c r="S28" s="66"/>
      <c r="T28" s="67">
        <v>18</v>
      </c>
      <c r="U28" s="66"/>
      <c r="V28" s="67">
        <v>16</v>
      </c>
      <c r="W28" s="66"/>
      <c r="X28" s="68">
        <v>25</v>
      </c>
      <c r="Y28" s="327"/>
      <c r="Z28" s="304"/>
      <c r="AA28" s="303"/>
      <c r="AB28" s="304"/>
      <c r="AC28" s="303"/>
      <c r="AD28" s="306"/>
      <c r="AE28" s="327"/>
      <c r="AF28" s="304"/>
      <c r="AG28" s="303"/>
      <c r="AH28" s="304"/>
      <c r="AI28" s="303"/>
      <c r="AJ28" s="306"/>
      <c r="AK28" s="310"/>
      <c r="AL28" s="311"/>
      <c r="AM28" s="312"/>
      <c r="AN28" s="310"/>
      <c r="AO28" s="311"/>
      <c r="AP28" s="312"/>
      <c r="AQ28" s="310"/>
      <c r="AR28" s="311"/>
      <c r="AS28" s="311"/>
      <c r="AT28" s="311"/>
      <c r="AU28" s="312"/>
      <c r="AV28" s="316"/>
      <c r="AW28" s="317"/>
      <c r="AX28" s="317"/>
      <c r="AY28" s="317"/>
      <c r="AZ28" s="317"/>
      <c r="BA28" s="317"/>
      <c r="BB28" s="317"/>
      <c r="BC28" s="317"/>
      <c r="BD28" s="479"/>
    </row>
    <row r="29" spans="2:60" ht="15" customHeight="1" x14ac:dyDescent="0.15">
      <c r="I29" s="353" t="s">
        <v>121</v>
      </c>
      <c r="J29" s="320"/>
      <c r="K29" s="320"/>
      <c r="L29" s="320"/>
      <c r="M29" s="320"/>
      <c r="N29" s="321"/>
      <c r="O29" s="325" t="s">
        <v>42</v>
      </c>
      <c r="P29" s="326"/>
      <c r="Q29" s="63"/>
      <c r="R29" s="64">
        <v>11</v>
      </c>
      <c r="S29" s="63"/>
      <c r="T29" s="64">
        <v>24</v>
      </c>
      <c r="U29" s="63"/>
      <c r="V29" s="64">
        <v>11</v>
      </c>
      <c r="W29" s="63"/>
      <c r="X29" s="65">
        <v>40</v>
      </c>
      <c r="Y29" s="325"/>
      <c r="Z29" s="302"/>
      <c r="AA29" s="301" t="s">
        <v>85</v>
      </c>
      <c r="AB29" s="302"/>
      <c r="AC29" s="301"/>
      <c r="AD29" s="305"/>
      <c r="AE29" s="325" t="s">
        <v>93</v>
      </c>
      <c r="AF29" s="302"/>
      <c r="AG29" s="301" t="s">
        <v>86</v>
      </c>
      <c r="AH29" s="302"/>
      <c r="AI29" s="301"/>
      <c r="AJ29" s="305"/>
      <c r="AK29" s="307"/>
      <c r="AL29" s="308"/>
      <c r="AM29" s="309"/>
      <c r="AN29" s="307"/>
      <c r="AO29" s="308"/>
      <c r="AP29" s="309"/>
      <c r="AQ29" s="307"/>
      <c r="AR29" s="308"/>
      <c r="AS29" s="308"/>
      <c r="AT29" s="308"/>
      <c r="AU29" s="309"/>
      <c r="AV29" s="313" t="s">
        <v>87</v>
      </c>
      <c r="AW29" s="314"/>
      <c r="AX29" s="314"/>
      <c r="AY29" s="314"/>
      <c r="AZ29" s="314"/>
      <c r="BA29" s="314"/>
      <c r="BB29" s="314"/>
      <c r="BC29" s="314"/>
      <c r="BD29" s="349"/>
    </row>
    <row r="30" spans="2:60" ht="15" customHeight="1" x14ac:dyDescent="0.15">
      <c r="I30" s="359"/>
      <c r="J30" s="323"/>
      <c r="K30" s="323"/>
      <c r="L30" s="323"/>
      <c r="M30" s="323"/>
      <c r="N30" s="324"/>
      <c r="O30" s="327" t="s">
        <v>45</v>
      </c>
      <c r="P30" s="328"/>
      <c r="Q30" s="66"/>
      <c r="R30" s="67">
        <v>11</v>
      </c>
      <c r="S30" s="66"/>
      <c r="T30" s="67">
        <v>24</v>
      </c>
      <c r="U30" s="66"/>
      <c r="V30" s="67">
        <v>12</v>
      </c>
      <c r="W30" s="66"/>
      <c r="X30" s="68">
        <v>40</v>
      </c>
      <c r="Y30" s="327"/>
      <c r="Z30" s="304"/>
      <c r="AA30" s="303"/>
      <c r="AB30" s="304"/>
      <c r="AC30" s="303"/>
      <c r="AD30" s="306"/>
      <c r="AE30" s="327"/>
      <c r="AF30" s="304"/>
      <c r="AG30" s="303"/>
      <c r="AH30" s="304"/>
      <c r="AI30" s="303"/>
      <c r="AJ30" s="306"/>
      <c r="AK30" s="310"/>
      <c r="AL30" s="311"/>
      <c r="AM30" s="312"/>
      <c r="AN30" s="310"/>
      <c r="AO30" s="311"/>
      <c r="AP30" s="312"/>
      <c r="AQ30" s="310"/>
      <c r="AR30" s="311"/>
      <c r="AS30" s="311"/>
      <c r="AT30" s="311"/>
      <c r="AU30" s="312"/>
      <c r="AV30" s="316"/>
      <c r="AW30" s="317"/>
      <c r="AX30" s="317"/>
      <c r="AY30" s="317"/>
      <c r="AZ30" s="317"/>
      <c r="BA30" s="317"/>
      <c r="BB30" s="317"/>
      <c r="BC30" s="317"/>
      <c r="BD30" s="479"/>
    </row>
    <row r="31" spans="2:60" ht="15" customHeight="1" x14ac:dyDescent="0.15">
      <c r="I31" s="353" t="s">
        <v>122</v>
      </c>
      <c r="J31" s="320"/>
      <c r="K31" s="320"/>
      <c r="L31" s="320"/>
      <c r="M31" s="320"/>
      <c r="N31" s="321"/>
      <c r="O31" s="325" t="s">
        <v>42</v>
      </c>
      <c r="P31" s="326"/>
      <c r="Q31" s="69"/>
      <c r="R31" s="70">
        <v>11</v>
      </c>
      <c r="S31" s="69"/>
      <c r="T31" s="70">
        <v>28</v>
      </c>
      <c r="U31" s="69"/>
      <c r="V31" s="70">
        <v>8</v>
      </c>
      <c r="W31" s="69"/>
      <c r="X31" s="71">
        <v>40</v>
      </c>
      <c r="Y31" s="325"/>
      <c r="Z31" s="302"/>
      <c r="AA31" s="301" t="s">
        <v>88</v>
      </c>
      <c r="AB31" s="302"/>
      <c r="AC31" s="301"/>
      <c r="AD31" s="305"/>
      <c r="AE31" s="325" t="s">
        <v>94</v>
      </c>
      <c r="AF31" s="302"/>
      <c r="AG31" s="301" t="s">
        <v>89</v>
      </c>
      <c r="AH31" s="302"/>
      <c r="AI31" s="301"/>
      <c r="AJ31" s="305"/>
      <c r="AK31" s="307"/>
      <c r="AL31" s="308"/>
      <c r="AM31" s="309"/>
      <c r="AN31" s="307"/>
      <c r="AO31" s="308"/>
      <c r="AP31" s="309"/>
      <c r="AQ31" s="307"/>
      <c r="AR31" s="308"/>
      <c r="AS31" s="308"/>
      <c r="AT31" s="308"/>
      <c r="AU31" s="309"/>
      <c r="AV31" s="313" t="s">
        <v>90</v>
      </c>
      <c r="AW31" s="314"/>
      <c r="AX31" s="314"/>
      <c r="AY31" s="314"/>
      <c r="AZ31" s="314"/>
      <c r="BA31" s="314"/>
      <c r="BB31" s="314"/>
      <c r="BC31" s="314"/>
      <c r="BD31" s="349"/>
    </row>
    <row r="32" spans="2:60" ht="15" customHeight="1" thickBot="1" x14ac:dyDescent="0.2">
      <c r="I32" s="354"/>
      <c r="J32" s="355"/>
      <c r="K32" s="355"/>
      <c r="L32" s="355"/>
      <c r="M32" s="355"/>
      <c r="N32" s="356"/>
      <c r="O32" s="357" t="s">
        <v>45</v>
      </c>
      <c r="P32" s="358"/>
      <c r="Q32" s="127"/>
      <c r="R32" s="128">
        <v>11</v>
      </c>
      <c r="S32" s="127"/>
      <c r="T32" s="128">
        <v>28</v>
      </c>
      <c r="U32" s="127"/>
      <c r="V32" s="128">
        <v>14</v>
      </c>
      <c r="W32" s="127"/>
      <c r="X32" s="129">
        <v>25</v>
      </c>
      <c r="Y32" s="357"/>
      <c r="Z32" s="344"/>
      <c r="AA32" s="343"/>
      <c r="AB32" s="344"/>
      <c r="AC32" s="343"/>
      <c r="AD32" s="345"/>
      <c r="AE32" s="357"/>
      <c r="AF32" s="344"/>
      <c r="AG32" s="343"/>
      <c r="AH32" s="344"/>
      <c r="AI32" s="343"/>
      <c r="AJ32" s="345"/>
      <c r="AK32" s="346"/>
      <c r="AL32" s="347"/>
      <c r="AM32" s="348"/>
      <c r="AN32" s="346"/>
      <c r="AO32" s="347"/>
      <c r="AP32" s="348"/>
      <c r="AQ32" s="346"/>
      <c r="AR32" s="347"/>
      <c r="AS32" s="347"/>
      <c r="AT32" s="347"/>
      <c r="AU32" s="348"/>
      <c r="AV32" s="350"/>
      <c r="AW32" s="351"/>
      <c r="AX32" s="351"/>
      <c r="AY32" s="351"/>
      <c r="AZ32" s="351"/>
      <c r="BA32" s="351"/>
      <c r="BB32" s="351"/>
      <c r="BC32" s="351"/>
      <c r="BD32" s="352"/>
    </row>
    <row r="33" spans="9:56" ht="15" customHeight="1" thickTop="1" x14ac:dyDescent="0.15">
      <c r="I33" s="338"/>
      <c r="J33" s="339"/>
      <c r="K33" s="339"/>
      <c r="L33" s="339"/>
      <c r="M33" s="339"/>
      <c r="N33" s="340"/>
      <c r="O33" s="341" t="s">
        <v>42</v>
      </c>
      <c r="P33" s="342"/>
      <c r="Q33" s="124"/>
      <c r="R33" s="125"/>
      <c r="S33" s="124"/>
      <c r="T33" s="125"/>
      <c r="U33" s="124"/>
      <c r="V33" s="125"/>
      <c r="W33" s="124"/>
      <c r="X33" s="126"/>
      <c r="Y33" s="341"/>
      <c r="Z33" s="330"/>
      <c r="AA33" s="329"/>
      <c r="AB33" s="330"/>
      <c r="AC33" s="329"/>
      <c r="AD33" s="331"/>
      <c r="AE33" s="341"/>
      <c r="AF33" s="330"/>
      <c r="AG33" s="329"/>
      <c r="AH33" s="330"/>
      <c r="AI33" s="329"/>
      <c r="AJ33" s="331"/>
      <c r="AK33" s="332"/>
      <c r="AL33" s="333"/>
      <c r="AM33" s="334"/>
      <c r="AN33" s="332"/>
      <c r="AO33" s="333"/>
      <c r="AP33" s="334"/>
      <c r="AQ33" s="332"/>
      <c r="AR33" s="333"/>
      <c r="AS33" s="333"/>
      <c r="AT33" s="333"/>
      <c r="AU33" s="334"/>
      <c r="AV33" s="335"/>
      <c r="AW33" s="336"/>
      <c r="AX33" s="336"/>
      <c r="AY33" s="336"/>
      <c r="AZ33" s="336"/>
      <c r="BA33" s="336"/>
      <c r="BB33" s="336"/>
      <c r="BC33" s="336"/>
      <c r="BD33" s="337"/>
    </row>
    <row r="34" spans="9:56" ht="15" customHeight="1" x14ac:dyDescent="0.15">
      <c r="I34" s="322"/>
      <c r="J34" s="323"/>
      <c r="K34" s="323"/>
      <c r="L34" s="323"/>
      <c r="M34" s="323"/>
      <c r="N34" s="324"/>
      <c r="O34" s="327" t="s">
        <v>45</v>
      </c>
      <c r="P34" s="328"/>
      <c r="Q34" s="66"/>
      <c r="R34" s="67"/>
      <c r="S34" s="66"/>
      <c r="T34" s="67"/>
      <c r="U34" s="66"/>
      <c r="V34" s="67"/>
      <c r="W34" s="66"/>
      <c r="X34" s="68"/>
      <c r="Y34" s="327"/>
      <c r="Z34" s="304"/>
      <c r="AA34" s="303"/>
      <c r="AB34" s="304"/>
      <c r="AC34" s="303"/>
      <c r="AD34" s="306"/>
      <c r="AE34" s="327"/>
      <c r="AF34" s="304"/>
      <c r="AG34" s="303"/>
      <c r="AH34" s="304"/>
      <c r="AI34" s="303"/>
      <c r="AJ34" s="306"/>
      <c r="AK34" s="310"/>
      <c r="AL34" s="311"/>
      <c r="AM34" s="312"/>
      <c r="AN34" s="310"/>
      <c r="AO34" s="311"/>
      <c r="AP34" s="312"/>
      <c r="AQ34" s="310"/>
      <c r="AR34" s="311"/>
      <c r="AS34" s="311"/>
      <c r="AT34" s="311"/>
      <c r="AU34" s="312"/>
      <c r="AV34" s="316"/>
      <c r="AW34" s="317"/>
      <c r="AX34" s="317"/>
      <c r="AY34" s="317"/>
      <c r="AZ34" s="317"/>
      <c r="BA34" s="317"/>
      <c r="BB34" s="317"/>
      <c r="BC34" s="317"/>
      <c r="BD34" s="318"/>
    </row>
    <row r="35" spans="9:56" ht="15" customHeight="1" x14ac:dyDescent="0.15">
      <c r="I35" s="319"/>
      <c r="J35" s="320"/>
      <c r="K35" s="320"/>
      <c r="L35" s="320"/>
      <c r="M35" s="320"/>
      <c r="N35" s="321"/>
      <c r="O35" s="325" t="s">
        <v>42</v>
      </c>
      <c r="P35" s="326"/>
      <c r="Q35" s="63"/>
      <c r="R35" s="64"/>
      <c r="S35" s="63"/>
      <c r="T35" s="64"/>
      <c r="U35" s="63"/>
      <c r="V35" s="64"/>
      <c r="W35" s="63"/>
      <c r="X35" s="65"/>
      <c r="Y35" s="325"/>
      <c r="Z35" s="302"/>
      <c r="AA35" s="301"/>
      <c r="AB35" s="302"/>
      <c r="AC35" s="301"/>
      <c r="AD35" s="305"/>
      <c r="AE35" s="325"/>
      <c r="AF35" s="302"/>
      <c r="AG35" s="301"/>
      <c r="AH35" s="302"/>
      <c r="AI35" s="301"/>
      <c r="AJ35" s="305"/>
      <c r="AK35" s="307"/>
      <c r="AL35" s="308"/>
      <c r="AM35" s="309"/>
      <c r="AN35" s="307"/>
      <c r="AO35" s="308"/>
      <c r="AP35" s="309"/>
      <c r="AQ35" s="307"/>
      <c r="AR35" s="308"/>
      <c r="AS35" s="308"/>
      <c r="AT35" s="308"/>
      <c r="AU35" s="309"/>
      <c r="AV35" s="313"/>
      <c r="AW35" s="314"/>
      <c r="AX35" s="314"/>
      <c r="AY35" s="314"/>
      <c r="AZ35" s="314"/>
      <c r="BA35" s="314"/>
      <c r="BB35" s="314"/>
      <c r="BC35" s="314"/>
      <c r="BD35" s="315"/>
    </row>
    <row r="36" spans="9:56" ht="15" customHeight="1" x14ac:dyDescent="0.15">
      <c r="I36" s="322"/>
      <c r="J36" s="323"/>
      <c r="K36" s="323"/>
      <c r="L36" s="323"/>
      <c r="M36" s="323"/>
      <c r="N36" s="324"/>
      <c r="O36" s="327" t="s">
        <v>45</v>
      </c>
      <c r="P36" s="328"/>
      <c r="Q36" s="66"/>
      <c r="R36" s="67"/>
      <c r="S36" s="66"/>
      <c r="T36" s="67"/>
      <c r="U36" s="66"/>
      <c r="V36" s="67"/>
      <c r="W36" s="66"/>
      <c r="X36" s="68"/>
      <c r="Y36" s="327"/>
      <c r="Z36" s="304"/>
      <c r="AA36" s="303"/>
      <c r="AB36" s="304"/>
      <c r="AC36" s="303"/>
      <c r="AD36" s="306"/>
      <c r="AE36" s="327"/>
      <c r="AF36" s="304"/>
      <c r="AG36" s="303"/>
      <c r="AH36" s="304"/>
      <c r="AI36" s="303"/>
      <c r="AJ36" s="306"/>
      <c r="AK36" s="310"/>
      <c r="AL36" s="311"/>
      <c r="AM36" s="312"/>
      <c r="AN36" s="310"/>
      <c r="AO36" s="311"/>
      <c r="AP36" s="312"/>
      <c r="AQ36" s="310"/>
      <c r="AR36" s="311"/>
      <c r="AS36" s="311"/>
      <c r="AT36" s="311"/>
      <c r="AU36" s="312"/>
      <c r="AV36" s="316"/>
      <c r="AW36" s="317"/>
      <c r="AX36" s="317"/>
      <c r="AY36" s="317"/>
      <c r="AZ36" s="317"/>
      <c r="BA36" s="317"/>
      <c r="BB36" s="317"/>
      <c r="BC36" s="317"/>
      <c r="BD36" s="318"/>
    </row>
    <row r="37" spans="9:56" ht="15" customHeight="1" x14ac:dyDescent="0.15">
      <c r="I37" s="319"/>
      <c r="J37" s="320"/>
      <c r="K37" s="320"/>
      <c r="L37" s="320"/>
      <c r="M37" s="320"/>
      <c r="N37" s="321"/>
      <c r="O37" s="325" t="s">
        <v>42</v>
      </c>
      <c r="P37" s="326"/>
      <c r="Q37" s="69"/>
      <c r="R37" s="70"/>
      <c r="S37" s="69"/>
      <c r="T37" s="70"/>
      <c r="U37" s="69"/>
      <c r="V37" s="70"/>
      <c r="W37" s="69"/>
      <c r="X37" s="71"/>
      <c r="Y37" s="325"/>
      <c r="Z37" s="302"/>
      <c r="AA37" s="301"/>
      <c r="AB37" s="302"/>
      <c r="AC37" s="301"/>
      <c r="AD37" s="305"/>
      <c r="AE37" s="325"/>
      <c r="AF37" s="302"/>
      <c r="AG37" s="301"/>
      <c r="AH37" s="302"/>
      <c r="AI37" s="301"/>
      <c r="AJ37" s="305"/>
      <c r="AK37" s="307"/>
      <c r="AL37" s="308"/>
      <c r="AM37" s="309"/>
      <c r="AN37" s="307"/>
      <c r="AO37" s="308"/>
      <c r="AP37" s="309"/>
      <c r="AQ37" s="307"/>
      <c r="AR37" s="308"/>
      <c r="AS37" s="308"/>
      <c r="AT37" s="308"/>
      <c r="AU37" s="309"/>
      <c r="AV37" s="313"/>
      <c r="AW37" s="314"/>
      <c r="AX37" s="314"/>
      <c r="AY37" s="314"/>
      <c r="AZ37" s="314"/>
      <c r="BA37" s="314"/>
      <c r="BB37" s="314"/>
      <c r="BC37" s="314"/>
      <c r="BD37" s="315"/>
    </row>
    <row r="38" spans="9:56" ht="15" customHeight="1" x14ac:dyDescent="0.15">
      <c r="I38" s="322"/>
      <c r="J38" s="323"/>
      <c r="K38" s="323"/>
      <c r="L38" s="323"/>
      <c r="M38" s="323"/>
      <c r="N38" s="324"/>
      <c r="O38" s="327" t="s">
        <v>45</v>
      </c>
      <c r="P38" s="328"/>
      <c r="Q38" s="66"/>
      <c r="R38" s="67"/>
      <c r="S38" s="66"/>
      <c r="T38" s="67"/>
      <c r="U38" s="66"/>
      <c r="V38" s="67"/>
      <c r="W38" s="66"/>
      <c r="X38" s="68"/>
      <c r="Y38" s="327"/>
      <c r="Z38" s="304"/>
      <c r="AA38" s="303"/>
      <c r="AB38" s="304"/>
      <c r="AC38" s="303"/>
      <c r="AD38" s="306"/>
      <c r="AE38" s="327"/>
      <c r="AF38" s="304"/>
      <c r="AG38" s="303"/>
      <c r="AH38" s="304"/>
      <c r="AI38" s="303"/>
      <c r="AJ38" s="306"/>
      <c r="AK38" s="310"/>
      <c r="AL38" s="311"/>
      <c r="AM38" s="312"/>
      <c r="AN38" s="310"/>
      <c r="AO38" s="311"/>
      <c r="AP38" s="312"/>
      <c r="AQ38" s="310"/>
      <c r="AR38" s="311"/>
      <c r="AS38" s="311"/>
      <c r="AT38" s="311"/>
      <c r="AU38" s="312"/>
      <c r="AV38" s="316"/>
      <c r="AW38" s="317"/>
      <c r="AX38" s="317"/>
      <c r="AY38" s="317"/>
      <c r="AZ38" s="317"/>
      <c r="BA38" s="317"/>
      <c r="BB38" s="317"/>
      <c r="BC38" s="317"/>
      <c r="BD38" s="318"/>
    </row>
    <row r="39" spans="9:56" x14ac:dyDescent="0.15">
      <c r="O39" s="72"/>
    </row>
    <row r="40" spans="9:56" x14ac:dyDescent="0.15">
      <c r="I40" s="40" t="s">
        <v>46</v>
      </c>
      <c r="L40" s="40" t="s">
        <v>47</v>
      </c>
    </row>
    <row r="41" spans="9:56" x14ac:dyDescent="0.15">
      <c r="I41" s="73" t="s">
        <v>48</v>
      </c>
      <c r="L41" s="40" t="s">
        <v>49</v>
      </c>
    </row>
    <row r="43" spans="9:56" ht="17.25" x14ac:dyDescent="0.15">
      <c r="I43" s="486" t="s">
        <v>104</v>
      </c>
      <c r="J43" s="486"/>
      <c r="K43" s="486"/>
      <c r="L43" s="486"/>
      <c r="M43" s="486"/>
      <c r="N43" s="486"/>
      <c r="O43" s="486"/>
      <c r="P43" s="486"/>
      <c r="Q43" s="486"/>
      <c r="R43" s="486"/>
      <c r="S43" s="486"/>
      <c r="T43" s="486"/>
      <c r="U43" s="486"/>
      <c r="V43" s="486"/>
      <c r="W43" s="486"/>
      <c r="X43" s="486"/>
      <c r="Y43" s="486"/>
      <c r="Z43" s="486"/>
      <c r="AA43" s="486"/>
      <c r="AB43" s="486"/>
      <c r="AC43" s="486"/>
      <c r="AD43" s="486"/>
      <c r="AE43" s="486"/>
      <c r="AF43" s="486"/>
      <c r="AG43" s="486"/>
      <c r="AH43" s="486"/>
      <c r="AI43" s="486"/>
      <c r="AJ43" s="486"/>
      <c r="AK43" s="486"/>
      <c r="AL43" s="486"/>
      <c r="AM43" s="486"/>
    </row>
  </sheetData>
  <mergeCells count="169">
    <mergeCell ref="AV27:BD28"/>
    <mergeCell ref="AV29:BD30"/>
    <mergeCell ref="AV25:BD26"/>
    <mergeCell ref="I43:AM43"/>
    <mergeCell ref="AH7:AJ7"/>
    <mergeCell ref="D11:G11"/>
    <mergeCell ref="R11:S11"/>
    <mergeCell ref="T11:U11"/>
    <mergeCell ref="V11:W11"/>
    <mergeCell ref="AN11:AS11"/>
    <mergeCell ref="AT11:BD11"/>
    <mergeCell ref="D12:G13"/>
    <mergeCell ref="I12:N13"/>
    <mergeCell ref="O12:AA14"/>
    <mergeCell ref="AB12:AB20"/>
    <mergeCell ref="AC12:AK14"/>
    <mergeCell ref="AL12:AM14"/>
    <mergeCell ref="AN12:AS14"/>
    <mergeCell ref="AT12:BD14"/>
    <mergeCell ref="D14:G14"/>
    <mergeCell ref="AL15:AM16"/>
    <mergeCell ref="AN15:AS16"/>
    <mergeCell ref="AT15:BB15"/>
    <mergeCell ref="BC15:BD15"/>
    <mergeCell ref="AG16:AJ16"/>
    <mergeCell ref="AT16:BB16"/>
    <mergeCell ref="BC16:BD16"/>
    <mergeCell ref="I14:M14"/>
    <mergeCell ref="I15:N16"/>
    <mergeCell ref="O15:R16"/>
    <mergeCell ref="S15:V16"/>
    <mergeCell ref="W15:AA16"/>
    <mergeCell ref="AG15:AJ15"/>
    <mergeCell ref="AT17:BB17"/>
    <mergeCell ref="BC17:BD17"/>
    <mergeCell ref="B18:H18"/>
    <mergeCell ref="I18:N18"/>
    <mergeCell ref="O18:R18"/>
    <mergeCell ref="S18:V18"/>
    <mergeCell ref="W18:AA18"/>
    <mergeCell ref="AN18:AS18"/>
    <mergeCell ref="B17:H17"/>
    <mergeCell ref="I17:N17"/>
    <mergeCell ref="O17:R17"/>
    <mergeCell ref="S17:V17"/>
    <mergeCell ref="W17:AA17"/>
    <mergeCell ref="AC17:AK18"/>
    <mergeCell ref="B19:H19"/>
    <mergeCell ref="I19:N19"/>
    <mergeCell ref="O19:R19"/>
    <mergeCell ref="S19:V19"/>
    <mergeCell ref="W19:AA19"/>
    <mergeCell ref="AC19:AK20"/>
    <mergeCell ref="AL19:AM20"/>
    <mergeCell ref="AN19:AS20"/>
    <mergeCell ref="AL17:AM18"/>
    <mergeCell ref="AN17:AS17"/>
    <mergeCell ref="AT19:BD19"/>
    <mergeCell ref="I20:N20"/>
    <mergeCell ref="O20:R20"/>
    <mergeCell ref="S20:V20"/>
    <mergeCell ref="W20:AA20"/>
    <mergeCell ref="AT20:BB20"/>
    <mergeCell ref="BC20:BD20"/>
    <mergeCell ref="AT18:BB18"/>
    <mergeCell ref="BC18:BD18"/>
    <mergeCell ref="AG23:AH24"/>
    <mergeCell ref="AI23:AJ24"/>
    <mergeCell ref="AK23:AM24"/>
    <mergeCell ref="AN23:AP24"/>
    <mergeCell ref="AQ23:AU24"/>
    <mergeCell ref="O24:P24"/>
    <mergeCell ref="AV21:BD22"/>
    <mergeCell ref="I22:N22"/>
    <mergeCell ref="AK22:AM22"/>
    <mergeCell ref="AN22:AP22"/>
    <mergeCell ref="I23:N24"/>
    <mergeCell ref="O23:P23"/>
    <mergeCell ref="Y23:Z24"/>
    <mergeCell ref="AA23:AB24"/>
    <mergeCell ref="AC23:AD24"/>
    <mergeCell ref="AE23:AF24"/>
    <mergeCell ref="I21:N21"/>
    <mergeCell ref="O21:X22"/>
    <mergeCell ref="Y21:AD22"/>
    <mergeCell ref="AE21:AJ22"/>
    <mergeCell ref="AK21:AP21"/>
    <mergeCell ref="AQ21:AU22"/>
    <mergeCell ref="O26:P26"/>
    <mergeCell ref="I25:N26"/>
    <mergeCell ref="O25:P25"/>
    <mergeCell ref="Y25:Z26"/>
    <mergeCell ref="AE25:AF26"/>
    <mergeCell ref="AG27:AH28"/>
    <mergeCell ref="AI27:AJ28"/>
    <mergeCell ref="AK27:AM28"/>
    <mergeCell ref="AN27:AP28"/>
    <mergeCell ref="AQ27:AU28"/>
    <mergeCell ref="O28:P28"/>
    <mergeCell ref="I27:N28"/>
    <mergeCell ref="O27:P27"/>
    <mergeCell ref="Y27:Z28"/>
    <mergeCell ref="AA27:AB28"/>
    <mergeCell ref="AC27:AD28"/>
    <mergeCell ref="AE27:AF28"/>
    <mergeCell ref="AG29:AH30"/>
    <mergeCell ref="AI29:AJ30"/>
    <mergeCell ref="AK29:AM30"/>
    <mergeCell ref="AN29:AP30"/>
    <mergeCell ref="AQ29:AU30"/>
    <mergeCell ref="O30:P30"/>
    <mergeCell ref="I29:N30"/>
    <mergeCell ref="O29:P29"/>
    <mergeCell ref="Y29:Z30"/>
    <mergeCell ref="AA29:AB30"/>
    <mergeCell ref="AC29:AD30"/>
    <mergeCell ref="AE29:AF30"/>
    <mergeCell ref="AG31:AH32"/>
    <mergeCell ref="AI31:AJ32"/>
    <mergeCell ref="AK31:AM32"/>
    <mergeCell ref="AN31:AP32"/>
    <mergeCell ref="AQ31:AU32"/>
    <mergeCell ref="AV31:BD32"/>
    <mergeCell ref="I31:N32"/>
    <mergeCell ref="O31:P31"/>
    <mergeCell ref="Y31:Z32"/>
    <mergeCell ref="AA31:AB32"/>
    <mergeCell ref="AC31:AD32"/>
    <mergeCell ref="AE31:AF32"/>
    <mergeCell ref="O32:P32"/>
    <mergeCell ref="AG33:AH34"/>
    <mergeCell ref="AI33:AJ34"/>
    <mergeCell ref="AK33:AM34"/>
    <mergeCell ref="AN33:AP34"/>
    <mergeCell ref="AQ33:AU34"/>
    <mergeCell ref="AV33:BD34"/>
    <mergeCell ref="I33:N34"/>
    <mergeCell ref="O33:P33"/>
    <mergeCell ref="Y33:Z34"/>
    <mergeCell ref="AA33:AB34"/>
    <mergeCell ref="AC33:AD34"/>
    <mergeCell ref="AE33:AF34"/>
    <mergeCell ref="O34:P34"/>
    <mergeCell ref="AG35:AH36"/>
    <mergeCell ref="AI35:AJ36"/>
    <mergeCell ref="AK35:AM36"/>
    <mergeCell ref="AN35:AP36"/>
    <mergeCell ref="AQ35:AU36"/>
    <mergeCell ref="AV35:BD36"/>
    <mergeCell ref="I35:N36"/>
    <mergeCell ref="O35:P35"/>
    <mergeCell ref="Y35:Z36"/>
    <mergeCell ref="AA35:AB36"/>
    <mergeCell ref="AC35:AD36"/>
    <mergeCell ref="AE35:AF36"/>
    <mergeCell ref="O36:P36"/>
    <mergeCell ref="AG37:AH38"/>
    <mergeCell ref="AI37:AJ38"/>
    <mergeCell ref="AK37:AM38"/>
    <mergeCell ref="AN37:AP38"/>
    <mergeCell ref="AQ37:AU38"/>
    <mergeCell ref="AV37:BD38"/>
    <mergeCell ref="I37:N38"/>
    <mergeCell ref="O37:P37"/>
    <mergeCell ref="Y37:Z38"/>
    <mergeCell ref="AA37:AB38"/>
    <mergeCell ref="AC37:AD38"/>
    <mergeCell ref="AE37:AF38"/>
    <mergeCell ref="O38:P38"/>
  </mergeCells>
  <phoneticPr fontId="13"/>
  <dataValidations count="2">
    <dataValidation allowBlank="1" showErrorMessage="1" promptTitle="前年度付与日数" prompt="前年度勤務校年次有給休暇簿による確認が必要です。" sqref="AL12:AM14"/>
    <dataValidation allowBlank="1" showErrorMessage="1" promptTitle="付与日数について" prompt="長期休業期間に勤務を要しないことになるので,年間の勤務日数に_x000a_応じて別表１・２により付与すること。" sqref="AH7:AJ8"/>
  </dataValidations>
  <pageMargins left="0.94488188976377963" right="0.51181102362204722" top="0.62992125984251968" bottom="0.15748031496062992" header="0.27559055118110237" footer="0.15748031496062992"/>
  <pageSetup paperSize="9" scale="54"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BH42"/>
  <sheetViews>
    <sheetView showGridLines="0" view="pageBreakPreview" zoomScale="85" zoomScaleNormal="80" zoomScaleSheetLayoutView="85" workbookViewId="0">
      <selection activeCell="I6" sqref="I6"/>
    </sheetView>
  </sheetViews>
  <sheetFormatPr defaultColWidth="9" defaultRowHeight="13.5" x14ac:dyDescent="0.15"/>
  <cols>
    <col min="1" max="6" width="2.625" style="78" customWidth="1"/>
    <col min="7" max="7" width="9.75" style="78" customWidth="1"/>
    <col min="8" max="56" width="2.625" style="78" customWidth="1"/>
    <col min="57" max="57" width="14.625" style="78" hidden="1" customWidth="1"/>
    <col min="58" max="58" width="2.625" style="78" hidden="1" customWidth="1"/>
    <col min="59" max="59" width="8.375" style="78" hidden="1" customWidth="1"/>
    <col min="60" max="184" width="2.625" style="78" customWidth="1"/>
    <col min="185" max="16384" width="9" style="78"/>
  </cols>
  <sheetData>
    <row r="1" spans="2:60" ht="21" x14ac:dyDescent="0.15">
      <c r="I1" s="79" t="s">
        <v>124</v>
      </c>
      <c r="J1" s="80"/>
      <c r="K1" s="80"/>
      <c r="L1" s="80"/>
    </row>
    <row r="2" spans="2:60" ht="13.5" customHeight="1" x14ac:dyDescent="0.15">
      <c r="J2" s="81" t="s">
        <v>123</v>
      </c>
    </row>
    <row r="3" spans="2:60" ht="6" customHeight="1" thickBot="1" x14ac:dyDescent="0.2">
      <c r="J3" s="81"/>
    </row>
    <row r="4" spans="2:60" ht="24" customHeight="1" thickBot="1" x14ac:dyDescent="0.2">
      <c r="AC4" s="82" t="s">
        <v>0</v>
      </c>
      <c r="AD4" s="83"/>
      <c r="AE4" s="83"/>
      <c r="AF4" s="83"/>
      <c r="AG4" s="83"/>
      <c r="AH4" s="531"/>
      <c r="AI4" s="532"/>
      <c r="AJ4" s="533"/>
    </row>
    <row r="5" spans="2:60" ht="5.25" customHeight="1" x14ac:dyDescent="0.15">
      <c r="AH5" s="84"/>
      <c r="AI5" s="84"/>
      <c r="AJ5" s="84"/>
    </row>
    <row r="6" spans="2:60" x14ac:dyDescent="0.15">
      <c r="I6" s="118" t="s">
        <v>100</v>
      </c>
    </row>
    <row r="7" spans="2:60" ht="14.25" thickBot="1" x14ac:dyDescent="0.2"/>
    <row r="8" spans="2:60" ht="22.5" customHeight="1" thickBot="1" x14ac:dyDescent="0.2">
      <c r="B8" s="85"/>
      <c r="C8" s="85"/>
      <c r="D8" s="534" t="s">
        <v>1</v>
      </c>
      <c r="E8" s="534"/>
      <c r="F8" s="534"/>
      <c r="G8" s="534"/>
      <c r="I8" s="78" t="s">
        <v>2</v>
      </c>
      <c r="Q8" s="78" t="s">
        <v>3</v>
      </c>
      <c r="R8" s="535" t="s">
        <v>95</v>
      </c>
      <c r="S8" s="536"/>
      <c r="T8" s="537" t="s">
        <v>112</v>
      </c>
      <c r="U8" s="537"/>
      <c r="V8" s="538" t="s">
        <v>4</v>
      </c>
      <c r="W8" s="538"/>
      <c r="X8" s="78" t="s">
        <v>5</v>
      </c>
      <c r="AN8" s="539" t="s">
        <v>6</v>
      </c>
      <c r="AO8" s="540"/>
      <c r="AP8" s="540"/>
      <c r="AQ8" s="540"/>
      <c r="AR8" s="540"/>
      <c r="AS8" s="541"/>
      <c r="AT8" s="542" t="s">
        <v>97</v>
      </c>
      <c r="AU8" s="542"/>
      <c r="AV8" s="542"/>
      <c r="AW8" s="542"/>
      <c r="AX8" s="542"/>
      <c r="AY8" s="542"/>
      <c r="AZ8" s="542"/>
      <c r="BA8" s="542"/>
      <c r="BB8" s="542"/>
      <c r="BC8" s="542"/>
      <c r="BD8" s="543"/>
    </row>
    <row r="9" spans="2:60" ht="15" customHeight="1" x14ac:dyDescent="0.15">
      <c r="B9" s="86"/>
      <c r="C9" s="86"/>
      <c r="D9" s="544" t="s">
        <v>8</v>
      </c>
      <c r="E9" s="544"/>
      <c r="F9" s="544"/>
      <c r="G9" s="544"/>
      <c r="I9" s="545" t="s">
        <v>9</v>
      </c>
      <c r="J9" s="546"/>
      <c r="K9" s="546"/>
      <c r="L9" s="546"/>
      <c r="M9" s="546"/>
      <c r="N9" s="547"/>
      <c r="O9" s="551" t="s">
        <v>10</v>
      </c>
      <c r="P9" s="546"/>
      <c r="Q9" s="546"/>
      <c r="R9" s="546"/>
      <c r="S9" s="546"/>
      <c r="T9" s="546"/>
      <c r="U9" s="546"/>
      <c r="V9" s="546"/>
      <c r="W9" s="546"/>
      <c r="X9" s="546"/>
      <c r="Y9" s="546"/>
      <c r="Z9" s="546"/>
      <c r="AA9" s="546"/>
      <c r="AB9" s="555" t="s">
        <v>11</v>
      </c>
      <c r="AC9" s="558" t="s">
        <v>12</v>
      </c>
      <c r="AD9" s="559"/>
      <c r="AE9" s="559"/>
      <c r="AF9" s="559"/>
      <c r="AG9" s="559"/>
      <c r="AH9" s="559"/>
      <c r="AI9" s="559"/>
      <c r="AJ9" s="559"/>
      <c r="AK9" s="560"/>
      <c r="AL9" s="567"/>
      <c r="AM9" s="568"/>
      <c r="AN9" s="573" t="s">
        <v>13</v>
      </c>
      <c r="AO9" s="574"/>
      <c r="AP9" s="574"/>
      <c r="AQ9" s="574"/>
      <c r="AR9" s="574"/>
      <c r="AS9" s="575"/>
      <c r="AT9" s="577" t="s">
        <v>98</v>
      </c>
      <c r="AU9" s="577"/>
      <c r="AV9" s="577"/>
      <c r="AW9" s="577"/>
      <c r="AX9" s="577"/>
      <c r="AY9" s="577"/>
      <c r="AZ9" s="577"/>
      <c r="BA9" s="577"/>
      <c r="BB9" s="577"/>
      <c r="BC9" s="577"/>
      <c r="BD9" s="578"/>
    </row>
    <row r="10" spans="2:60" ht="15" customHeight="1" x14ac:dyDescent="0.15">
      <c r="B10" s="86"/>
      <c r="C10" s="86"/>
      <c r="D10" s="544"/>
      <c r="E10" s="544"/>
      <c r="F10" s="544"/>
      <c r="G10" s="544"/>
      <c r="I10" s="548"/>
      <c r="J10" s="549"/>
      <c r="K10" s="549"/>
      <c r="L10" s="549"/>
      <c r="M10" s="549"/>
      <c r="N10" s="550"/>
      <c r="O10" s="552"/>
      <c r="P10" s="553"/>
      <c r="Q10" s="553"/>
      <c r="R10" s="553"/>
      <c r="S10" s="553"/>
      <c r="T10" s="553"/>
      <c r="U10" s="553"/>
      <c r="V10" s="553"/>
      <c r="W10" s="553"/>
      <c r="X10" s="553"/>
      <c r="Y10" s="553"/>
      <c r="Z10" s="553"/>
      <c r="AA10" s="553"/>
      <c r="AB10" s="556"/>
      <c r="AC10" s="561"/>
      <c r="AD10" s="562"/>
      <c r="AE10" s="562"/>
      <c r="AF10" s="562"/>
      <c r="AG10" s="562"/>
      <c r="AH10" s="562"/>
      <c r="AI10" s="562"/>
      <c r="AJ10" s="562"/>
      <c r="AK10" s="563"/>
      <c r="AL10" s="569"/>
      <c r="AM10" s="570"/>
      <c r="AN10" s="552"/>
      <c r="AO10" s="553"/>
      <c r="AP10" s="553"/>
      <c r="AQ10" s="553"/>
      <c r="AR10" s="553"/>
      <c r="AS10" s="576"/>
      <c r="AT10" s="577"/>
      <c r="AU10" s="577"/>
      <c r="AV10" s="577"/>
      <c r="AW10" s="577"/>
      <c r="AX10" s="577"/>
      <c r="AY10" s="577"/>
      <c r="AZ10" s="577"/>
      <c r="BA10" s="577"/>
      <c r="BB10" s="577"/>
      <c r="BC10" s="577"/>
      <c r="BD10" s="578"/>
    </row>
    <row r="11" spans="2:60" ht="20.25" customHeight="1" x14ac:dyDescent="0.15">
      <c r="B11" s="87"/>
      <c r="C11" s="87"/>
      <c r="D11" s="534" t="s">
        <v>14</v>
      </c>
      <c r="E11" s="534"/>
      <c r="F11" s="534"/>
      <c r="G11" s="534"/>
      <c r="I11" s="594">
        <v>0</v>
      </c>
      <c r="J11" s="595"/>
      <c r="K11" s="595"/>
      <c r="L11" s="595"/>
      <c r="M11" s="595"/>
      <c r="N11" s="88" t="s">
        <v>15</v>
      </c>
      <c r="O11" s="554"/>
      <c r="P11" s="549"/>
      <c r="Q11" s="549"/>
      <c r="R11" s="549"/>
      <c r="S11" s="549"/>
      <c r="T11" s="549"/>
      <c r="U11" s="549"/>
      <c r="V11" s="549"/>
      <c r="W11" s="549"/>
      <c r="X11" s="549"/>
      <c r="Y11" s="549"/>
      <c r="Z11" s="549"/>
      <c r="AA11" s="549"/>
      <c r="AB11" s="556"/>
      <c r="AC11" s="564"/>
      <c r="AD11" s="565"/>
      <c r="AE11" s="565"/>
      <c r="AF11" s="565"/>
      <c r="AG11" s="565"/>
      <c r="AH11" s="565"/>
      <c r="AI11" s="565"/>
      <c r="AJ11" s="565"/>
      <c r="AK11" s="566"/>
      <c r="AL11" s="571"/>
      <c r="AM11" s="572"/>
      <c r="AN11" s="554"/>
      <c r="AO11" s="549"/>
      <c r="AP11" s="549"/>
      <c r="AQ11" s="549"/>
      <c r="AR11" s="549"/>
      <c r="AS11" s="550"/>
      <c r="AT11" s="579"/>
      <c r="AU11" s="579"/>
      <c r="AV11" s="579"/>
      <c r="AW11" s="579"/>
      <c r="AX11" s="579"/>
      <c r="AY11" s="579"/>
      <c r="AZ11" s="579"/>
      <c r="BA11" s="579"/>
      <c r="BB11" s="579"/>
      <c r="BC11" s="579"/>
      <c r="BD11" s="580"/>
    </row>
    <row r="12" spans="2:60" ht="15" customHeight="1" x14ac:dyDescent="0.15">
      <c r="I12" s="596" t="s">
        <v>16</v>
      </c>
      <c r="J12" s="574"/>
      <c r="K12" s="574"/>
      <c r="L12" s="574"/>
      <c r="M12" s="574"/>
      <c r="N12" s="574"/>
      <c r="O12" s="573" t="s">
        <v>17</v>
      </c>
      <c r="P12" s="574"/>
      <c r="Q12" s="574"/>
      <c r="R12" s="575"/>
      <c r="S12" s="573" t="s">
        <v>18</v>
      </c>
      <c r="T12" s="574"/>
      <c r="U12" s="574"/>
      <c r="V12" s="575"/>
      <c r="W12" s="574" t="s">
        <v>19</v>
      </c>
      <c r="X12" s="574"/>
      <c r="Y12" s="574"/>
      <c r="Z12" s="574"/>
      <c r="AA12" s="575"/>
      <c r="AB12" s="556"/>
      <c r="AC12" s="89" t="s">
        <v>20</v>
      </c>
      <c r="AD12" s="90"/>
      <c r="AE12" s="90"/>
      <c r="AF12" s="90"/>
      <c r="AG12" s="597" t="str">
        <f>IF(I14="","",IF(W14&gt;S14,I14,""))</f>
        <v/>
      </c>
      <c r="AH12" s="597"/>
      <c r="AI12" s="597"/>
      <c r="AJ12" s="597"/>
      <c r="AK12" s="91" t="s">
        <v>5</v>
      </c>
      <c r="AL12" s="581"/>
      <c r="AM12" s="582"/>
      <c r="AN12" s="573" t="s">
        <v>21</v>
      </c>
      <c r="AO12" s="574"/>
      <c r="AP12" s="574"/>
      <c r="AQ12" s="574"/>
      <c r="AR12" s="574"/>
      <c r="AS12" s="575"/>
      <c r="AT12" s="587" t="s">
        <v>127</v>
      </c>
      <c r="AU12" s="588"/>
      <c r="AV12" s="588"/>
      <c r="AW12" s="588"/>
      <c r="AX12" s="588"/>
      <c r="AY12" s="588"/>
      <c r="AZ12" s="588"/>
      <c r="BA12" s="588"/>
      <c r="BB12" s="588"/>
      <c r="BC12" s="589" t="s">
        <v>22</v>
      </c>
      <c r="BD12" s="590"/>
    </row>
    <row r="13" spans="2:60" ht="15" customHeight="1" thickBot="1" x14ac:dyDescent="0.2">
      <c r="I13" s="548"/>
      <c r="J13" s="549"/>
      <c r="K13" s="549"/>
      <c r="L13" s="549"/>
      <c r="M13" s="549"/>
      <c r="N13" s="549"/>
      <c r="O13" s="554"/>
      <c r="P13" s="549"/>
      <c r="Q13" s="549"/>
      <c r="R13" s="550"/>
      <c r="S13" s="554"/>
      <c r="T13" s="549"/>
      <c r="U13" s="549"/>
      <c r="V13" s="550"/>
      <c r="W13" s="549"/>
      <c r="X13" s="549"/>
      <c r="Y13" s="549"/>
      <c r="Z13" s="549"/>
      <c r="AA13" s="550"/>
      <c r="AB13" s="556"/>
      <c r="AC13" s="89" t="s">
        <v>20</v>
      </c>
      <c r="AD13" s="90"/>
      <c r="AE13" s="90"/>
      <c r="AF13" s="90"/>
      <c r="AG13" s="591" t="str">
        <f>IF(I15="","",IF(W15&gt;S15,I15,""))</f>
        <v/>
      </c>
      <c r="AH13" s="591"/>
      <c r="AI13" s="591"/>
      <c r="AJ13" s="591"/>
      <c r="AK13" s="92" t="s">
        <v>5</v>
      </c>
      <c r="AL13" s="583"/>
      <c r="AM13" s="584"/>
      <c r="AN13" s="585"/>
      <c r="AO13" s="538"/>
      <c r="AP13" s="538"/>
      <c r="AQ13" s="538"/>
      <c r="AR13" s="538"/>
      <c r="AS13" s="586"/>
      <c r="AT13" s="587" t="s">
        <v>128</v>
      </c>
      <c r="AU13" s="588"/>
      <c r="AV13" s="588"/>
      <c r="AW13" s="588"/>
      <c r="AX13" s="588"/>
      <c r="AY13" s="588"/>
      <c r="AZ13" s="588"/>
      <c r="BA13" s="588"/>
      <c r="BB13" s="588"/>
      <c r="BC13" s="592" t="s">
        <v>23</v>
      </c>
      <c r="BD13" s="593"/>
      <c r="BE13" s="93"/>
    </row>
    <row r="14" spans="2:60" ht="15" customHeight="1" x14ac:dyDescent="0.15">
      <c r="B14" s="613" t="str">
        <f>IF($I$11=0,"","入力　→")</f>
        <v/>
      </c>
      <c r="C14" s="613"/>
      <c r="D14" s="613"/>
      <c r="E14" s="613"/>
      <c r="F14" s="613"/>
      <c r="G14" s="613"/>
      <c r="H14" s="614"/>
      <c r="I14" s="615"/>
      <c r="J14" s="616"/>
      <c r="K14" s="616"/>
      <c r="L14" s="616"/>
      <c r="M14" s="616"/>
      <c r="N14" s="616"/>
      <c r="O14" s="617"/>
      <c r="P14" s="618"/>
      <c r="Q14" s="618"/>
      <c r="R14" s="619"/>
      <c r="S14" s="620" t="str">
        <f>IF(O14="","",O14*80/100)</f>
        <v/>
      </c>
      <c r="T14" s="621"/>
      <c r="U14" s="621"/>
      <c r="V14" s="622"/>
      <c r="W14" s="618"/>
      <c r="X14" s="618"/>
      <c r="Y14" s="618"/>
      <c r="Z14" s="618"/>
      <c r="AA14" s="618"/>
      <c r="AB14" s="556"/>
      <c r="AC14" s="623" t="s">
        <v>25</v>
      </c>
      <c r="AD14" s="624"/>
      <c r="AE14" s="624"/>
      <c r="AF14" s="624"/>
      <c r="AG14" s="624"/>
      <c r="AH14" s="624"/>
      <c r="AI14" s="624"/>
      <c r="AJ14" s="624"/>
      <c r="AK14" s="625"/>
      <c r="AL14" s="648">
        <v>10</v>
      </c>
      <c r="AM14" s="649"/>
      <c r="AN14" s="539" t="s">
        <v>26</v>
      </c>
      <c r="AO14" s="540"/>
      <c r="AP14" s="540"/>
      <c r="AQ14" s="540"/>
      <c r="AR14" s="540"/>
      <c r="AS14" s="541"/>
      <c r="AT14" s="598">
        <v>29</v>
      </c>
      <c r="AU14" s="598"/>
      <c r="AV14" s="598"/>
      <c r="AW14" s="598"/>
      <c r="AX14" s="598"/>
      <c r="AY14" s="598"/>
      <c r="AZ14" s="598"/>
      <c r="BA14" s="598"/>
      <c r="BB14" s="598"/>
      <c r="BC14" s="540" t="s">
        <v>27</v>
      </c>
      <c r="BD14" s="599"/>
      <c r="BE14" s="94"/>
      <c r="BG14" s="78">
        <f>IF(AH4&lt;=47,0)</f>
        <v>0</v>
      </c>
      <c r="BH14" s="95"/>
    </row>
    <row r="15" spans="2:60" ht="15" customHeight="1" x14ac:dyDescent="0.15">
      <c r="B15" s="600" t="str">
        <f>IF($I$11=0,"","複数校勤務の場合　入力　→")</f>
        <v/>
      </c>
      <c r="C15" s="600"/>
      <c r="D15" s="600"/>
      <c r="E15" s="600"/>
      <c r="F15" s="600"/>
      <c r="G15" s="600"/>
      <c r="H15" s="601"/>
      <c r="I15" s="602"/>
      <c r="J15" s="603"/>
      <c r="K15" s="603"/>
      <c r="L15" s="603"/>
      <c r="M15" s="603"/>
      <c r="N15" s="603"/>
      <c r="O15" s="604"/>
      <c r="P15" s="605"/>
      <c r="Q15" s="605"/>
      <c r="R15" s="606"/>
      <c r="S15" s="607" t="str">
        <f>IF(O15="","",O15*80/100)</f>
        <v/>
      </c>
      <c r="T15" s="608"/>
      <c r="U15" s="608"/>
      <c r="V15" s="609"/>
      <c r="W15" s="605"/>
      <c r="X15" s="605"/>
      <c r="Y15" s="605"/>
      <c r="Z15" s="605"/>
      <c r="AA15" s="606"/>
      <c r="AB15" s="556"/>
      <c r="AC15" s="626"/>
      <c r="AD15" s="627"/>
      <c r="AE15" s="627"/>
      <c r="AF15" s="627"/>
      <c r="AG15" s="627"/>
      <c r="AH15" s="627"/>
      <c r="AI15" s="627"/>
      <c r="AJ15" s="627"/>
      <c r="AK15" s="628"/>
      <c r="AL15" s="650"/>
      <c r="AM15" s="651"/>
      <c r="AN15" s="610" t="s">
        <v>29</v>
      </c>
      <c r="AO15" s="611"/>
      <c r="AP15" s="611"/>
      <c r="AQ15" s="611"/>
      <c r="AR15" s="611"/>
      <c r="AS15" s="612"/>
      <c r="AT15" s="663">
        <v>4</v>
      </c>
      <c r="AU15" s="663"/>
      <c r="AV15" s="663"/>
      <c r="AW15" s="663"/>
      <c r="AX15" s="663"/>
      <c r="AY15" s="663"/>
      <c r="AZ15" s="663"/>
      <c r="BA15" s="663"/>
      <c r="BB15" s="663"/>
      <c r="BC15" s="611" t="s">
        <v>30</v>
      </c>
      <c r="BD15" s="664"/>
      <c r="BE15" s="94"/>
      <c r="BG15" s="78">
        <f>IF(AH4&lt;=72,IF(I11=0,1,IF(I11&lt;=3,2,IF(I11&gt;=4,3))))</f>
        <v>1</v>
      </c>
      <c r="BH15" s="95"/>
    </row>
    <row r="16" spans="2:60" ht="15" customHeight="1" x14ac:dyDescent="0.15">
      <c r="B16" s="629"/>
      <c r="C16" s="629"/>
      <c r="D16" s="629"/>
      <c r="E16" s="629"/>
      <c r="F16" s="629"/>
      <c r="G16" s="629"/>
      <c r="H16" s="630"/>
      <c r="I16" s="631"/>
      <c r="J16" s="632"/>
      <c r="K16" s="632"/>
      <c r="L16" s="632"/>
      <c r="M16" s="632"/>
      <c r="N16" s="632"/>
      <c r="O16" s="633"/>
      <c r="P16" s="634"/>
      <c r="Q16" s="634"/>
      <c r="R16" s="635"/>
      <c r="S16" s="636"/>
      <c r="T16" s="637"/>
      <c r="U16" s="637"/>
      <c r="V16" s="638"/>
      <c r="W16" s="637"/>
      <c r="X16" s="637"/>
      <c r="Y16" s="637"/>
      <c r="Z16" s="637"/>
      <c r="AA16" s="638"/>
      <c r="AB16" s="556"/>
      <c r="AC16" s="639" t="s">
        <v>31</v>
      </c>
      <c r="AD16" s="640"/>
      <c r="AE16" s="640"/>
      <c r="AF16" s="640"/>
      <c r="AG16" s="640"/>
      <c r="AH16" s="640"/>
      <c r="AI16" s="640"/>
      <c r="AJ16" s="640"/>
      <c r="AK16" s="641"/>
      <c r="AL16" s="642">
        <f>SUM(AL9:AM15)</f>
        <v>10</v>
      </c>
      <c r="AM16" s="643"/>
      <c r="AN16" s="646" t="s">
        <v>32</v>
      </c>
      <c r="AO16" s="574"/>
      <c r="AP16" s="574"/>
      <c r="AQ16" s="574"/>
      <c r="AR16" s="574"/>
      <c r="AS16" s="575"/>
      <c r="AT16" s="553" t="s">
        <v>33</v>
      </c>
      <c r="AU16" s="553"/>
      <c r="AV16" s="553"/>
      <c r="AW16" s="553"/>
      <c r="AX16" s="553"/>
      <c r="AY16" s="553"/>
      <c r="AZ16" s="553"/>
      <c r="BA16" s="553"/>
      <c r="BB16" s="553"/>
      <c r="BC16" s="553"/>
      <c r="BD16" s="652"/>
      <c r="BE16" s="94"/>
      <c r="BG16" s="78" t="e">
        <f>IF(AH4&lt;=120,IF(DATEDIF(AT12,AT13,"M")+(DAY(AT13)&lt;&gt;DAY(AT12))&lt;=3,1,IF(DATEDIF(AT12,AT13,"M")+(DAY(AT13)&lt;&gt;DAY(AT12))&lt;=6,2,IF(DATEDIF(AT12,AT13,"M")+(DAY(AT13)&lt;&gt;DAY(AT12))&gt;=7,IF(I11=0,3,IF(I11&lt;=2,4,IF(I11=3,5,IF(I11&lt;=5,6,IF(I11&gt;=6,7)))))))))</f>
        <v>#VALUE!</v>
      </c>
      <c r="BH16" s="95"/>
    </row>
    <row r="17" spans="9:59" ht="15" customHeight="1" thickBot="1" x14ac:dyDescent="0.2">
      <c r="I17" s="548" t="s">
        <v>34</v>
      </c>
      <c r="J17" s="549"/>
      <c r="K17" s="549"/>
      <c r="L17" s="549"/>
      <c r="M17" s="549"/>
      <c r="N17" s="549"/>
      <c r="O17" s="653" t="str">
        <f>IF(O14="","",SUM(O14:R16))</f>
        <v/>
      </c>
      <c r="P17" s="654"/>
      <c r="Q17" s="654"/>
      <c r="R17" s="655"/>
      <c r="S17" s="656" t="str">
        <f>IF(S14="","",SUM(S14:V16))</f>
        <v/>
      </c>
      <c r="T17" s="657"/>
      <c r="U17" s="657"/>
      <c r="V17" s="658"/>
      <c r="W17" s="659" t="str">
        <f>IF(W14="","",SUM(W14:AA16))</f>
        <v/>
      </c>
      <c r="X17" s="657"/>
      <c r="Y17" s="657"/>
      <c r="Z17" s="657"/>
      <c r="AA17" s="658"/>
      <c r="AB17" s="557"/>
      <c r="AC17" s="564"/>
      <c r="AD17" s="565"/>
      <c r="AE17" s="565"/>
      <c r="AF17" s="565"/>
      <c r="AG17" s="565"/>
      <c r="AH17" s="565"/>
      <c r="AI17" s="565"/>
      <c r="AJ17" s="565"/>
      <c r="AK17" s="566"/>
      <c r="AL17" s="644"/>
      <c r="AM17" s="645"/>
      <c r="AN17" s="647"/>
      <c r="AO17" s="538"/>
      <c r="AP17" s="538"/>
      <c r="AQ17" s="538"/>
      <c r="AR17" s="538"/>
      <c r="AS17" s="586"/>
      <c r="AT17" s="660">
        <f>IF(AT14="","",ROUNDDOWN(AT14/AT15,0))</f>
        <v>7</v>
      </c>
      <c r="AU17" s="661"/>
      <c r="AV17" s="661"/>
      <c r="AW17" s="661"/>
      <c r="AX17" s="661"/>
      <c r="AY17" s="661"/>
      <c r="AZ17" s="661"/>
      <c r="BA17" s="661"/>
      <c r="BB17" s="661"/>
      <c r="BC17" s="538" t="s">
        <v>27</v>
      </c>
      <c r="BD17" s="662"/>
      <c r="BE17" s="94"/>
      <c r="BG17" s="78" t="e">
        <f>IF(AH4&lt;=168,IF(DATEDIF(AT12,AT13,"M")+(DAY(AT13)&lt;&gt;DAY(AT12))&lt;=2,1,IF(DATEDIF(AT12,AT13,"M")+(DAY(AT13)&lt;&gt;DAY(AT12))&lt;=4,2,IF(DATEDIF(AT12,AT13,"M")+(DAY(AT13)&lt;&gt;DAY(AT12))&lt;=6,3,IF(DATEDIF(AT12,AT13,"M")+(DAY(AT13)&lt;&gt;DAY(AT12))&gt;=7,IF(I11=0,5,IF(I11&lt;=2,6,IF(I11=3,7,IF(I11=4,9,IF(I11=5,10,IF(I11&gt;=6,11)))))))))))</f>
        <v>#VALUE!</v>
      </c>
    </row>
    <row r="18" spans="9:59" ht="15" customHeight="1" x14ac:dyDescent="0.15">
      <c r="I18" s="693" t="s">
        <v>35</v>
      </c>
      <c r="J18" s="694"/>
      <c r="K18" s="694"/>
      <c r="L18" s="694"/>
      <c r="M18" s="694"/>
      <c r="N18" s="695"/>
      <c r="O18" s="696" t="s">
        <v>36</v>
      </c>
      <c r="P18" s="688"/>
      <c r="Q18" s="688"/>
      <c r="R18" s="688"/>
      <c r="S18" s="688"/>
      <c r="T18" s="688"/>
      <c r="U18" s="688"/>
      <c r="V18" s="688"/>
      <c r="W18" s="688"/>
      <c r="X18" s="689"/>
      <c r="Y18" s="698" t="s">
        <v>73</v>
      </c>
      <c r="Z18" s="699"/>
      <c r="AA18" s="699"/>
      <c r="AB18" s="699"/>
      <c r="AC18" s="699"/>
      <c r="AD18" s="700"/>
      <c r="AE18" s="698" t="s">
        <v>74</v>
      </c>
      <c r="AF18" s="699"/>
      <c r="AG18" s="699"/>
      <c r="AH18" s="699"/>
      <c r="AI18" s="699"/>
      <c r="AJ18" s="700"/>
      <c r="AK18" s="697" t="s">
        <v>37</v>
      </c>
      <c r="AL18" s="691"/>
      <c r="AM18" s="691"/>
      <c r="AN18" s="691"/>
      <c r="AO18" s="691"/>
      <c r="AP18" s="692"/>
      <c r="AQ18" s="702" t="s">
        <v>38</v>
      </c>
      <c r="AR18" s="703"/>
      <c r="AS18" s="703"/>
      <c r="AT18" s="703"/>
      <c r="AU18" s="704"/>
      <c r="AV18" s="675" t="s">
        <v>39</v>
      </c>
      <c r="AW18" s="676"/>
      <c r="AX18" s="676"/>
      <c r="AY18" s="676"/>
      <c r="AZ18" s="676"/>
      <c r="BA18" s="676"/>
      <c r="BB18" s="676"/>
      <c r="BC18" s="676"/>
      <c r="BD18" s="677"/>
      <c r="BE18" s="96"/>
      <c r="BG18" s="78" t="e">
        <f>IF(AH4&lt;=216,IF(DATEDIF(AT12,AT13,"M")+(DAY(AT13)&lt;&gt;DAY(AT12))&lt;=1,1,IF(DATEDIF(AT12,AT13,"M")+(DAY(AT13)&lt;&gt;DAY(AT12))&lt;=3,2,IF(DATEDIF(AT12,AT13,"M")+(DAY(AT13)&lt;&gt;DAY(AT12))=4,3,IF(DATEDIF(AT12,AT13,"M")+(DAY(AT13)&lt;&gt;DAY(AT12))&lt;=6,4,IF(DATEDIF(AT12,AT13,"M")+(DAY(AT13)&lt;&gt;DAY(AT12))&gt;=7,IF(I11=0,7,IF(I11=1,8,IF(I11=2,9,IF(I11=3,10,IF(I11=4,12,IF(I11=5,13,IF(I11&gt;=6,15)))))))))))))</f>
        <v>#VALUE!</v>
      </c>
    </row>
    <row r="19" spans="9:59" ht="15" customHeight="1" x14ac:dyDescent="0.15">
      <c r="I19" s="681" t="s">
        <v>106</v>
      </c>
      <c r="J19" s="682"/>
      <c r="K19" s="682"/>
      <c r="L19" s="682"/>
      <c r="M19" s="682"/>
      <c r="N19" s="683"/>
      <c r="O19" s="697"/>
      <c r="P19" s="691"/>
      <c r="Q19" s="691"/>
      <c r="R19" s="691"/>
      <c r="S19" s="691"/>
      <c r="T19" s="691"/>
      <c r="U19" s="691"/>
      <c r="V19" s="691"/>
      <c r="W19" s="691"/>
      <c r="X19" s="692"/>
      <c r="Y19" s="678"/>
      <c r="Z19" s="679"/>
      <c r="AA19" s="679"/>
      <c r="AB19" s="679"/>
      <c r="AC19" s="679"/>
      <c r="AD19" s="701"/>
      <c r="AE19" s="678"/>
      <c r="AF19" s="679"/>
      <c r="AG19" s="679"/>
      <c r="AH19" s="679"/>
      <c r="AI19" s="679"/>
      <c r="AJ19" s="701"/>
      <c r="AK19" s="684" t="s">
        <v>40</v>
      </c>
      <c r="AL19" s="685"/>
      <c r="AM19" s="686"/>
      <c r="AN19" s="684" t="s">
        <v>41</v>
      </c>
      <c r="AO19" s="685"/>
      <c r="AP19" s="686"/>
      <c r="AQ19" s="697"/>
      <c r="AR19" s="691"/>
      <c r="AS19" s="691"/>
      <c r="AT19" s="691"/>
      <c r="AU19" s="692"/>
      <c r="AV19" s="678"/>
      <c r="AW19" s="679"/>
      <c r="AX19" s="679"/>
      <c r="AY19" s="679"/>
      <c r="AZ19" s="679"/>
      <c r="BA19" s="679"/>
      <c r="BB19" s="679"/>
      <c r="BC19" s="679"/>
      <c r="BD19" s="680"/>
      <c r="BE19" s="96"/>
      <c r="BG19" s="78" t="b">
        <f>IF(AH4&gt;=217,IF(DATEDIF(AT12,AT13,"M")+(DAY(AT13)&lt;&gt;DAY(AT12))&lt;=1,1,IF(DATEDIF(AT12,AT13,"M")+(DAY(AT13)&lt;&gt;DAY(AT12))&lt;=2,2,IF(DATEDIF(AT12,AT13,"M")+(DAY(AT13)&lt;&gt;DAY(AT12))=3,3,IF(DATEDIF(AT12,AT13,"M")+(DAY(AT13)&lt;&gt;DAY(AT12))=4,4,IF(DATEDIF(AT12,AT13,"M")+(DAY(AT13)&lt;&gt;DAY(AT12))&lt;=6,5,IF(DATEDIF(AT12,AT13,"M")+(DAY(AT13)&lt;&gt;DAY(AT12))&gt;=7,IF(I11=0,10,IF(I11=1,11,IF(I11=2,12,IF(I11=3,14,IF(I11=4,16,IF(I11=5,18,IF(I11&gt;=6,20))))))))))))))</f>
        <v>0</v>
      </c>
    </row>
    <row r="20" spans="9:59" ht="15" customHeight="1" x14ac:dyDescent="0.15">
      <c r="I20" s="687"/>
      <c r="J20" s="688"/>
      <c r="K20" s="688"/>
      <c r="L20" s="688"/>
      <c r="M20" s="688"/>
      <c r="N20" s="689"/>
      <c r="O20" s="671" t="s">
        <v>42</v>
      </c>
      <c r="P20" s="672"/>
      <c r="Q20" s="97"/>
      <c r="R20" s="98" t="s">
        <v>43</v>
      </c>
      <c r="S20" s="97"/>
      <c r="T20" s="98" t="s">
        <v>30</v>
      </c>
      <c r="U20" s="97"/>
      <c r="V20" s="98" t="s">
        <v>44</v>
      </c>
      <c r="W20" s="97"/>
      <c r="X20" s="99" t="s">
        <v>75</v>
      </c>
      <c r="Y20" s="671"/>
      <c r="Z20" s="666"/>
      <c r="AA20" s="665"/>
      <c r="AB20" s="666"/>
      <c r="AC20" s="665"/>
      <c r="AD20" s="669"/>
      <c r="AE20" s="671"/>
      <c r="AF20" s="666"/>
      <c r="AG20" s="665"/>
      <c r="AH20" s="666"/>
      <c r="AI20" s="665"/>
      <c r="AJ20" s="669"/>
      <c r="AK20" s="671"/>
      <c r="AL20" s="672"/>
      <c r="AM20" s="669"/>
      <c r="AN20" s="671"/>
      <c r="AO20" s="672"/>
      <c r="AP20" s="669"/>
      <c r="AQ20" s="671"/>
      <c r="AR20" s="672"/>
      <c r="AS20" s="672"/>
      <c r="AT20" s="672"/>
      <c r="AU20" s="669"/>
      <c r="AV20" s="100"/>
      <c r="AW20" s="100"/>
      <c r="AX20" s="100"/>
      <c r="AY20" s="100"/>
      <c r="AZ20" s="100"/>
      <c r="BA20" s="100"/>
      <c r="BB20" s="100"/>
      <c r="BC20" s="100"/>
      <c r="BD20" s="101"/>
      <c r="BE20" s="102"/>
    </row>
    <row r="21" spans="9:59" ht="15" customHeight="1" x14ac:dyDescent="0.15">
      <c r="I21" s="690"/>
      <c r="J21" s="691"/>
      <c r="K21" s="691"/>
      <c r="L21" s="691"/>
      <c r="M21" s="691"/>
      <c r="N21" s="692"/>
      <c r="O21" s="673" t="s">
        <v>45</v>
      </c>
      <c r="P21" s="674"/>
      <c r="Q21" s="103"/>
      <c r="R21" s="104"/>
      <c r="S21" s="103"/>
      <c r="T21" s="104"/>
      <c r="U21" s="103"/>
      <c r="V21" s="104"/>
      <c r="W21" s="103"/>
      <c r="X21" s="105"/>
      <c r="Y21" s="673"/>
      <c r="Z21" s="668"/>
      <c r="AA21" s="667"/>
      <c r="AB21" s="668"/>
      <c r="AC21" s="667"/>
      <c r="AD21" s="670"/>
      <c r="AE21" s="673"/>
      <c r="AF21" s="668"/>
      <c r="AG21" s="667"/>
      <c r="AH21" s="668"/>
      <c r="AI21" s="667"/>
      <c r="AJ21" s="670"/>
      <c r="AK21" s="673"/>
      <c r="AL21" s="674"/>
      <c r="AM21" s="670"/>
      <c r="AN21" s="673"/>
      <c r="AO21" s="674"/>
      <c r="AP21" s="670"/>
      <c r="AQ21" s="673"/>
      <c r="AR21" s="674"/>
      <c r="AS21" s="674"/>
      <c r="AT21" s="674"/>
      <c r="AU21" s="670"/>
      <c r="AV21" s="106"/>
      <c r="AW21" s="106"/>
      <c r="AX21" s="106"/>
      <c r="AY21" s="106"/>
      <c r="AZ21" s="106"/>
      <c r="BA21" s="106"/>
      <c r="BB21" s="106"/>
      <c r="BC21" s="106"/>
      <c r="BD21" s="107"/>
      <c r="BE21" s="102"/>
    </row>
    <row r="22" spans="9:59" ht="15" customHeight="1" x14ac:dyDescent="0.15">
      <c r="I22" s="705" t="s">
        <v>119</v>
      </c>
      <c r="J22" s="706"/>
      <c r="K22" s="706"/>
      <c r="L22" s="706"/>
      <c r="M22" s="706"/>
      <c r="N22" s="707"/>
      <c r="O22" s="671" t="s">
        <v>42</v>
      </c>
      <c r="P22" s="672"/>
      <c r="Q22" s="97">
        <v>10</v>
      </c>
      <c r="R22" s="98"/>
      <c r="S22" s="97">
        <v>3</v>
      </c>
      <c r="T22" s="98"/>
      <c r="U22" s="97">
        <v>8</v>
      </c>
      <c r="V22" s="98"/>
      <c r="W22" s="97">
        <v>15</v>
      </c>
      <c r="X22" s="99"/>
      <c r="Y22" s="671" t="s">
        <v>83</v>
      </c>
      <c r="Z22" s="666"/>
      <c r="AA22" s="665"/>
      <c r="AB22" s="666"/>
      <c r="AC22" s="665"/>
      <c r="AD22" s="669"/>
      <c r="AE22" s="671" t="s">
        <v>125</v>
      </c>
      <c r="AF22" s="666"/>
      <c r="AG22" s="665"/>
      <c r="AH22" s="666"/>
      <c r="AI22" s="665"/>
      <c r="AJ22" s="669"/>
      <c r="AK22" s="671"/>
      <c r="AL22" s="672"/>
      <c r="AM22" s="669"/>
      <c r="AN22" s="671"/>
      <c r="AO22" s="672"/>
      <c r="AP22" s="669"/>
      <c r="AQ22" s="671"/>
      <c r="AR22" s="672"/>
      <c r="AS22" s="672"/>
      <c r="AT22" s="672"/>
      <c r="AU22" s="669"/>
      <c r="AV22" s="100"/>
      <c r="AW22" s="100"/>
      <c r="AX22" s="100"/>
      <c r="AY22" s="100"/>
      <c r="AZ22" s="100"/>
      <c r="BA22" s="100"/>
      <c r="BB22" s="100"/>
      <c r="BC22" s="100"/>
      <c r="BD22" s="101"/>
      <c r="BE22" s="102"/>
      <c r="BG22" s="108"/>
    </row>
    <row r="23" spans="9:59" ht="15" customHeight="1" x14ac:dyDescent="0.15">
      <c r="I23" s="708"/>
      <c r="J23" s="709"/>
      <c r="K23" s="709"/>
      <c r="L23" s="709"/>
      <c r="M23" s="709"/>
      <c r="N23" s="710"/>
      <c r="O23" s="673" t="s">
        <v>45</v>
      </c>
      <c r="P23" s="674"/>
      <c r="Q23" s="103">
        <v>10</v>
      </c>
      <c r="R23" s="104"/>
      <c r="S23" s="103">
        <v>3</v>
      </c>
      <c r="T23" s="104"/>
      <c r="U23" s="103">
        <v>16</v>
      </c>
      <c r="V23" s="104"/>
      <c r="W23" s="103">
        <v>15</v>
      </c>
      <c r="X23" s="105"/>
      <c r="Y23" s="673"/>
      <c r="Z23" s="668"/>
      <c r="AA23" s="667"/>
      <c r="AB23" s="668"/>
      <c r="AC23" s="667"/>
      <c r="AD23" s="670"/>
      <c r="AE23" s="673"/>
      <c r="AF23" s="668"/>
      <c r="AG23" s="667"/>
      <c r="AH23" s="668"/>
      <c r="AI23" s="667"/>
      <c r="AJ23" s="670"/>
      <c r="AK23" s="673"/>
      <c r="AL23" s="674"/>
      <c r="AM23" s="670"/>
      <c r="AN23" s="673"/>
      <c r="AO23" s="674"/>
      <c r="AP23" s="670"/>
      <c r="AQ23" s="673"/>
      <c r="AR23" s="674"/>
      <c r="AS23" s="674"/>
      <c r="AT23" s="674"/>
      <c r="AU23" s="670"/>
      <c r="AV23" s="106"/>
      <c r="AW23" s="106"/>
      <c r="AX23" s="106"/>
      <c r="AY23" s="106"/>
      <c r="AZ23" s="106"/>
      <c r="BA23" s="106"/>
      <c r="BB23" s="106"/>
      <c r="BC23" s="106"/>
      <c r="BD23" s="107"/>
      <c r="BE23" s="102"/>
    </row>
    <row r="24" spans="9:59" ht="15" customHeight="1" x14ac:dyDescent="0.15">
      <c r="I24" s="705" t="s">
        <v>120</v>
      </c>
      <c r="J24" s="706"/>
      <c r="K24" s="706"/>
      <c r="L24" s="706"/>
      <c r="M24" s="706"/>
      <c r="N24" s="707"/>
      <c r="O24" s="671" t="s">
        <v>42</v>
      </c>
      <c r="P24" s="672"/>
      <c r="Q24" s="97">
        <v>11</v>
      </c>
      <c r="R24" s="98"/>
      <c r="S24" s="97">
        <v>14</v>
      </c>
      <c r="T24" s="98"/>
      <c r="U24" s="97">
        <v>14</v>
      </c>
      <c r="V24" s="98"/>
      <c r="W24" s="97">
        <v>15</v>
      </c>
      <c r="X24" s="99"/>
      <c r="Y24" s="671"/>
      <c r="Z24" s="666"/>
      <c r="AA24" s="665" t="s">
        <v>89</v>
      </c>
      <c r="AB24" s="666"/>
      <c r="AC24" s="665"/>
      <c r="AD24" s="669"/>
      <c r="AE24" s="671" t="s">
        <v>126</v>
      </c>
      <c r="AF24" s="666"/>
      <c r="AG24" s="665" t="s">
        <v>88</v>
      </c>
      <c r="AH24" s="666"/>
      <c r="AI24" s="665"/>
      <c r="AJ24" s="669"/>
      <c r="AK24" s="671"/>
      <c r="AL24" s="672"/>
      <c r="AM24" s="669"/>
      <c r="AN24" s="671"/>
      <c r="AO24" s="672"/>
      <c r="AP24" s="669"/>
      <c r="AQ24" s="671"/>
      <c r="AR24" s="672"/>
      <c r="AS24" s="672"/>
      <c r="AT24" s="672"/>
      <c r="AU24" s="669"/>
      <c r="AV24" s="100"/>
      <c r="AW24" s="100"/>
      <c r="AX24" s="100"/>
      <c r="AY24" s="100"/>
      <c r="AZ24" s="100"/>
      <c r="BA24" s="100"/>
      <c r="BB24" s="100"/>
      <c r="BC24" s="100"/>
      <c r="BD24" s="101"/>
      <c r="BE24" s="102"/>
    </row>
    <row r="25" spans="9:59" ht="15" customHeight="1" x14ac:dyDescent="0.15">
      <c r="I25" s="708"/>
      <c r="J25" s="709"/>
      <c r="K25" s="709"/>
      <c r="L25" s="709"/>
      <c r="M25" s="709"/>
      <c r="N25" s="710"/>
      <c r="O25" s="673" t="s">
        <v>45</v>
      </c>
      <c r="P25" s="674"/>
      <c r="Q25" s="103">
        <v>11</v>
      </c>
      <c r="R25" s="104"/>
      <c r="S25" s="103">
        <v>14</v>
      </c>
      <c r="T25" s="104"/>
      <c r="U25" s="103">
        <v>16</v>
      </c>
      <c r="V25" s="104"/>
      <c r="W25" s="103">
        <v>15</v>
      </c>
      <c r="X25" s="105"/>
      <c r="Y25" s="673"/>
      <c r="Z25" s="668"/>
      <c r="AA25" s="667"/>
      <c r="AB25" s="668"/>
      <c r="AC25" s="667"/>
      <c r="AD25" s="670"/>
      <c r="AE25" s="673"/>
      <c r="AF25" s="668"/>
      <c r="AG25" s="667"/>
      <c r="AH25" s="668"/>
      <c r="AI25" s="667"/>
      <c r="AJ25" s="670"/>
      <c r="AK25" s="673"/>
      <c r="AL25" s="674"/>
      <c r="AM25" s="670"/>
      <c r="AN25" s="673"/>
      <c r="AO25" s="674"/>
      <c r="AP25" s="670"/>
      <c r="AQ25" s="673"/>
      <c r="AR25" s="674"/>
      <c r="AS25" s="674"/>
      <c r="AT25" s="674"/>
      <c r="AU25" s="670"/>
      <c r="AV25" s="106"/>
      <c r="AW25" s="106"/>
      <c r="AX25" s="106"/>
      <c r="AY25" s="106"/>
      <c r="AZ25" s="106"/>
      <c r="BA25" s="106"/>
      <c r="BB25" s="106"/>
      <c r="BC25" s="106"/>
      <c r="BD25" s="107"/>
      <c r="BE25" s="102"/>
    </row>
    <row r="26" spans="9:59" ht="15" customHeight="1" x14ac:dyDescent="0.15">
      <c r="I26" s="687"/>
      <c r="J26" s="688"/>
      <c r="K26" s="688"/>
      <c r="L26" s="688"/>
      <c r="M26" s="688"/>
      <c r="N26" s="689"/>
      <c r="O26" s="671" t="s">
        <v>42</v>
      </c>
      <c r="P26" s="672"/>
      <c r="Q26" s="97"/>
      <c r="R26" s="98"/>
      <c r="S26" s="97"/>
      <c r="T26" s="98"/>
      <c r="U26" s="97"/>
      <c r="V26" s="98"/>
      <c r="W26" s="97"/>
      <c r="X26" s="99"/>
      <c r="Y26" s="671"/>
      <c r="Z26" s="666"/>
      <c r="AA26" s="665"/>
      <c r="AB26" s="666"/>
      <c r="AC26" s="665"/>
      <c r="AD26" s="669"/>
      <c r="AE26" s="671"/>
      <c r="AF26" s="666"/>
      <c r="AG26" s="665"/>
      <c r="AH26" s="666"/>
      <c r="AI26" s="665"/>
      <c r="AJ26" s="669"/>
      <c r="AK26" s="671"/>
      <c r="AL26" s="672"/>
      <c r="AM26" s="669"/>
      <c r="AN26" s="671"/>
      <c r="AO26" s="672"/>
      <c r="AP26" s="669"/>
      <c r="AQ26" s="671"/>
      <c r="AR26" s="672"/>
      <c r="AS26" s="672"/>
      <c r="AT26" s="672"/>
      <c r="AU26" s="669"/>
      <c r="AV26" s="100"/>
      <c r="AW26" s="100"/>
      <c r="AX26" s="100"/>
      <c r="AY26" s="100"/>
      <c r="AZ26" s="100"/>
      <c r="BA26" s="100"/>
      <c r="BB26" s="100"/>
      <c r="BC26" s="100"/>
      <c r="BD26" s="101"/>
      <c r="BE26" s="102"/>
    </row>
    <row r="27" spans="9:59" ht="15" customHeight="1" x14ac:dyDescent="0.15">
      <c r="I27" s="690"/>
      <c r="J27" s="691"/>
      <c r="K27" s="691"/>
      <c r="L27" s="691"/>
      <c r="M27" s="691"/>
      <c r="N27" s="692"/>
      <c r="O27" s="673" t="s">
        <v>45</v>
      </c>
      <c r="P27" s="674"/>
      <c r="Q27" s="103"/>
      <c r="R27" s="104"/>
      <c r="S27" s="103"/>
      <c r="T27" s="104"/>
      <c r="U27" s="103"/>
      <c r="V27" s="104"/>
      <c r="W27" s="103"/>
      <c r="X27" s="105"/>
      <c r="Y27" s="673"/>
      <c r="Z27" s="668"/>
      <c r="AA27" s="667"/>
      <c r="AB27" s="668"/>
      <c r="AC27" s="667"/>
      <c r="AD27" s="670"/>
      <c r="AE27" s="673"/>
      <c r="AF27" s="668"/>
      <c r="AG27" s="667"/>
      <c r="AH27" s="668"/>
      <c r="AI27" s="667"/>
      <c r="AJ27" s="670"/>
      <c r="AK27" s="673"/>
      <c r="AL27" s="674"/>
      <c r="AM27" s="670"/>
      <c r="AN27" s="673"/>
      <c r="AO27" s="674"/>
      <c r="AP27" s="670"/>
      <c r="AQ27" s="673"/>
      <c r="AR27" s="674"/>
      <c r="AS27" s="674"/>
      <c r="AT27" s="674"/>
      <c r="AU27" s="670"/>
      <c r="AV27" s="106"/>
      <c r="AW27" s="106"/>
      <c r="AX27" s="106"/>
      <c r="AY27" s="106"/>
      <c r="AZ27" s="106"/>
      <c r="BA27" s="106"/>
      <c r="BB27" s="106"/>
      <c r="BC27" s="106"/>
      <c r="BD27" s="107"/>
      <c r="BE27" s="102"/>
    </row>
    <row r="28" spans="9:59" ht="15" customHeight="1" x14ac:dyDescent="0.15">
      <c r="I28" s="687"/>
      <c r="J28" s="688"/>
      <c r="K28" s="688"/>
      <c r="L28" s="688"/>
      <c r="M28" s="688"/>
      <c r="N28" s="689"/>
      <c r="O28" s="671" t="s">
        <v>42</v>
      </c>
      <c r="P28" s="672"/>
      <c r="Q28" s="97"/>
      <c r="R28" s="98"/>
      <c r="S28" s="97"/>
      <c r="T28" s="98"/>
      <c r="U28" s="97"/>
      <c r="V28" s="98"/>
      <c r="W28" s="97"/>
      <c r="X28" s="99"/>
      <c r="Y28" s="671"/>
      <c r="Z28" s="666"/>
      <c r="AA28" s="665"/>
      <c r="AB28" s="666"/>
      <c r="AC28" s="665"/>
      <c r="AD28" s="669"/>
      <c r="AE28" s="671"/>
      <c r="AF28" s="666"/>
      <c r="AG28" s="665"/>
      <c r="AH28" s="666"/>
      <c r="AI28" s="665"/>
      <c r="AJ28" s="669"/>
      <c r="AK28" s="671"/>
      <c r="AL28" s="672"/>
      <c r="AM28" s="669"/>
      <c r="AN28" s="671"/>
      <c r="AO28" s="672"/>
      <c r="AP28" s="669"/>
      <c r="AQ28" s="671"/>
      <c r="AR28" s="672"/>
      <c r="AS28" s="672"/>
      <c r="AT28" s="672"/>
      <c r="AU28" s="669"/>
      <c r="AV28" s="100"/>
      <c r="AW28" s="100"/>
      <c r="AX28" s="100"/>
      <c r="AY28" s="100"/>
      <c r="AZ28" s="100"/>
      <c r="BA28" s="100"/>
      <c r="BB28" s="100"/>
      <c r="BC28" s="100"/>
      <c r="BD28" s="101"/>
      <c r="BE28" s="102"/>
    </row>
    <row r="29" spans="9:59" ht="15" customHeight="1" x14ac:dyDescent="0.15">
      <c r="I29" s="690"/>
      <c r="J29" s="691"/>
      <c r="K29" s="691"/>
      <c r="L29" s="691"/>
      <c r="M29" s="691"/>
      <c r="N29" s="692"/>
      <c r="O29" s="673" t="s">
        <v>45</v>
      </c>
      <c r="P29" s="674"/>
      <c r="Q29" s="103"/>
      <c r="R29" s="104"/>
      <c r="S29" s="103"/>
      <c r="T29" s="104"/>
      <c r="U29" s="103"/>
      <c r="V29" s="104"/>
      <c r="W29" s="103"/>
      <c r="X29" s="105"/>
      <c r="Y29" s="673"/>
      <c r="Z29" s="668"/>
      <c r="AA29" s="667"/>
      <c r="AB29" s="668"/>
      <c r="AC29" s="667"/>
      <c r="AD29" s="670"/>
      <c r="AE29" s="673"/>
      <c r="AF29" s="668"/>
      <c r="AG29" s="667"/>
      <c r="AH29" s="668"/>
      <c r="AI29" s="667"/>
      <c r="AJ29" s="670"/>
      <c r="AK29" s="673"/>
      <c r="AL29" s="674"/>
      <c r="AM29" s="670"/>
      <c r="AN29" s="673"/>
      <c r="AO29" s="674"/>
      <c r="AP29" s="670"/>
      <c r="AQ29" s="673"/>
      <c r="AR29" s="674"/>
      <c r="AS29" s="674"/>
      <c r="AT29" s="674"/>
      <c r="AU29" s="670"/>
      <c r="AV29" s="106"/>
      <c r="AW29" s="106"/>
      <c r="AX29" s="106"/>
      <c r="AY29" s="106"/>
      <c r="AZ29" s="106"/>
      <c r="BA29" s="106"/>
      <c r="BB29" s="106"/>
      <c r="BC29" s="106"/>
      <c r="BD29" s="107"/>
      <c r="BE29" s="102"/>
    </row>
    <row r="30" spans="9:59" ht="15" customHeight="1" x14ac:dyDescent="0.15">
      <c r="I30" s="687"/>
      <c r="J30" s="688"/>
      <c r="K30" s="688"/>
      <c r="L30" s="688"/>
      <c r="M30" s="688"/>
      <c r="N30" s="689"/>
      <c r="O30" s="671" t="s">
        <v>42</v>
      </c>
      <c r="P30" s="672"/>
      <c r="Q30" s="97"/>
      <c r="R30" s="98"/>
      <c r="S30" s="97"/>
      <c r="T30" s="98"/>
      <c r="U30" s="97"/>
      <c r="V30" s="98"/>
      <c r="W30" s="97"/>
      <c r="X30" s="99"/>
      <c r="Y30" s="671"/>
      <c r="Z30" s="666"/>
      <c r="AA30" s="665"/>
      <c r="AB30" s="666"/>
      <c r="AC30" s="665"/>
      <c r="AD30" s="669"/>
      <c r="AE30" s="671"/>
      <c r="AF30" s="666"/>
      <c r="AG30" s="665"/>
      <c r="AH30" s="666"/>
      <c r="AI30" s="665"/>
      <c r="AJ30" s="669"/>
      <c r="AK30" s="671"/>
      <c r="AL30" s="672"/>
      <c r="AM30" s="669"/>
      <c r="AN30" s="671"/>
      <c r="AO30" s="672"/>
      <c r="AP30" s="669"/>
      <c r="AQ30" s="671"/>
      <c r="AR30" s="672"/>
      <c r="AS30" s="672"/>
      <c r="AT30" s="672"/>
      <c r="AU30" s="669"/>
      <c r="AV30" s="711"/>
      <c r="AW30" s="712"/>
      <c r="AX30" s="712"/>
      <c r="AY30" s="712"/>
      <c r="AZ30" s="712"/>
      <c r="BA30" s="712"/>
      <c r="BB30" s="712"/>
      <c r="BC30" s="712"/>
      <c r="BD30" s="713"/>
      <c r="BE30" s="109"/>
    </row>
    <row r="31" spans="9:59" ht="15" customHeight="1" x14ac:dyDescent="0.15">
      <c r="I31" s="690"/>
      <c r="J31" s="691"/>
      <c r="K31" s="691"/>
      <c r="L31" s="691"/>
      <c r="M31" s="691"/>
      <c r="N31" s="692"/>
      <c r="O31" s="673" t="s">
        <v>45</v>
      </c>
      <c r="P31" s="674"/>
      <c r="Q31" s="103"/>
      <c r="R31" s="104"/>
      <c r="S31" s="103"/>
      <c r="T31" s="104"/>
      <c r="U31" s="103"/>
      <c r="V31" s="104"/>
      <c r="W31" s="103"/>
      <c r="X31" s="105"/>
      <c r="Y31" s="673"/>
      <c r="Z31" s="668"/>
      <c r="AA31" s="667"/>
      <c r="AB31" s="668"/>
      <c r="AC31" s="667"/>
      <c r="AD31" s="670"/>
      <c r="AE31" s="673"/>
      <c r="AF31" s="668"/>
      <c r="AG31" s="667"/>
      <c r="AH31" s="668"/>
      <c r="AI31" s="667"/>
      <c r="AJ31" s="670"/>
      <c r="AK31" s="673"/>
      <c r="AL31" s="674"/>
      <c r="AM31" s="670"/>
      <c r="AN31" s="673"/>
      <c r="AO31" s="674"/>
      <c r="AP31" s="670"/>
      <c r="AQ31" s="673"/>
      <c r="AR31" s="674"/>
      <c r="AS31" s="674"/>
      <c r="AT31" s="674"/>
      <c r="AU31" s="670"/>
      <c r="AV31" s="714"/>
      <c r="AW31" s="715"/>
      <c r="AX31" s="715"/>
      <c r="AY31" s="715"/>
      <c r="AZ31" s="715"/>
      <c r="BA31" s="715"/>
      <c r="BB31" s="715"/>
      <c r="BC31" s="715"/>
      <c r="BD31" s="716"/>
      <c r="BE31" s="109"/>
    </row>
    <row r="32" spans="9:59" ht="15" customHeight="1" x14ac:dyDescent="0.15">
      <c r="I32" s="687"/>
      <c r="J32" s="688"/>
      <c r="K32" s="688"/>
      <c r="L32" s="688"/>
      <c r="M32" s="688"/>
      <c r="N32" s="689"/>
      <c r="O32" s="671" t="s">
        <v>42</v>
      </c>
      <c r="P32" s="672"/>
      <c r="Q32" s="97"/>
      <c r="R32" s="98"/>
      <c r="S32" s="97"/>
      <c r="T32" s="98"/>
      <c r="U32" s="97"/>
      <c r="V32" s="98"/>
      <c r="W32" s="97"/>
      <c r="X32" s="99"/>
      <c r="Y32" s="671"/>
      <c r="Z32" s="666"/>
      <c r="AA32" s="665"/>
      <c r="AB32" s="666"/>
      <c r="AC32" s="665"/>
      <c r="AD32" s="669"/>
      <c r="AE32" s="671"/>
      <c r="AF32" s="666"/>
      <c r="AG32" s="665"/>
      <c r="AH32" s="666"/>
      <c r="AI32" s="665"/>
      <c r="AJ32" s="669"/>
      <c r="AK32" s="671"/>
      <c r="AL32" s="672"/>
      <c r="AM32" s="669"/>
      <c r="AN32" s="671"/>
      <c r="AO32" s="672"/>
      <c r="AP32" s="669"/>
      <c r="AQ32" s="671"/>
      <c r="AR32" s="672"/>
      <c r="AS32" s="672"/>
      <c r="AT32" s="672"/>
      <c r="AU32" s="669"/>
      <c r="AV32" s="711"/>
      <c r="AW32" s="712"/>
      <c r="AX32" s="712"/>
      <c r="AY32" s="712"/>
      <c r="AZ32" s="712"/>
      <c r="BA32" s="712"/>
      <c r="BB32" s="712"/>
      <c r="BC32" s="712"/>
      <c r="BD32" s="713"/>
      <c r="BE32" s="109"/>
    </row>
    <row r="33" spans="9:57" ht="15" customHeight="1" x14ac:dyDescent="0.15">
      <c r="I33" s="690"/>
      <c r="J33" s="691"/>
      <c r="K33" s="691"/>
      <c r="L33" s="691"/>
      <c r="M33" s="691"/>
      <c r="N33" s="692"/>
      <c r="O33" s="673" t="s">
        <v>45</v>
      </c>
      <c r="P33" s="674"/>
      <c r="Q33" s="103"/>
      <c r="R33" s="104"/>
      <c r="S33" s="103"/>
      <c r="T33" s="104"/>
      <c r="U33" s="103"/>
      <c r="V33" s="104"/>
      <c r="W33" s="103"/>
      <c r="X33" s="105"/>
      <c r="Y33" s="673"/>
      <c r="Z33" s="668"/>
      <c r="AA33" s="667"/>
      <c r="AB33" s="668"/>
      <c r="AC33" s="667"/>
      <c r="AD33" s="670"/>
      <c r="AE33" s="673"/>
      <c r="AF33" s="668"/>
      <c r="AG33" s="667"/>
      <c r="AH33" s="668"/>
      <c r="AI33" s="667"/>
      <c r="AJ33" s="670"/>
      <c r="AK33" s="673"/>
      <c r="AL33" s="674"/>
      <c r="AM33" s="670"/>
      <c r="AN33" s="673"/>
      <c r="AO33" s="674"/>
      <c r="AP33" s="670"/>
      <c r="AQ33" s="673"/>
      <c r="AR33" s="674"/>
      <c r="AS33" s="674"/>
      <c r="AT33" s="674"/>
      <c r="AU33" s="670"/>
      <c r="AV33" s="714"/>
      <c r="AW33" s="715"/>
      <c r="AX33" s="715"/>
      <c r="AY33" s="715"/>
      <c r="AZ33" s="715"/>
      <c r="BA33" s="715"/>
      <c r="BB33" s="715"/>
      <c r="BC33" s="715"/>
      <c r="BD33" s="716"/>
      <c r="BE33" s="109"/>
    </row>
    <row r="34" spans="9:57" ht="15" customHeight="1" x14ac:dyDescent="0.15">
      <c r="I34" s="687"/>
      <c r="J34" s="688"/>
      <c r="K34" s="688"/>
      <c r="L34" s="688"/>
      <c r="M34" s="688"/>
      <c r="N34" s="689"/>
      <c r="O34" s="671" t="s">
        <v>42</v>
      </c>
      <c r="P34" s="672"/>
      <c r="Q34" s="97"/>
      <c r="R34" s="98"/>
      <c r="S34" s="97"/>
      <c r="T34" s="98"/>
      <c r="U34" s="97"/>
      <c r="V34" s="98"/>
      <c r="W34" s="97"/>
      <c r="X34" s="99"/>
      <c r="Y34" s="671"/>
      <c r="Z34" s="666"/>
      <c r="AA34" s="665"/>
      <c r="AB34" s="666"/>
      <c r="AC34" s="665"/>
      <c r="AD34" s="669"/>
      <c r="AE34" s="671"/>
      <c r="AF34" s="666"/>
      <c r="AG34" s="665"/>
      <c r="AH34" s="666"/>
      <c r="AI34" s="665"/>
      <c r="AJ34" s="669"/>
      <c r="AK34" s="671"/>
      <c r="AL34" s="672"/>
      <c r="AM34" s="669"/>
      <c r="AN34" s="671"/>
      <c r="AO34" s="672"/>
      <c r="AP34" s="669"/>
      <c r="AQ34" s="671"/>
      <c r="AR34" s="672"/>
      <c r="AS34" s="672"/>
      <c r="AT34" s="672"/>
      <c r="AU34" s="669"/>
      <c r="AV34" s="711"/>
      <c r="AW34" s="712"/>
      <c r="AX34" s="712"/>
      <c r="AY34" s="712"/>
      <c r="AZ34" s="712"/>
      <c r="BA34" s="712"/>
      <c r="BB34" s="712"/>
      <c r="BC34" s="712"/>
      <c r="BD34" s="713"/>
      <c r="BE34" s="109"/>
    </row>
    <row r="35" spans="9:57" ht="15" customHeight="1" x14ac:dyDescent="0.15">
      <c r="I35" s="690"/>
      <c r="J35" s="691"/>
      <c r="K35" s="691"/>
      <c r="L35" s="691"/>
      <c r="M35" s="691"/>
      <c r="N35" s="692"/>
      <c r="O35" s="673" t="s">
        <v>45</v>
      </c>
      <c r="P35" s="674"/>
      <c r="Q35" s="103"/>
      <c r="R35" s="104"/>
      <c r="S35" s="103"/>
      <c r="T35" s="104"/>
      <c r="U35" s="103"/>
      <c r="V35" s="104"/>
      <c r="W35" s="103"/>
      <c r="X35" s="105"/>
      <c r="Y35" s="673"/>
      <c r="Z35" s="668"/>
      <c r="AA35" s="667"/>
      <c r="AB35" s="668"/>
      <c r="AC35" s="667"/>
      <c r="AD35" s="670"/>
      <c r="AE35" s="673"/>
      <c r="AF35" s="668"/>
      <c r="AG35" s="667"/>
      <c r="AH35" s="668"/>
      <c r="AI35" s="667"/>
      <c r="AJ35" s="670"/>
      <c r="AK35" s="673"/>
      <c r="AL35" s="674"/>
      <c r="AM35" s="670"/>
      <c r="AN35" s="673"/>
      <c r="AO35" s="674"/>
      <c r="AP35" s="670"/>
      <c r="AQ35" s="673"/>
      <c r="AR35" s="674"/>
      <c r="AS35" s="674"/>
      <c r="AT35" s="674"/>
      <c r="AU35" s="670"/>
      <c r="AV35" s="714"/>
      <c r="AW35" s="715"/>
      <c r="AX35" s="715"/>
      <c r="AY35" s="715"/>
      <c r="AZ35" s="715"/>
      <c r="BA35" s="715"/>
      <c r="BB35" s="715"/>
      <c r="BC35" s="715"/>
      <c r="BD35" s="716"/>
      <c r="BE35" s="109"/>
    </row>
    <row r="36" spans="9:57" ht="15" customHeight="1" x14ac:dyDescent="0.15">
      <c r="I36" s="687"/>
      <c r="J36" s="688"/>
      <c r="K36" s="688"/>
      <c r="L36" s="688"/>
      <c r="M36" s="688"/>
      <c r="N36" s="689"/>
      <c r="O36" s="671" t="s">
        <v>42</v>
      </c>
      <c r="P36" s="672"/>
      <c r="Q36" s="110"/>
      <c r="R36" s="111"/>
      <c r="S36" s="110"/>
      <c r="T36" s="111"/>
      <c r="U36" s="110"/>
      <c r="V36" s="111"/>
      <c r="W36" s="110"/>
      <c r="X36" s="112"/>
      <c r="Y36" s="671"/>
      <c r="Z36" s="666"/>
      <c r="AA36" s="665"/>
      <c r="AB36" s="666"/>
      <c r="AC36" s="665"/>
      <c r="AD36" s="669"/>
      <c r="AE36" s="671"/>
      <c r="AF36" s="666"/>
      <c r="AG36" s="665"/>
      <c r="AH36" s="666"/>
      <c r="AI36" s="665"/>
      <c r="AJ36" s="669"/>
      <c r="AK36" s="671"/>
      <c r="AL36" s="672"/>
      <c r="AM36" s="669"/>
      <c r="AN36" s="671"/>
      <c r="AO36" s="672"/>
      <c r="AP36" s="669"/>
      <c r="AQ36" s="671"/>
      <c r="AR36" s="672"/>
      <c r="AS36" s="672"/>
      <c r="AT36" s="672"/>
      <c r="AU36" s="669"/>
      <c r="AV36" s="711"/>
      <c r="AW36" s="712"/>
      <c r="AX36" s="712"/>
      <c r="AY36" s="712"/>
      <c r="AZ36" s="712"/>
      <c r="BA36" s="712"/>
      <c r="BB36" s="712"/>
      <c r="BC36" s="712"/>
      <c r="BD36" s="713"/>
      <c r="BE36" s="109"/>
    </row>
    <row r="37" spans="9:57" ht="15" customHeight="1" thickBot="1" x14ac:dyDescent="0.2">
      <c r="I37" s="725"/>
      <c r="J37" s="726"/>
      <c r="K37" s="726"/>
      <c r="L37" s="726"/>
      <c r="M37" s="726"/>
      <c r="N37" s="727"/>
      <c r="O37" s="720" t="s">
        <v>45</v>
      </c>
      <c r="P37" s="721"/>
      <c r="Q37" s="113"/>
      <c r="R37" s="114"/>
      <c r="S37" s="113"/>
      <c r="T37" s="114"/>
      <c r="U37" s="113"/>
      <c r="V37" s="114"/>
      <c r="W37" s="113"/>
      <c r="X37" s="115"/>
      <c r="Y37" s="720"/>
      <c r="Z37" s="718"/>
      <c r="AA37" s="717"/>
      <c r="AB37" s="718"/>
      <c r="AC37" s="717"/>
      <c r="AD37" s="719"/>
      <c r="AE37" s="720"/>
      <c r="AF37" s="718"/>
      <c r="AG37" s="717"/>
      <c r="AH37" s="718"/>
      <c r="AI37" s="717"/>
      <c r="AJ37" s="719"/>
      <c r="AK37" s="720"/>
      <c r="AL37" s="721"/>
      <c r="AM37" s="719"/>
      <c r="AN37" s="720"/>
      <c r="AO37" s="721"/>
      <c r="AP37" s="719"/>
      <c r="AQ37" s="720"/>
      <c r="AR37" s="721"/>
      <c r="AS37" s="721"/>
      <c r="AT37" s="721"/>
      <c r="AU37" s="719"/>
      <c r="AV37" s="722"/>
      <c r="AW37" s="723"/>
      <c r="AX37" s="723"/>
      <c r="AY37" s="723"/>
      <c r="AZ37" s="723"/>
      <c r="BA37" s="723"/>
      <c r="BB37" s="723"/>
      <c r="BC37" s="723"/>
      <c r="BD37" s="724"/>
      <c r="BE37" s="109"/>
    </row>
    <row r="38" spans="9:57" x14ac:dyDescent="0.15">
      <c r="O38" s="116"/>
    </row>
    <row r="39" spans="9:57" x14ac:dyDescent="0.15">
      <c r="I39" s="78" t="s">
        <v>46</v>
      </c>
      <c r="L39" s="78" t="s">
        <v>47</v>
      </c>
    </row>
    <row r="40" spans="9:57" x14ac:dyDescent="0.15">
      <c r="I40" s="117" t="s">
        <v>48</v>
      </c>
      <c r="L40" s="78" t="s">
        <v>49</v>
      </c>
    </row>
    <row r="42" spans="9:57" ht="17.25" x14ac:dyDescent="0.15">
      <c r="I42" s="486" t="s">
        <v>104</v>
      </c>
      <c r="J42" s="486"/>
      <c r="K42" s="486"/>
      <c r="L42" s="486"/>
      <c r="M42" s="486"/>
      <c r="N42" s="486"/>
      <c r="O42" s="486"/>
      <c r="P42" s="486"/>
      <c r="Q42" s="486"/>
      <c r="R42" s="486"/>
      <c r="S42" s="486"/>
      <c r="T42" s="486"/>
      <c r="U42" s="486"/>
      <c r="V42" s="486"/>
      <c r="W42" s="486"/>
      <c r="X42" s="486"/>
      <c r="Y42" s="486"/>
      <c r="Z42" s="486"/>
      <c r="AA42" s="486"/>
      <c r="AB42" s="486"/>
      <c r="AC42" s="486"/>
      <c r="AD42" s="486"/>
      <c r="AE42" s="486"/>
      <c r="AF42" s="486"/>
      <c r="AG42" s="486"/>
      <c r="AH42" s="486"/>
      <c r="AI42" s="486"/>
      <c r="AJ42" s="486"/>
      <c r="AK42" s="486"/>
      <c r="AL42" s="486"/>
      <c r="AM42" s="486"/>
    </row>
  </sheetData>
  <mergeCells count="185">
    <mergeCell ref="I42:AM42"/>
    <mergeCell ref="AG36:AH37"/>
    <mergeCell ref="AI36:AJ37"/>
    <mergeCell ref="AK36:AM37"/>
    <mergeCell ref="AN36:AP37"/>
    <mergeCell ref="AQ36:AU37"/>
    <mergeCell ref="AV36:BD37"/>
    <mergeCell ref="I36:N37"/>
    <mergeCell ref="O36:P36"/>
    <mergeCell ref="Y36:Z37"/>
    <mergeCell ref="AA36:AB37"/>
    <mergeCell ref="AC36:AD37"/>
    <mergeCell ref="AE36:AF37"/>
    <mergeCell ref="O37:P37"/>
    <mergeCell ref="AG34:AH35"/>
    <mergeCell ref="AI34:AJ35"/>
    <mergeCell ref="AK34:AM35"/>
    <mergeCell ref="AN34:AP35"/>
    <mergeCell ref="AQ34:AU35"/>
    <mergeCell ref="AV34:BD35"/>
    <mergeCell ref="I34:N35"/>
    <mergeCell ref="O34:P34"/>
    <mergeCell ref="Y34:Z35"/>
    <mergeCell ref="AA34:AB35"/>
    <mergeCell ref="AC34:AD35"/>
    <mergeCell ref="AE34:AF35"/>
    <mergeCell ref="O35:P35"/>
    <mergeCell ref="AG32:AH33"/>
    <mergeCell ref="AI32:AJ33"/>
    <mergeCell ref="AK32:AM33"/>
    <mergeCell ref="AN32:AP33"/>
    <mergeCell ref="AQ32:AU33"/>
    <mergeCell ref="AV32:BD33"/>
    <mergeCell ref="I32:N33"/>
    <mergeCell ref="O32:P32"/>
    <mergeCell ref="Y32:Z33"/>
    <mergeCell ref="AA32:AB33"/>
    <mergeCell ref="AC32:AD33"/>
    <mergeCell ref="AE32:AF33"/>
    <mergeCell ref="O33:P33"/>
    <mergeCell ref="AG30:AH31"/>
    <mergeCell ref="AI30:AJ31"/>
    <mergeCell ref="AK30:AM31"/>
    <mergeCell ref="AN30:AP31"/>
    <mergeCell ref="AQ30:AU31"/>
    <mergeCell ref="AV30:BD31"/>
    <mergeCell ref="I30:N31"/>
    <mergeCell ref="O30:P30"/>
    <mergeCell ref="Y30:Z31"/>
    <mergeCell ref="AA30:AB31"/>
    <mergeCell ref="AC30:AD31"/>
    <mergeCell ref="AE30:AF31"/>
    <mergeCell ref="O31:P31"/>
    <mergeCell ref="AG28:AH29"/>
    <mergeCell ref="AI28:AJ29"/>
    <mergeCell ref="AK28:AM29"/>
    <mergeCell ref="AN28:AP29"/>
    <mergeCell ref="AQ28:AU29"/>
    <mergeCell ref="O29:P29"/>
    <mergeCell ref="I28:N29"/>
    <mergeCell ref="O28:P28"/>
    <mergeCell ref="Y28:Z29"/>
    <mergeCell ref="AA28:AB29"/>
    <mergeCell ref="AC28:AD29"/>
    <mergeCell ref="AE28:AF29"/>
    <mergeCell ref="AG26:AH27"/>
    <mergeCell ref="AI26:AJ27"/>
    <mergeCell ref="AK26:AM27"/>
    <mergeCell ref="AN26:AP27"/>
    <mergeCell ref="AQ26:AU27"/>
    <mergeCell ref="O27:P27"/>
    <mergeCell ref="I26:N27"/>
    <mergeCell ref="O26:P26"/>
    <mergeCell ref="Y26:Z27"/>
    <mergeCell ref="AA26:AB27"/>
    <mergeCell ref="AC26:AD27"/>
    <mergeCell ref="AE26:AF27"/>
    <mergeCell ref="AG24:AH25"/>
    <mergeCell ref="AI24:AJ25"/>
    <mergeCell ref="AK24:AM25"/>
    <mergeCell ref="AN24:AP25"/>
    <mergeCell ref="AQ24:AU25"/>
    <mergeCell ref="O25:P25"/>
    <mergeCell ref="I24:N25"/>
    <mergeCell ref="O24:P24"/>
    <mergeCell ref="Y24:Z25"/>
    <mergeCell ref="AA24:AB25"/>
    <mergeCell ref="AC24:AD25"/>
    <mergeCell ref="AE24:AF25"/>
    <mergeCell ref="AG22:AH23"/>
    <mergeCell ref="AI22:AJ23"/>
    <mergeCell ref="AK22:AM23"/>
    <mergeCell ref="AN22:AP23"/>
    <mergeCell ref="AQ22:AU23"/>
    <mergeCell ref="O23:P23"/>
    <mergeCell ref="I22:N23"/>
    <mergeCell ref="O22:P22"/>
    <mergeCell ref="Y22:Z23"/>
    <mergeCell ref="AA22:AB23"/>
    <mergeCell ref="AC22:AD23"/>
    <mergeCell ref="AE22:AF23"/>
    <mergeCell ref="AG20:AH21"/>
    <mergeCell ref="AI20:AJ21"/>
    <mergeCell ref="AK20:AM21"/>
    <mergeCell ref="AN20:AP21"/>
    <mergeCell ref="AQ20:AU21"/>
    <mergeCell ref="O21:P21"/>
    <mergeCell ref="AV18:BD19"/>
    <mergeCell ref="I19:N19"/>
    <mergeCell ref="AK19:AM19"/>
    <mergeCell ref="AN19:AP19"/>
    <mergeCell ref="I20:N21"/>
    <mergeCell ref="O20:P20"/>
    <mergeCell ref="Y20:Z21"/>
    <mergeCell ref="AA20:AB21"/>
    <mergeCell ref="AC20:AD21"/>
    <mergeCell ref="AE20:AF21"/>
    <mergeCell ref="I18:N18"/>
    <mergeCell ref="O18:X19"/>
    <mergeCell ref="Y18:AD19"/>
    <mergeCell ref="AE18:AJ19"/>
    <mergeCell ref="AK18:AP18"/>
    <mergeCell ref="AQ18:AU19"/>
    <mergeCell ref="AT16:BD16"/>
    <mergeCell ref="I17:N17"/>
    <mergeCell ref="O17:R17"/>
    <mergeCell ref="S17:V17"/>
    <mergeCell ref="W17:AA17"/>
    <mergeCell ref="AT17:BB17"/>
    <mergeCell ref="BC17:BD17"/>
    <mergeCell ref="AT15:BB15"/>
    <mergeCell ref="BC15:BD15"/>
    <mergeCell ref="B16:H16"/>
    <mergeCell ref="I16:N16"/>
    <mergeCell ref="O16:R16"/>
    <mergeCell ref="S16:V16"/>
    <mergeCell ref="W16:AA16"/>
    <mergeCell ref="AC16:AK17"/>
    <mergeCell ref="AL16:AM17"/>
    <mergeCell ref="AN16:AS17"/>
    <mergeCell ref="AL14:AM15"/>
    <mergeCell ref="AN14:AS14"/>
    <mergeCell ref="I12:N13"/>
    <mergeCell ref="O12:R13"/>
    <mergeCell ref="S12:V13"/>
    <mergeCell ref="W12:AA13"/>
    <mergeCell ref="AG12:AJ12"/>
    <mergeCell ref="AT14:BB14"/>
    <mergeCell ref="BC14:BD14"/>
    <mergeCell ref="B15:H15"/>
    <mergeCell ref="I15:N15"/>
    <mergeCell ref="O15:R15"/>
    <mergeCell ref="S15:V15"/>
    <mergeCell ref="W15:AA15"/>
    <mergeCell ref="AN15:AS15"/>
    <mergeCell ref="B14:H14"/>
    <mergeCell ref="I14:N14"/>
    <mergeCell ref="O14:R14"/>
    <mergeCell ref="S14:V14"/>
    <mergeCell ref="W14:AA14"/>
    <mergeCell ref="AC14:AK15"/>
    <mergeCell ref="AH4:AJ4"/>
    <mergeCell ref="D8:G8"/>
    <mergeCell ref="R8:S8"/>
    <mergeCell ref="T8:U8"/>
    <mergeCell ref="V8:W8"/>
    <mergeCell ref="AN8:AS8"/>
    <mergeCell ref="AT8:BD8"/>
    <mergeCell ref="D9:G10"/>
    <mergeCell ref="I9:N10"/>
    <mergeCell ref="O9:AA11"/>
    <mergeCell ref="AB9:AB17"/>
    <mergeCell ref="AC9:AK11"/>
    <mergeCell ref="AL9:AM11"/>
    <mergeCell ref="AN9:AS11"/>
    <mergeCell ref="AT9:BD11"/>
    <mergeCell ref="D11:G11"/>
    <mergeCell ref="AL12:AM13"/>
    <mergeCell ref="AN12:AS13"/>
    <mergeCell ref="AT12:BB12"/>
    <mergeCell ref="BC12:BD12"/>
    <mergeCell ref="AG13:AJ13"/>
    <mergeCell ref="AT13:BB13"/>
    <mergeCell ref="BC13:BD13"/>
    <mergeCell ref="I11:M11"/>
  </mergeCells>
  <phoneticPr fontId="13"/>
  <dataValidations count="2">
    <dataValidation allowBlank="1" showErrorMessage="1" promptTitle="付与日数について" prompt="長期休業期間に勤務を要しないことになるので,年間の勤務日数に_x000a_応じて別表１・２により付与すること。" sqref="AH4:AJ5"/>
    <dataValidation allowBlank="1" showErrorMessage="1" promptTitle="前年度付与日数" prompt="前年度勤務校年次有給休暇簿による確認が必要です。" sqref="AL9:AM11"/>
  </dataValidations>
  <pageMargins left="0.94488188976377963" right="0.70866141732283472" top="0.62992125984251968" bottom="0.15748031496062992" header="0.27559055118110237" footer="0.15748031496062992"/>
  <pageSetup paperSize="9" scale="69"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X56"/>
  <sheetViews>
    <sheetView showGridLines="0" tabSelected="1" topLeftCell="A28" workbookViewId="0">
      <selection activeCell="P1" sqref="P1:Q1048576"/>
    </sheetView>
  </sheetViews>
  <sheetFormatPr defaultColWidth="0" defaultRowHeight="13.5" zeroHeight="1" x14ac:dyDescent="0.15"/>
  <cols>
    <col min="1" max="17" width="5.625" style="1" customWidth="1"/>
    <col min="18" max="154" width="5.625" style="1" hidden="1" customWidth="1"/>
    <col min="155" max="16384" width="9" style="1" hidden="1"/>
  </cols>
  <sheetData>
    <row r="1" spans="2:14" x14ac:dyDescent="0.15"/>
    <row r="2" spans="2:14" x14ac:dyDescent="0.15"/>
    <row r="3" spans="2:14" x14ac:dyDescent="0.15">
      <c r="B3" s="122" t="s">
        <v>108</v>
      </c>
    </row>
    <row r="4" spans="2:14" x14ac:dyDescent="0.15">
      <c r="B4" s="122"/>
    </row>
    <row r="5" spans="2:14" x14ac:dyDescent="0.15">
      <c r="B5" s="122"/>
    </row>
    <row r="6" spans="2:14" x14ac:dyDescent="0.15">
      <c r="B6" s="122"/>
    </row>
    <row r="7" spans="2:14" x14ac:dyDescent="0.15">
      <c r="B7" s="122"/>
    </row>
    <row r="8" spans="2:14" x14ac:dyDescent="0.15">
      <c r="B8" s="122"/>
    </row>
    <row r="9" spans="2:14" x14ac:dyDescent="0.15">
      <c r="B9" s="122"/>
    </row>
    <row r="10" spans="2:14" x14ac:dyDescent="0.15">
      <c r="B10" s="122"/>
    </row>
    <row r="11" spans="2:14" x14ac:dyDescent="0.15">
      <c r="B11" s="728" t="s">
        <v>50</v>
      </c>
      <c r="C11" s="728"/>
      <c r="D11" s="728"/>
      <c r="E11" s="728"/>
      <c r="F11" s="728" t="s">
        <v>51</v>
      </c>
      <c r="G11" s="728"/>
      <c r="H11" s="728"/>
      <c r="I11" s="728"/>
      <c r="J11" s="728"/>
      <c r="K11" s="728"/>
      <c r="L11" s="728"/>
      <c r="M11" s="728"/>
      <c r="N11" s="728"/>
    </row>
    <row r="12" spans="2:14" x14ac:dyDescent="0.15">
      <c r="B12" s="728"/>
      <c r="C12" s="728"/>
      <c r="D12" s="728"/>
      <c r="E12" s="728"/>
      <c r="F12" s="728"/>
      <c r="G12" s="728"/>
      <c r="H12" s="728"/>
      <c r="I12" s="728"/>
      <c r="J12" s="728"/>
      <c r="K12" s="728"/>
      <c r="L12" s="728"/>
      <c r="M12" s="728"/>
      <c r="N12" s="728"/>
    </row>
    <row r="13" spans="2:14" x14ac:dyDescent="0.15">
      <c r="B13" s="729" t="s">
        <v>52</v>
      </c>
      <c r="C13" s="730"/>
      <c r="D13" s="730"/>
      <c r="E13" s="730"/>
      <c r="F13" s="731" t="s">
        <v>101</v>
      </c>
      <c r="G13" s="728"/>
      <c r="H13" s="728"/>
      <c r="I13" s="728"/>
      <c r="J13" s="728"/>
      <c r="K13" s="728"/>
      <c r="L13" s="728"/>
      <c r="M13" s="728"/>
      <c r="N13" s="728"/>
    </row>
    <row r="14" spans="2:14" x14ac:dyDescent="0.15">
      <c r="B14" s="730"/>
      <c r="C14" s="730"/>
      <c r="D14" s="730"/>
      <c r="E14" s="730"/>
      <c r="F14" s="728"/>
      <c r="G14" s="728"/>
      <c r="H14" s="728"/>
      <c r="I14" s="728"/>
      <c r="J14" s="728"/>
      <c r="K14" s="728"/>
      <c r="L14" s="728"/>
      <c r="M14" s="728"/>
      <c r="N14" s="728"/>
    </row>
    <row r="15" spans="2:14" x14ac:dyDescent="0.15">
      <c r="B15" s="730"/>
      <c r="C15" s="730"/>
      <c r="D15" s="730"/>
      <c r="E15" s="730"/>
      <c r="F15" s="728" t="s">
        <v>53</v>
      </c>
      <c r="G15" s="728" t="s">
        <v>54</v>
      </c>
      <c r="H15" s="728" t="s">
        <v>55</v>
      </c>
      <c r="I15" s="728" t="s">
        <v>56</v>
      </c>
      <c r="J15" s="728" t="s">
        <v>57</v>
      </c>
      <c r="K15" s="728" t="s">
        <v>58</v>
      </c>
      <c r="L15" s="732" t="s">
        <v>59</v>
      </c>
      <c r="M15" s="728"/>
      <c r="N15" s="728"/>
    </row>
    <row r="16" spans="2:14" x14ac:dyDescent="0.15">
      <c r="B16" s="730"/>
      <c r="C16" s="730"/>
      <c r="D16" s="730"/>
      <c r="E16" s="730"/>
      <c r="F16" s="728"/>
      <c r="G16" s="728"/>
      <c r="H16" s="728"/>
      <c r="I16" s="728"/>
      <c r="J16" s="728"/>
      <c r="K16" s="728"/>
      <c r="L16" s="728"/>
      <c r="M16" s="728"/>
      <c r="N16" s="728"/>
    </row>
    <row r="17" spans="2:14" ht="18" customHeight="1" x14ac:dyDescent="0.15">
      <c r="B17" s="733" t="s">
        <v>130</v>
      </c>
      <c r="C17" s="733"/>
      <c r="D17" s="733"/>
      <c r="E17" s="733"/>
      <c r="F17" s="728">
        <v>1</v>
      </c>
      <c r="G17" s="728">
        <v>2</v>
      </c>
      <c r="H17" s="728">
        <v>3</v>
      </c>
      <c r="I17" s="728">
        <v>4</v>
      </c>
      <c r="J17" s="728">
        <v>5</v>
      </c>
      <c r="K17" s="728">
        <v>5</v>
      </c>
      <c r="L17" s="734">
        <v>10</v>
      </c>
      <c r="M17" s="734"/>
      <c r="N17" s="734"/>
    </row>
    <row r="18" spans="2:14" ht="18" customHeight="1" x14ac:dyDescent="0.15">
      <c r="B18" s="735" t="s">
        <v>60</v>
      </c>
      <c r="C18" s="735"/>
      <c r="D18" s="735"/>
      <c r="E18" s="735"/>
      <c r="F18" s="728"/>
      <c r="G18" s="728"/>
      <c r="H18" s="728"/>
      <c r="I18" s="728"/>
      <c r="J18" s="728"/>
      <c r="K18" s="728"/>
      <c r="L18" s="734"/>
      <c r="M18" s="734"/>
      <c r="N18" s="734"/>
    </row>
    <row r="19" spans="2:14" ht="18" customHeight="1" x14ac:dyDescent="0.15">
      <c r="B19" s="733" t="s">
        <v>131</v>
      </c>
      <c r="C19" s="733"/>
      <c r="D19" s="733"/>
      <c r="E19" s="733"/>
      <c r="F19" s="728">
        <v>1</v>
      </c>
      <c r="G19" s="728">
        <v>2</v>
      </c>
      <c r="H19" s="728">
        <v>2</v>
      </c>
      <c r="I19" s="728">
        <v>3</v>
      </c>
      <c r="J19" s="728">
        <v>4</v>
      </c>
      <c r="K19" s="728">
        <v>4</v>
      </c>
      <c r="L19" s="734">
        <v>7</v>
      </c>
      <c r="M19" s="734"/>
      <c r="N19" s="734"/>
    </row>
    <row r="20" spans="2:14" ht="18" customHeight="1" x14ac:dyDescent="0.15">
      <c r="B20" s="735" t="s">
        <v>61</v>
      </c>
      <c r="C20" s="735"/>
      <c r="D20" s="735"/>
      <c r="E20" s="735"/>
      <c r="F20" s="728"/>
      <c r="G20" s="728"/>
      <c r="H20" s="728"/>
      <c r="I20" s="728"/>
      <c r="J20" s="728"/>
      <c r="K20" s="728"/>
      <c r="L20" s="734"/>
      <c r="M20" s="734"/>
      <c r="N20" s="734"/>
    </row>
    <row r="21" spans="2:14" x14ac:dyDescent="0.15">
      <c r="B21" s="736" t="s">
        <v>62</v>
      </c>
      <c r="C21" s="736"/>
      <c r="D21" s="736"/>
      <c r="E21" s="736"/>
      <c r="F21" s="728">
        <v>1</v>
      </c>
      <c r="G21" s="728">
        <v>1</v>
      </c>
      <c r="H21" s="728">
        <v>2</v>
      </c>
      <c r="I21" s="728">
        <v>2</v>
      </c>
      <c r="J21" s="728">
        <v>3</v>
      </c>
      <c r="K21" s="728">
        <v>3</v>
      </c>
      <c r="L21" s="734">
        <v>5</v>
      </c>
      <c r="M21" s="734"/>
      <c r="N21" s="734"/>
    </row>
    <row r="22" spans="2:14" x14ac:dyDescent="0.15">
      <c r="B22" s="736"/>
      <c r="C22" s="736"/>
      <c r="D22" s="736"/>
      <c r="E22" s="736"/>
      <c r="F22" s="728"/>
      <c r="G22" s="728"/>
      <c r="H22" s="728"/>
      <c r="I22" s="728"/>
      <c r="J22" s="728"/>
      <c r="K22" s="728"/>
      <c r="L22" s="734"/>
      <c r="M22" s="734"/>
      <c r="N22" s="734"/>
    </row>
    <row r="23" spans="2:14" x14ac:dyDescent="0.15">
      <c r="B23" s="736" t="s">
        <v>63</v>
      </c>
      <c r="C23" s="737"/>
      <c r="D23" s="737"/>
      <c r="E23" s="737"/>
      <c r="F23" s="728">
        <v>1</v>
      </c>
      <c r="G23" s="728">
        <v>1</v>
      </c>
      <c r="H23" s="728">
        <v>1</v>
      </c>
      <c r="I23" s="728">
        <v>2</v>
      </c>
      <c r="J23" s="728">
        <v>2</v>
      </c>
      <c r="K23" s="728">
        <v>2</v>
      </c>
      <c r="L23" s="734">
        <v>3</v>
      </c>
      <c r="M23" s="734"/>
      <c r="N23" s="734"/>
    </row>
    <row r="24" spans="2:14" x14ac:dyDescent="0.15">
      <c r="B24" s="737"/>
      <c r="C24" s="737"/>
      <c r="D24" s="737"/>
      <c r="E24" s="737"/>
      <c r="F24" s="728"/>
      <c r="G24" s="728"/>
      <c r="H24" s="728"/>
      <c r="I24" s="728"/>
      <c r="J24" s="728"/>
      <c r="K24" s="728"/>
      <c r="L24" s="734"/>
      <c r="M24" s="734"/>
      <c r="N24" s="734"/>
    </row>
    <row r="25" spans="2:14" x14ac:dyDescent="0.15">
      <c r="B25" s="736" t="s">
        <v>64</v>
      </c>
      <c r="C25" s="737"/>
      <c r="D25" s="737"/>
      <c r="E25" s="737"/>
      <c r="F25" s="728">
        <v>1</v>
      </c>
      <c r="G25" s="728">
        <v>1</v>
      </c>
      <c r="H25" s="728">
        <v>1</v>
      </c>
      <c r="I25" s="728">
        <v>1</v>
      </c>
      <c r="J25" s="728">
        <v>1</v>
      </c>
      <c r="K25" s="728">
        <v>1</v>
      </c>
      <c r="L25" s="734">
        <v>1</v>
      </c>
      <c r="M25" s="734"/>
      <c r="N25" s="734"/>
    </row>
    <row r="26" spans="2:14" x14ac:dyDescent="0.15">
      <c r="B26" s="737"/>
      <c r="C26" s="737"/>
      <c r="D26" s="737"/>
      <c r="E26" s="737"/>
      <c r="F26" s="728"/>
      <c r="G26" s="728"/>
      <c r="H26" s="728"/>
      <c r="I26" s="728"/>
      <c r="J26" s="728"/>
      <c r="K26" s="728"/>
      <c r="L26" s="734"/>
      <c r="M26" s="734"/>
      <c r="N26" s="734"/>
    </row>
    <row r="27" spans="2:14" x14ac:dyDescent="0.15">
      <c r="B27" s="123" t="s">
        <v>109</v>
      </c>
    </row>
    <row r="28" spans="2:14" ht="21" customHeight="1" x14ac:dyDescent="0.15"/>
    <row r="29" spans="2:14" x14ac:dyDescent="0.15">
      <c r="B29" s="123" t="s">
        <v>110</v>
      </c>
    </row>
    <row r="30" spans="2:14" x14ac:dyDescent="0.15"/>
    <row r="31" spans="2:14" x14ac:dyDescent="0.15">
      <c r="B31" s="2">
        <v>1</v>
      </c>
      <c r="C31" s="123" t="s">
        <v>111</v>
      </c>
    </row>
    <row r="32" spans="2:14" x14ac:dyDescent="0.15"/>
    <row r="33" spans="2:15" x14ac:dyDescent="0.15">
      <c r="B33" s="728" t="s">
        <v>65</v>
      </c>
      <c r="C33" s="728"/>
      <c r="D33" s="728"/>
      <c r="E33" s="728"/>
      <c r="F33" s="728">
        <v>1</v>
      </c>
      <c r="G33" s="728">
        <v>2</v>
      </c>
      <c r="H33" s="728">
        <v>3</v>
      </c>
      <c r="I33" s="728">
        <v>4</v>
      </c>
      <c r="J33" s="728">
        <v>5</v>
      </c>
      <c r="K33" s="742" t="s">
        <v>102</v>
      </c>
      <c r="L33" s="743"/>
      <c r="M33" s="119"/>
    </row>
    <row r="34" spans="2:15" x14ac:dyDescent="0.15">
      <c r="B34" s="728"/>
      <c r="C34" s="728"/>
      <c r="D34" s="728"/>
      <c r="E34" s="728"/>
      <c r="F34" s="728"/>
      <c r="G34" s="728"/>
      <c r="H34" s="728"/>
      <c r="I34" s="728"/>
      <c r="J34" s="728"/>
      <c r="K34" s="744"/>
      <c r="L34" s="745"/>
      <c r="M34" s="119"/>
    </row>
    <row r="35" spans="2:15" x14ac:dyDescent="0.15">
      <c r="B35" s="728" t="s">
        <v>66</v>
      </c>
      <c r="C35" s="728"/>
      <c r="D35" s="728"/>
      <c r="E35" s="728"/>
      <c r="F35" s="728">
        <v>11</v>
      </c>
      <c r="G35" s="728">
        <v>12</v>
      </c>
      <c r="H35" s="728">
        <v>14</v>
      </c>
      <c r="I35" s="728">
        <v>16</v>
      </c>
      <c r="J35" s="728">
        <v>18</v>
      </c>
      <c r="K35" s="738">
        <v>20</v>
      </c>
      <c r="L35" s="739"/>
      <c r="M35" s="119"/>
    </row>
    <row r="36" spans="2:15" x14ac:dyDescent="0.15">
      <c r="B36" s="728"/>
      <c r="C36" s="728"/>
      <c r="D36" s="728"/>
      <c r="E36" s="728"/>
      <c r="F36" s="728"/>
      <c r="G36" s="728"/>
      <c r="H36" s="728"/>
      <c r="I36" s="728"/>
      <c r="J36" s="728"/>
      <c r="K36" s="740"/>
      <c r="L36" s="741"/>
      <c r="M36" s="119"/>
    </row>
    <row r="37" spans="2:15" x14ac:dyDescent="0.15"/>
    <row r="38" spans="2:15" x14ac:dyDescent="0.15">
      <c r="B38" s="2">
        <v>2</v>
      </c>
      <c r="C38" s="121" t="s">
        <v>107</v>
      </c>
    </row>
    <row r="39" spans="2:15" x14ac:dyDescent="0.15"/>
    <row r="40" spans="2:15" x14ac:dyDescent="0.15">
      <c r="B40" s="728" t="s">
        <v>67</v>
      </c>
      <c r="C40" s="728"/>
      <c r="D40" s="728"/>
      <c r="E40" s="728"/>
      <c r="F40" s="749" t="s">
        <v>68</v>
      </c>
      <c r="G40" s="750"/>
      <c r="H40" s="750"/>
      <c r="I40" s="728">
        <v>1</v>
      </c>
      <c r="J40" s="728">
        <v>2</v>
      </c>
      <c r="K40" s="728">
        <v>3</v>
      </c>
      <c r="L40" s="728">
        <v>4</v>
      </c>
      <c r="M40" s="728">
        <v>5</v>
      </c>
      <c r="N40" s="732" t="s">
        <v>69</v>
      </c>
      <c r="O40" s="728"/>
    </row>
    <row r="41" spans="2:15" x14ac:dyDescent="0.15">
      <c r="B41" s="728"/>
      <c r="C41" s="728"/>
      <c r="D41" s="728"/>
      <c r="E41" s="728"/>
      <c r="F41" s="750"/>
      <c r="G41" s="750"/>
      <c r="H41" s="750"/>
      <c r="I41" s="728"/>
      <c r="J41" s="728"/>
      <c r="K41" s="728"/>
      <c r="L41" s="728"/>
      <c r="M41" s="728"/>
      <c r="N41" s="728"/>
      <c r="O41" s="728"/>
    </row>
    <row r="42" spans="2:15" ht="18" customHeight="1" x14ac:dyDescent="0.15">
      <c r="B42" s="752" t="s">
        <v>131</v>
      </c>
      <c r="C42" s="753"/>
      <c r="D42" s="753"/>
      <c r="E42" s="753"/>
      <c r="F42" s="748">
        <v>8</v>
      </c>
      <c r="G42" s="748"/>
      <c r="H42" s="748"/>
      <c r="I42" s="748"/>
      <c r="J42" s="748">
        <v>9</v>
      </c>
      <c r="K42" s="748">
        <v>10</v>
      </c>
      <c r="L42" s="748">
        <v>12</v>
      </c>
      <c r="M42" s="748">
        <v>13</v>
      </c>
      <c r="N42" s="748">
        <v>15</v>
      </c>
      <c r="O42" s="748"/>
    </row>
    <row r="43" spans="2:15" ht="18" customHeight="1" x14ac:dyDescent="0.15">
      <c r="B43" s="751" t="s">
        <v>61</v>
      </c>
      <c r="C43" s="751"/>
      <c r="D43" s="751"/>
      <c r="E43" s="751"/>
      <c r="F43" s="748"/>
      <c r="G43" s="748"/>
      <c r="H43" s="748"/>
      <c r="I43" s="748"/>
      <c r="J43" s="748"/>
      <c r="K43" s="748"/>
      <c r="L43" s="748"/>
      <c r="M43" s="748"/>
      <c r="N43" s="748"/>
      <c r="O43" s="748"/>
    </row>
    <row r="44" spans="2:15" x14ac:dyDescent="0.15">
      <c r="B44" s="746" t="s">
        <v>62</v>
      </c>
      <c r="C44" s="746"/>
      <c r="D44" s="746"/>
      <c r="E44" s="746"/>
      <c r="F44" s="748">
        <v>6</v>
      </c>
      <c r="G44" s="748"/>
      <c r="H44" s="748"/>
      <c r="I44" s="748"/>
      <c r="J44" s="748">
        <v>6</v>
      </c>
      <c r="K44" s="748">
        <v>8</v>
      </c>
      <c r="L44" s="748">
        <v>9</v>
      </c>
      <c r="M44" s="748">
        <v>10</v>
      </c>
      <c r="N44" s="748">
        <v>11</v>
      </c>
      <c r="O44" s="748"/>
    </row>
    <row r="45" spans="2:15" x14ac:dyDescent="0.15">
      <c r="B45" s="746"/>
      <c r="C45" s="746"/>
      <c r="D45" s="746"/>
      <c r="E45" s="746"/>
      <c r="F45" s="748"/>
      <c r="G45" s="748"/>
      <c r="H45" s="748"/>
      <c r="I45" s="748"/>
      <c r="J45" s="748"/>
      <c r="K45" s="748"/>
      <c r="L45" s="748"/>
      <c r="M45" s="748"/>
      <c r="N45" s="748"/>
      <c r="O45" s="748"/>
    </row>
    <row r="46" spans="2:15" x14ac:dyDescent="0.15">
      <c r="B46" s="746" t="s">
        <v>63</v>
      </c>
      <c r="C46" s="747"/>
      <c r="D46" s="747"/>
      <c r="E46" s="747"/>
      <c r="F46" s="748">
        <v>4</v>
      </c>
      <c r="G46" s="748"/>
      <c r="H46" s="748"/>
      <c r="I46" s="748"/>
      <c r="J46" s="748">
        <v>4</v>
      </c>
      <c r="K46" s="748">
        <v>5</v>
      </c>
      <c r="L46" s="748">
        <v>6</v>
      </c>
      <c r="M46" s="748">
        <v>6</v>
      </c>
      <c r="N46" s="748">
        <v>7</v>
      </c>
      <c r="O46" s="748"/>
    </row>
    <row r="47" spans="2:15" x14ac:dyDescent="0.15">
      <c r="B47" s="747"/>
      <c r="C47" s="747"/>
      <c r="D47" s="747"/>
      <c r="E47" s="747"/>
      <c r="F47" s="748"/>
      <c r="G47" s="748"/>
      <c r="H47" s="748"/>
      <c r="I47" s="748"/>
      <c r="J47" s="748"/>
      <c r="K47" s="748"/>
      <c r="L47" s="748"/>
      <c r="M47" s="748"/>
      <c r="N47" s="748"/>
      <c r="O47" s="748"/>
    </row>
    <row r="48" spans="2:15" x14ac:dyDescent="0.15">
      <c r="B48" s="746" t="s">
        <v>64</v>
      </c>
      <c r="C48" s="747"/>
      <c r="D48" s="747"/>
      <c r="E48" s="747"/>
      <c r="F48" s="748">
        <v>2</v>
      </c>
      <c r="G48" s="748"/>
      <c r="H48" s="748"/>
      <c r="I48" s="748"/>
      <c r="J48" s="748">
        <v>2</v>
      </c>
      <c r="K48" s="748">
        <v>2</v>
      </c>
      <c r="L48" s="748">
        <v>3</v>
      </c>
      <c r="M48" s="748">
        <v>3</v>
      </c>
      <c r="N48" s="748">
        <v>3</v>
      </c>
      <c r="O48" s="748"/>
    </row>
    <row r="49" spans="2:15" x14ac:dyDescent="0.15">
      <c r="B49" s="747"/>
      <c r="C49" s="747"/>
      <c r="D49" s="747"/>
      <c r="E49" s="747"/>
      <c r="F49" s="748"/>
      <c r="G49" s="748"/>
      <c r="H49" s="748"/>
      <c r="I49" s="748"/>
      <c r="J49" s="748"/>
      <c r="K49" s="748"/>
      <c r="L49" s="748"/>
      <c r="M49" s="748"/>
      <c r="N49" s="748"/>
      <c r="O49" s="748"/>
    </row>
    <row r="50" spans="2:15" x14ac:dyDescent="0.15"/>
    <row r="51" spans="2:15" x14ac:dyDescent="0.15">
      <c r="B51" s="2"/>
    </row>
    <row r="52" spans="2:15" x14ac:dyDescent="0.15"/>
    <row r="53" spans="2:15" x14ac:dyDescent="0.15"/>
    <row r="54" spans="2:15" x14ac:dyDescent="0.15"/>
    <row r="55" spans="2:15" x14ac:dyDescent="0.15"/>
    <row r="56" spans="2:15" x14ac:dyDescent="0.15"/>
  </sheetData>
  <mergeCells count="104">
    <mergeCell ref="J46:J47"/>
    <mergeCell ref="K46:K47"/>
    <mergeCell ref="L46:L47"/>
    <mergeCell ref="M46:M47"/>
    <mergeCell ref="N46:O47"/>
    <mergeCell ref="F42:I43"/>
    <mergeCell ref="F44:I45"/>
    <mergeCell ref="F46:I47"/>
    <mergeCell ref="F48:I49"/>
    <mergeCell ref="M42:M43"/>
    <mergeCell ref="N42:O43"/>
    <mergeCell ref="M48:M49"/>
    <mergeCell ref="N48:O49"/>
    <mergeCell ref="B48:E49"/>
    <mergeCell ref="J48:J49"/>
    <mergeCell ref="K48:K49"/>
    <mergeCell ref="L48:L49"/>
    <mergeCell ref="N44:O45"/>
    <mergeCell ref="B46:E47"/>
    <mergeCell ref="L40:L41"/>
    <mergeCell ref="M40:M41"/>
    <mergeCell ref="N40:O41"/>
    <mergeCell ref="B40:E41"/>
    <mergeCell ref="F40:H41"/>
    <mergeCell ref="I40:I41"/>
    <mergeCell ref="J40:J41"/>
    <mergeCell ref="K40:K41"/>
    <mergeCell ref="B43:E43"/>
    <mergeCell ref="B44:E45"/>
    <mergeCell ref="J44:J45"/>
    <mergeCell ref="K44:K45"/>
    <mergeCell ref="L44:L45"/>
    <mergeCell ref="M44:M45"/>
    <mergeCell ref="B42:E42"/>
    <mergeCell ref="J42:J43"/>
    <mergeCell ref="K42:K43"/>
    <mergeCell ref="L42:L43"/>
    <mergeCell ref="B35:E36"/>
    <mergeCell ref="F35:F36"/>
    <mergeCell ref="G35:G36"/>
    <mergeCell ref="H35:H36"/>
    <mergeCell ref="I35:I36"/>
    <mergeCell ref="J35:J36"/>
    <mergeCell ref="K35:L36"/>
    <mergeCell ref="K33:L34"/>
    <mergeCell ref="B23:E24"/>
    <mergeCell ref="F23:F24"/>
    <mergeCell ref="G23:G24"/>
    <mergeCell ref="H23:H24"/>
    <mergeCell ref="I23:I24"/>
    <mergeCell ref="J23:J24"/>
    <mergeCell ref="K23:K24"/>
    <mergeCell ref="L23:N24"/>
    <mergeCell ref="K25:K26"/>
    <mergeCell ref="L25:N26"/>
    <mergeCell ref="B33:E34"/>
    <mergeCell ref="F33:F34"/>
    <mergeCell ref="G33:G34"/>
    <mergeCell ref="H33:H34"/>
    <mergeCell ref="I33:I34"/>
    <mergeCell ref="J33:J34"/>
    <mergeCell ref="B25:E26"/>
    <mergeCell ref="F25:F26"/>
    <mergeCell ref="G25:G26"/>
    <mergeCell ref="H25:H26"/>
    <mergeCell ref="I25:I26"/>
    <mergeCell ref="J25:J26"/>
    <mergeCell ref="K19:K20"/>
    <mergeCell ref="L19:N20"/>
    <mergeCell ref="B20:E20"/>
    <mergeCell ref="B21:E22"/>
    <mergeCell ref="F21:F22"/>
    <mergeCell ref="G21:G22"/>
    <mergeCell ref="H21:H22"/>
    <mergeCell ref="I21:I22"/>
    <mergeCell ref="J21:J22"/>
    <mergeCell ref="K21:K22"/>
    <mergeCell ref="B19:E19"/>
    <mergeCell ref="F19:F20"/>
    <mergeCell ref="G19:G20"/>
    <mergeCell ref="H19:H20"/>
    <mergeCell ref="I19:I20"/>
    <mergeCell ref="J19:J20"/>
    <mergeCell ref="L21:N22"/>
    <mergeCell ref="B17:E17"/>
    <mergeCell ref="F17:F18"/>
    <mergeCell ref="G17:G18"/>
    <mergeCell ref="H17:H18"/>
    <mergeCell ref="I17:I18"/>
    <mergeCell ref="J17:J18"/>
    <mergeCell ref="K17:K18"/>
    <mergeCell ref="L17:N18"/>
    <mergeCell ref="B18:E18"/>
    <mergeCell ref="B11:E12"/>
    <mergeCell ref="F11:N12"/>
    <mergeCell ref="B13:E16"/>
    <mergeCell ref="F13:N14"/>
    <mergeCell ref="F15:F16"/>
    <mergeCell ref="G15:G16"/>
    <mergeCell ref="H15:H16"/>
    <mergeCell ref="I15:I16"/>
    <mergeCell ref="J15:J16"/>
    <mergeCell ref="K15:K16"/>
    <mergeCell ref="L15:N16"/>
  </mergeCells>
  <phoneticPr fontId="13"/>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年休簿</vt:lpstr>
      <vt:lpstr>記入例(→以外)</vt:lpstr>
      <vt:lpstr>記入例(心のケア)</vt:lpstr>
      <vt:lpstr>別表</vt:lpstr>
      <vt:lpstr>'記入例(→以外)'!Print_Area</vt:lpstr>
      <vt:lpstr>'記入例(心のケア)'!Print_Area</vt:lpstr>
      <vt:lpstr>年休簿!Print_Area</vt:lpstr>
    </vt:vector>
  </TitlesOfParts>
  <Company>宮城県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宮城県</dc:creator>
  <cp:lastModifiedBy>宮城県</cp:lastModifiedBy>
  <cp:lastPrinted>2025-08-14T04:12:58Z</cp:lastPrinted>
  <dcterms:created xsi:type="dcterms:W3CDTF">2008-12-08T05:36:43Z</dcterms:created>
  <dcterms:modified xsi:type="dcterms:W3CDTF">2025-08-14T04:13:08Z</dcterms:modified>
</cp:coreProperties>
</file>