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3.205\所属別\廃棄物対策課\02 施設班\10_収集運搬関係\01_収集運搬業\02 処理業者名簿\（最新）名簿（使用中）\HP用（システム開始後）\R7\R8.3公開\普通処分\"/>
    </mc:Choice>
  </mc:AlternateContent>
  <xr:revisionPtr revIDLastSave="0" documentId="13_ncr:1_{19122A27-7356-413A-92A7-62162F4D3DB4}" xr6:coauthVersionLast="47" xr6:coauthVersionMax="47" xr10:uidLastSave="{00000000-0000-0000-0000-000000000000}"/>
  <bookViews>
    <workbookView xWindow="22095" yWindow="1185" windowWidth="8460" windowHeight="5805" xr2:uid="{00000000-000D-0000-FFFF-FFFF00000000}"/>
  </bookViews>
  <sheets>
    <sheet name="白石市、角田市、刈田郡、柴田郡、伊具郡" sheetId="2" r:id="rId1"/>
    <sheet name="名取市、岩沼市、亘理郡" sheetId="3" r:id="rId2"/>
    <sheet name="富谷市、黒川郡" sheetId="4" r:id="rId3"/>
    <sheet name="塩竃市、多賀城市、宮城郡" sheetId="5" r:id="rId4"/>
    <sheet name="大崎市、加美郡、遠田郡" sheetId="6" r:id="rId5"/>
    <sheet name="栗原市" sheetId="7" r:id="rId6"/>
    <sheet name="登米市" sheetId="8" r:id="rId7"/>
    <sheet name="石巻市、東松島市、牡鹿郡" sheetId="9" r:id="rId8"/>
    <sheet name="気仙沼市、本吉郡" sheetId="10" r:id="rId9"/>
    <sheet name="仙台市内" sheetId="11" r:id="rId10"/>
    <sheet name="宮城県外" sheetId="12" r:id="rId11"/>
  </sheets>
  <definedNames>
    <definedName name="_xlnm.Print_Area" localSheetId="3">'塩竃市、多賀城市、宮城郡'!A1:AG24</definedName>
    <definedName name="_xlnm.Print_Area" localSheetId="8">'気仙沼市、本吉郡'!A1:AG22</definedName>
    <definedName name="_xlnm.Print_Area" localSheetId="10">宮城県外!A1:AG28</definedName>
    <definedName name="_xlnm.Print_Area" localSheetId="5">栗原市!A1:AG22</definedName>
    <definedName name="_xlnm.Print_Area" localSheetId="7">'石巻市、東松島市、牡鹿郡'!A1:AG43</definedName>
    <definedName name="_xlnm.Print_Area" localSheetId="9">仙台市内!A1:AG22</definedName>
    <definedName name="_xlnm.Print_Area" localSheetId="4">'大崎市、加美郡、遠田郡'!A1:AG24</definedName>
    <definedName name="_xlnm.Print_Area" localSheetId="6">登米市!A1:AG22</definedName>
    <definedName name="_xlnm.Print_Area" localSheetId="0">'白石市、角田市、刈田郡、柴田郡、伊具郡'!A1:AG40</definedName>
    <definedName name="_xlnm.Print_Area" localSheetId="2">'富谷市、黒川郡'!A1:AG34</definedName>
    <definedName name="_xlnm.Print_Area" localSheetId="1">'名取市、岩沼市、亘理郡'!A1:AG30</definedName>
    <definedName name="_xlnm.Print_Titles" localSheetId="3">'塩竃市、多賀城市、宮城郡'!$1:$4</definedName>
    <definedName name="_xlnm.Print_Titles" localSheetId="8">'気仙沼市、本吉郡'!$1:$4</definedName>
    <definedName name="_xlnm.Print_Titles" localSheetId="10">宮城県外!$1:$4</definedName>
    <definedName name="_xlnm.Print_Titles" localSheetId="5">栗原市!$1:$4</definedName>
    <definedName name="_xlnm.Print_Titles" localSheetId="7">'石巻市、東松島市、牡鹿郡'!$1:$4</definedName>
    <definedName name="_xlnm.Print_Titles" localSheetId="9">仙台市内!$1:$4</definedName>
    <definedName name="_xlnm.Print_Titles" localSheetId="4">'大崎市、加美郡、遠田郡'!$1:$4</definedName>
    <definedName name="_xlnm.Print_Titles" localSheetId="6">登米市!$1:$4</definedName>
    <definedName name="_xlnm.Print_Titles" localSheetId="0">'白石市、角田市、刈田郡、柴田郡、伊具郡'!$1:$4</definedName>
    <definedName name="_xlnm.Print_Titles" localSheetId="2">'富谷市、黒川郡'!$1:$4</definedName>
    <definedName name="_xlnm.Print_Titles" localSheetId="1">'名取市、岩沼市、亘理郡'!$1:$4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12" l="1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28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27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26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25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24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23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22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21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20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19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18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16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15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13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12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11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10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9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7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6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5" i="12"/>
  <c r="A1" i="12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13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12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11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10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9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8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A7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6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A5" i="11"/>
  <c r="A1" i="11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A11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A10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A9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A8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A7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A6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A5" i="10"/>
  <c r="A1" i="10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A43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A42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41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40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A39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A38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37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A36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35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34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33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31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24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23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22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21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20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19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18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17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16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15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14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13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12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11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10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9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8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7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6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5" i="9"/>
  <c r="A1" i="9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20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17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16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15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14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13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12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11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10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9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8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7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6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5" i="8"/>
  <c r="A1" i="8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18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17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16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15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14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13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12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11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10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9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8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7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6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5" i="7"/>
  <c r="A1" i="7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24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23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22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21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20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19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18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15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14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13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12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9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8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7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6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5" i="6"/>
  <c r="A1" i="6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21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12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5" i="5"/>
  <c r="A1" i="5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14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8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6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A1" i="4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A1" i="3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1" i="2"/>
</calcChain>
</file>

<file path=xl/sharedStrings.xml><?xml version="1.0" encoding="utf-8"?>
<sst xmlns="http://schemas.openxmlformats.org/spreadsheetml/2006/main" count="8471" uniqueCount="1348">
  <si>
    <t>仮データ部</t>
    <phoneticPr fontId="7"/>
  </si>
  <si>
    <t>【白石市，角田市，刈田郡，柴田郡，伊具郡】</t>
  </si>
  <si>
    <t>R08.3.23</t>
  </si>
  <si>
    <t>許可番号</t>
    <rPh sb="0" eb="1">
      <t>キョカ</t>
    </rPh>
    <rPh sb="1" eb="3">
      <t>バンゴウ</t>
    </rPh>
    <phoneticPr fontId="7"/>
  </si>
  <si>
    <t>許可業者名</t>
    <rPh sb="0" eb="1">
      <t>キョカ</t>
    </rPh>
    <rPh sb="1" eb="3">
      <t>ギョウシャ</t>
    </rPh>
    <rPh sb="3" eb="4">
      <t>メイ</t>
    </rPh>
    <phoneticPr fontId="7"/>
  </si>
  <si>
    <t>許可年月日</t>
    <rPh sb="0" eb="1">
      <t>キョカ</t>
    </rPh>
    <rPh sb="1" eb="2">
      <t>ネン</t>
    </rPh>
    <rPh sb="2" eb="4">
      <t>ガッピ</t>
    </rPh>
    <phoneticPr fontId="7"/>
  </si>
  <si>
    <t>許可期限</t>
    <rPh sb="0" eb="1">
      <t>キョカ</t>
    </rPh>
    <rPh sb="1" eb="3">
      <t>キゲン</t>
    </rPh>
    <phoneticPr fontId="7"/>
  </si>
  <si>
    <t>優良認定の
基準適合状況</t>
    <rPh sb="0" eb="1">
      <t>ユウリョウ</t>
    </rPh>
    <rPh sb="1" eb="3">
      <t>ニンテイ</t>
    </rPh>
    <rPh sb="6" eb="7">
      <t>モト</t>
    </rPh>
    <rPh sb="7" eb="9">
      <t>テキゴウ</t>
    </rPh>
    <rPh sb="9" eb="11">
      <t>ジョウキョウ</t>
    </rPh>
    <phoneticPr fontId="7"/>
  </si>
  <si>
    <t>本社所在地
事業所所在地</t>
    <rPh sb="0" eb="1">
      <t>ホンシャ</t>
    </rPh>
    <rPh sb="1" eb="2">
      <t>シャ</t>
    </rPh>
    <rPh sb="2" eb="5">
      <t>ショザイチ</t>
    </rPh>
    <rPh sb="6" eb="9">
      <t>ジギョウショ</t>
    </rPh>
    <rPh sb="9" eb="12">
      <t>ショザイチ</t>
    </rPh>
    <phoneticPr fontId="7"/>
  </si>
  <si>
    <t>本社TEL
事業所TEL</t>
    <rPh sb="0" eb="1">
      <t>ホンシャ</t>
    </rPh>
    <rPh sb="1" eb="2">
      <t>シャ</t>
    </rPh>
    <rPh sb="6" eb="9">
      <t>ジギョウショ</t>
    </rPh>
    <phoneticPr fontId="7"/>
  </si>
  <si>
    <t>燃え殻</t>
    <rPh sb="1" eb="2">
      <t>ガラ</t>
    </rPh>
    <phoneticPr fontId="7"/>
  </si>
  <si>
    <t>汚泥</t>
    <rPh sb="0" eb="1">
      <t>オデイ</t>
    </rPh>
    <phoneticPr fontId="7"/>
  </si>
  <si>
    <t>廃油</t>
    <rPh sb="0" eb="1">
      <t>ハイユ</t>
    </rPh>
    <phoneticPr fontId="7"/>
  </si>
  <si>
    <t>廃酸</t>
    <rPh sb="0" eb="1">
      <t>ハイサン</t>
    </rPh>
    <phoneticPr fontId="7"/>
  </si>
  <si>
    <t>廃アルカリ</t>
    <phoneticPr fontId="7"/>
  </si>
  <si>
    <t>廃プラ</t>
    <phoneticPr fontId="7"/>
  </si>
  <si>
    <t>紙くず</t>
    <phoneticPr fontId="7"/>
  </si>
  <si>
    <t>木くず</t>
    <phoneticPr fontId="7"/>
  </si>
  <si>
    <t>繊維くず</t>
    <rPh sb="0" eb="1">
      <t>センイ</t>
    </rPh>
    <phoneticPr fontId="7"/>
  </si>
  <si>
    <t>動植物性残さ</t>
    <rPh sb="0" eb="2">
      <t>ドウショクブツ</t>
    </rPh>
    <rPh sb="2" eb="3">
      <t>セイ</t>
    </rPh>
    <rPh sb="3" eb="4">
      <t>ザン</t>
    </rPh>
    <phoneticPr fontId="7"/>
  </si>
  <si>
    <t>動物固形不要物</t>
    <rPh sb="0" eb="1">
      <t>ドウブツ</t>
    </rPh>
    <rPh sb="1" eb="3">
      <t>コケイ</t>
    </rPh>
    <rPh sb="3" eb="5">
      <t>フヨウ</t>
    </rPh>
    <rPh sb="5" eb="6">
      <t>ブツ</t>
    </rPh>
    <phoneticPr fontId="7"/>
  </si>
  <si>
    <t>ゴムくず</t>
    <phoneticPr fontId="7"/>
  </si>
  <si>
    <t>金属くず</t>
    <rPh sb="0" eb="1">
      <t>キンゾク</t>
    </rPh>
    <phoneticPr fontId="7"/>
  </si>
  <si>
    <t>ガラコン</t>
    <phoneticPr fontId="7"/>
  </si>
  <si>
    <t>鉱さい</t>
    <phoneticPr fontId="7"/>
  </si>
  <si>
    <t>がれき類</t>
    <rPh sb="2" eb="3">
      <t>ルイ</t>
    </rPh>
    <phoneticPr fontId="7"/>
  </si>
  <si>
    <t>家畜ふん尿</t>
    <rPh sb="0" eb="1">
      <t>カチク</t>
    </rPh>
    <rPh sb="3" eb="4">
      <t>ニョウ</t>
    </rPh>
    <phoneticPr fontId="7"/>
  </si>
  <si>
    <t>家畜死体</t>
    <rPh sb="0" eb="1">
      <t>カチク</t>
    </rPh>
    <rPh sb="1" eb="3">
      <t>シタイ</t>
    </rPh>
    <phoneticPr fontId="7"/>
  </si>
  <si>
    <t>ばいじん</t>
    <phoneticPr fontId="7"/>
  </si>
  <si>
    <t>その他</t>
    <rPh sb="1" eb="2">
      <t>タ</t>
    </rPh>
    <phoneticPr fontId="7"/>
  </si>
  <si>
    <t>石綿含有産廃</t>
    <rPh sb="0" eb="1">
      <t>セキメン</t>
    </rPh>
    <rPh sb="1" eb="3">
      <t>ガンユウ</t>
    </rPh>
    <rPh sb="3" eb="5">
      <t>サンハイ</t>
    </rPh>
    <phoneticPr fontId="7"/>
  </si>
  <si>
    <t>水銀使用製品産廃</t>
    <rPh sb="0" eb="2">
      <t>スイギン</t>
    </rPh>
    <rPh sb="2" eb="4">
      <t>シヨウ</t>
    </rPh>
    <rPh sb="4" eb="6">
      <t>セイヒン</t>
    </rPh>
    <rPh sb="6" eb="8">
      <t>サンパイ</t>
    </rPh>
    <phoneticPr fontId="7"/>
  </si>
  <si>
    <t>水銀含有ばいじん等</t>
    <rPh sb="0" eb="2">
      <t>スイギン</t>
    </rPh>
    <rPh sb="2" eb="4">
      <t>ガンユウ</t>
    </rPh>
    <rPh sb="8" eb="9">
      <t>トウ</t>
    </rPh>
    <phoneticPr fontId="7"/>
  </si>
  <si>
    <t>自動車等破砕物</t>
    <rPh sb="0" eb="2">
      <t>ジドウシャ</t>
    </rPh>
    <rPh sb="2" eb="3">
      <t>トウ</t>
    </rPh>
    <rPh sb="3" eb="5">
      <t>ハサイ</t>
    </rPh>
    <rPh sb="5" eb="6">
      <t>ブツ</t>
    </rPh>
    <phoneticPr fontId="7"/>
  </si>
  <si>
    <t>施設所在地</t>
    <rPh sb="0" eb="1">
      <t>シセツ</t>
    </rPh>
    <rPh sb="1" eb="4">
      <t>ショザイチ</t>
    </rPh>
    <phoneticPr fontId="7"/>
  </si>
  <si>
    <t>事業内容備考</t>
    <rPh sb="0" eb="1">
      <t>ジギョウ</t>
    </rPh>
    <rPh sb="1" eb="3">
      <t>ナイヨウ</t>
    </rPh>
    <rPh sb="3" eb="5">
      <t>ビコウ</t>
    </rPh>
    <phoneticPr fontId="7"/>
  </si>
  <si>
    <t>本社所在地
事務所所在地</t>
    <rPh sb="0" eb="1">
      <t>ホンシャ</t>
    </rPh>
    <rPh sb="1" eb="2">
      <t>シャ</t>
    </rPh>
    <rPh sb="2" eb="5">
      <t>ショザイチ</t>
    </rPh>
    <rPh sb="6" eb="8">
      <t>ジム</t>
    </rPh>
    <rPh sb="8" eb="9">
      <t>ショ</t>
    </rPh>
    <rPh sb="9" eb="12">
      <t>ショザイチ</t>
    </rPh>
    <phoneticPr fontId="7"/>
  </si>
  <si>
    <t>本社TEL
事務所TEL</t>
    <rPh sb="0" eb="1">
      <t>ホンシャ</t>
    </rPh>
    <rPh sb="1" eb="2">
      <t>シャ</t>
    </rPh>
    <rPh sb="6" eb="8">
      <t>ジム</t>
    </rPh>
    <rPh sb="8" eb="9">
      <t>ショ</t>
    </rPh>
    <phoneticPr fontId="7"/>
  </si>
  <si>
    <t>00421054885</t>
  </si>
  <si>
    <t>株式会社安藤仁七商店</t>
  </si>
  <si>
    <t/>
  </si>
  <si>
    <t>宮城県柴田郡柴田町大字船岡字鍋倉１番地の９</t>
  </si>
  <si>
    <t>0224-54-1517</t>
  </si>
  <si>
    <t>○</t>
  </si>
  <si>
    <t xml:space="preserve">宮城県柴田郡柴田町大字船岡字鍋倉１番地の９
宮城県柴田郡柴田町大字船岡字鍋倉１番地の９
宮城県柴田郡柴田町大字船岡字鍋倉１番地の９
</t>
  </si>
  <si>
    <t xml:space="preserve">その他施設 1台
圧縮施設 1台
切断施設 1台
</t>
  </si>
  <si>
    <t xml:space="preserve">
</t>
    <phoneticPr fontId="7"/>
  </si>
  <si>
    <t>00421059600</t>
  </si>
  <si>
    <t>ＳＢＳ三愛ロジスティクス株式会社</t>
  </si>
  <si>
    <t>東京都大田区京浜島一丁目２番６号</t>
  </si>
  <si>
    <t>03-6316-2300</t>
  </si>
  <si>
    <t xml:space="preserve">宮城県柴田郡柴田町大字上名生字明神１番地１及び大字中名生字神明堂１番地１
</t>
  </si>
  <si>
    <t xml:space="preserve">その他施設 1台
</t>
  </si>
  <si>
    <t>00421137503</t>
  </si>
  <si>
    <t>大宮　一弘</t>
  </si>
  <si>
    <t>宮城県柴田郡川崎町支倉台一丁目４番４１</t>
  </si>
  <si>
    <t>090-7325-4235</t>
  </si>
  <si>
    <t xml:space="preserve">宮城県柴田郡川崎町大字支倉字殿上山１－４８
</t>
  </si>
  <si>
    <t xml:space="preserve">破砕施設 1台
</t>
  </si>
  <si>
    <t>00421003171</t>
  </si>
  <si>
    <t>株式会社開発商事</t>
  </si>
  <si>
    <t>宮城県柴田郡村田町大字足立字北向１２１番地の１</t>
  </si>
  <si>
    <t>0224-84-5259</t>
  </si>
  <si>
    <t xml:space="preserve">宮城県柴田郡村田町大字足立字北向１２１番地の４
</t>
  </si>
  <si>
    <t>00421134780</t>
  </si>
  <si>
    <t>株式会社協林産業</t>
  </si>
  <si>
    <t>宮城県白石市八幡町６番１６号</t>
  </si>
  <si>
    <t>0224-25-4705</t>
  </si>
  <si>
    <t xml:space="preserve">宮城県白石市福岡深谷字芳ヶ沢山１番１
</t>
  </si>
  <si>
    <t>00421009883</t>
  </si>
  <si>
    <t>有限会社京浜金属工業</t>
  </si>
  <si>
    <t>神奈川県川崎市川崎区浅野町６番３号</t>
  </si>
  <si>
    <t>044-344-4555</t>
  </si>
  <si>
    <t xml:space="preserve">宮城県柴田郡大河原町字中の倉145番地1、145番地2、145番地3、145番地4及び150番地
宮城県柴田郡大河原町字中の倉145番地1、145番地2、145番地3、145番地4及び150番地
宮城県柴田郡大河原町字中の倉145番地1、145番地2、145番地3、145番地4及び150番地
</t>
  </si>
  <si>
    <t xml:space="preserve">破砕施設 2台
その他施設 1台
</t>
  </si>
  <si>
    <t>00421012778</t>
  </si>
  <si>
    <t>株式会社県南衛生工業</t>
  </si>
  <si>
    <t>宮城県柴田郡村田町大字足立字稲荷山４４番地</t>
  </si>
  <si>
    <t>0224-83-4319</t>
  </si>
  <si>
    <t xml:space="preserve">宮城県柴田郡村田町大字足立字稲荷山４４番地
宮城県柴田郡村田町大字足立字稲荷山４４番地
宮城県柴田郡村田町大字足立字稲荷山４４番地
</t>
  </si>
  <si>
    <t xml:space="preserve">脱水施設 1台
その他施設 1台
発酵堆肥化施設 1台
</t>
  </si>
  <si>
    <t>00421144017</t>
  </si>
  <si>
    <t>株式会社県南エコテック</t>
  </si>
  <si>
    <t>宮城県刈田郡蔵王町大字円田字一戦場２０番地</t>
  </si>
  <si>
    <t>0224-22-7388</t>
  </si>
  <si>
    <t xml:space="preserve">宮城県刈田郡蔵王町大字円田字清上１番１及び４番、大字円田字一戦場２０番、２１番、２３番及び地番不明
宮城県刈田郡蔵王町大字円田字一戦場２０番地
宮城県柴田郡川崎町大字支倉字仁田子１番１
宮城県柴田郡川崎町大字支倉字仁田子１番１、２番、２番２
宮城県柴田郡川崎町大字支倉字仁田子１番１
</t>
  </si>
  <si>
    <t xml:space="preserve">破砕施設 5台
</t>
  </si>
  <si>
    <t>00421002209</t>
  </si>
  <si>
    <t>株式会社国分商会</t>
  </si>
  <si>
    <t>埼玉県熊谷市万吉２６４３番地の１</t>
  </si>
  <si>
    <t>048-536-1564</t>
  </si>
  <si>
    <t xml:space="preserve">宮城県柴田郡柴田町大字船岡字山田１番３５
宮城県柴田郡柴田町大字船岡字山田１番３５
</t>
  </si>
  <si>
    <t xml:space="preserve">破砕施設 2台
</t>
  </si>
  <si>
    <t>00421021066</t>
  </si>
  <si>
    <t>株式会社今野建設</t>
  </si>
  <si>
    <t>宮城県柴田郡村田町大字小泉字西浦１０８番地
宮城県柴田郡村田町大字小泉字梨木沢３２番の１０</t>
  </si>
  <si>
    <t>0224-83-2340</t>
  </si>
  <si>
    <t xml:space="preserve">宮城県柴田郡村田町大字小泉字梨木沢３２番１０
</t>
  </si>
  <si>
    <t>00421059553</t>
  </si>
  <si>
    <t>株式会社ジェーエーシー</t>
  </si>
  <si>
    <t>宮城県刈田郡蔵王町大字小村崎字山崎１４－１</t>
  </si>
  <si>
    <t>0224-33-4773</t>
  </si>
  <si>
    <t xml:space="preserve">宮城県刈田郡蔵王町大字小村崎字山崎１４番地の１、１４番地の８、１７番地の５及び２８番地
宮城県角田市藤田字風呂７４－３
宮城県刈田郡蔵王町大字小村崎字山崎１４番地の１、１４番地の８、１７番地の５及び２８番地
宮城県刈田郡蔵王町大字小村崎字山崎１４番地の１、１４番地の８、１７番地の５及び２８番地
宮城県刈田郡蔵王町大字小村崎字山崎１４番地の１、１４番地の８、１７番地の５及び２８番地
宮城県刈田郡蔵王町大字小村崎字山崎１４番地の１、１４番地の８、１７番地の５及び２８番地
</t>
  </si>
  <si>
    <t xml:space="preserve">破砕施設 4台
その他施設 1台
圧縮施設 1台
</t>
  </si>
  <si>
    <t>00421009592</t>
  </si>
  <si>
    <t>有限会社柴田衛生社</t>
  </si>
  <si>
    <t>宮城県柴田郡柴田町大字下名生字上納１８６番地１</t>
  </si>
  <si>
    <t>0224-54-1501</t>
  </si>
  <si>
    <t xml:space="preserve">宮城県柴田郡柴田町大字下名生字上納１８４番地１及び１８５番地１　仙台市を除く宮城県内一円（排出事業場内に限る）
宮城県柴田郡柴田町大字下名生字上納１８４番地１及び１８５番地１
</t>
  </si>
  <si>
    <t xml:space="preserve">破砕施設 1台
その他施設 1台
</t>
  </si>
  <si>
    <t>00421010086</t>
  </si>
  <si>
    <t>有限会社柴田クリーン</t>
  </si>
  <si>
    <t>宮城県柴田郡柴田町大字船岡字山田１番３３</t>
  </si>
  <si>
    <t>090-7333-5083</t>
  </si>
  <si>
    <t xml:space="preserve">宮城県柴田郡柴田町大字船岡字山田１番３３
宮城県柴田郡柴田町大字船岡字山田１番３３
宮城県柴田郡柴田町大字船岡字山田１番３３
</t>
  </si>
  <si>
    <t xml:space="preserve">その他施設 1台
切断施設 2台
</t>
  </si>
  <si>
    <t>00421003830</t>
  </si>
  <si>
    <t>白石資源リサイクル興業株式会社</t>
  </si>
  <si>
    <t>宮城県白石市福岡蔵本字中川原３番地</t>
  </si>
  <si>
    <t>0224-25-3192</t>
  </si>
  <si>
    <t xml:space="preserve">宮城県白石市福岡蔵本字中川原３番地
</t>
  </si>
  <si>
    <t>00421003049</t>
  </si>
  <si>
    <t>株式会社杉沢工務店</t>
  </si>
  <si>
    <t>宮城県伊具郡丸森町舘矢間舘山字玉川８５番地
宮城県伊具郡丸森町舘矢間山田字市子沢８２－１１</t>
  </si>
  <si>
    <t>0224-72-2850</t>
  </si>
  <si>
    <t xml:space="preserve">宮城県伊具郡丸森町舘矢間山田字市子沢８２－１１
</t>
  </si>
  <si>
    <t>00421053189</t>
  </si>
  <si>
    <t>株式会社スパットむらた</t>
  </si>
  <si>
    <t>宮城県柴田郡村田町大字村田字西原２２５番地１
宮城県柴田郡村田町大字村田字西原225-1</t>
  </si>
  <si>
    <t>0224-83-4414
0224-83-4414</t>
  </si>
  <si>
    <t xml:space="preserve">宮城県柴田郡村田町大字村田字西原194番114、194番118
</t>
  </si>
  <si>
    <t>00421205787</t>
  </si>
  <si>
    <t>株式会社誠宇ジャパン</t>
  </si>
  <si>
    <t>千葉県千葉市花見川区犢橋町１５７２－１
宮城県刈田郡蔵王町宮字海道東堀添３０番９</t>
  </si>
  <si>
    <t>043-298-5430
0224-22-8501</t>
  </si>
  <si>
    <t xml:space="preserve">宮城県刈田郡蔵王町宮字海道東堀添３０番９
宮城県刈田郡蔵王町宮字海道東堀添３０番９
宮城県刈田郡蔵王町宮字海道東堀添３０番９
宮城県刈田郡蔵王町宮字海道東堀添３０番９
</t>
  </si>
  <si>
    <t xml:space="preserve">その他施設 1台
圧縮施設 3台
</t>
  </si>
  <si>
    <t>00421101005</t>
  </si>
  <si>
    <t>仙建砕石株式会社</t>
  </si>
  <si>
    <t>宮城県岩沼市相の原一丁目４番２１号</t>
  </si>
  <si>
    <t>0223-22-3757</t>
  </si>
  <si>
    <t xml:space="preserve">宮城県柴田郡柴田町大字富沢字猪倉２３－５，中丸５８－７
</t>
  </si>
  <si>
    <t>00421142171</t>
  </si>
  <si>
    <t>仙周工業株式会社</t>
  </si>
  <si>
    <t>宮城県白石市字白石沖９番地１</t>
  </si>
  <si>
    <t>0224-26-6950</t>
  </si>
  <si>
    <t xml:space="preserve">宮城県白石市福岡八宮字青木下１９番、２０番１、２０番２、２０番３、２１番、２２番１及び２２番２
宮城県白石市福岡八宮字青木下１９番、２０番１、２０番２、２０番３、２１番、２２番１及び２２番２
</t>
  </si>
  <si>
    <t>00421234723</t>
  </si>
  <si>
    <t>仙南生コンクリート株式会社</t>
  </si>
  <si>
    <t>宮城県柴田郡柴田町船岡中央一丁目９番１２号
宮城県刈田郡蔵王町宮字二坂3番１、4番１、1番１</t>
  </si>
  <si>
    <t>0224-57-1115
0224-32-2331</t>
  </si>
  <si>
    <t xml:space="preserve">宮城県刈田郡蔵王町宮字二坂3番1、4番1、1番1
宮城県刈田郡蔵王町宮字二坂３番１、４番１、１番１
</t>
  </si>
  <si>
    <t>00421241172</t>
  </si>
  <si>
    <t>株式会社丹野林業建設</t>
  </si>
  <si>
    <t>宮城県柴田郡川崎町大字前川字松葉森山１２番地２
宮城県柴田郡川崎町大字支倉字仁田子１番１</t>
  </si>
  <si>
    <t>0224-84-5868
0224-86-4511</t>
  </si>
  <si>
    <t xml:space="preserve">宮城県柴田郡川崎町大字支倉字仁田子１番1、2番、2番２
</t>
  </si>
  <si>
    <t>00421010942</t>
  </si>
  <si>
    <t>株式会社中央特殊興業</t>
  </si>
  <si>
    <t>山形県山形市松栄二丁目４番５１号
宮城県柴田郡柴田町大字船岡字大森１番２１</t>
  </si>
  <si>
    <t>023-646-1313
0224-51-8740</t>
  </si>
  <si>
    <t xml:space="preserve">宮城県柴田郡柴田町大字船岡大森１番２１
宮城県柴田郡柴田町大字船岡大森１番２１
宮城県柴田郡柴田町大字船岡大森１番２１
宮城県柴田郡柴田町大字船岡大森１番２１
</t>
  </si>
  <si>
    <t xml:space="preserve">脱水施設 1台
乾燥（天日)施設 1台
油水分離施設 1台
中和施設 1台
</t>
  </si>
  <si>
    <t>00421068185</t>
  </si>
  <si>
    <t>有限会社なかよし産業</t>
  </si>
  <si>
    <t>宮城県白石市福岡深谷字名無沢１番地の１５
宮城県白石市福岡深谷字名無沢1-13,14,15,16,17</t>
  </si>
  <si>
    <t>0224-24-5177
0224245177</t>
  </si>
  <si>
    <t xml:space="preserve">宮城県白石市福岡深谷字名無沢1番13,14,15,16,17
</t>
  </si>
  <si>
    <t>00421039506</t>
  </si>
  <si>
    <t>日本環境株式会社</t>
  </si>
  <si>
    <t>東京都港区芝三丁目１５番１５号櫻井ビル８階</t>
  </si>
  <si>
    <t>03-5473-7381</t>
  </si>
  <si>
    <t xml:space="preserve">宮城県白石市福岡蔵本字長峰１１４番地２
宮城県白石市福岡蔵本字長峰１１４番地２（移動式）
宮城県白石市福岡蔵本字長峰１１４番地２
</t>
  </si>
  <si>
    <t xml:space="preserve">破砕施設 2台
発酵堆肥化施設 1台
</t>
  </si>
  <si>
    <t>00421236837</t>
  </si>
  <si>
    <t>株式会社バイオテック</t>
  </si>
  <si>
    <t>宮城県角田市笠島字上鈴生２２番地
宮城県角田市笠島字上鈴生22,23,37-10,44の一部</t>
  </si>
  <si>
    <t>0224518252
0224518252</t>
  </si>
  <si>
    <t xml:space="preserve">宮城県角田市笠島字上鈴生２２，２３，３７－１０，４１の一部
</t>
  </si>
  <si>
    <t xml:space="preserve">発酵堆肥化施設 1台
</t>
  </si>
  <si>
    <t>00421111123</t>
  </si>
  <si>
    <t>羽山砕石株式会社</t>
  </si>
  <si>
    <t>宮城県白石市白川犬卒都婆字羽山５０番地</t>
  </si>
  <si>
    <t>0224-27-2316</t>
  </si>
  <si>
    <t xml:space="preserve">宮城県白石市白川犬卒塔婆字羽山３２番１の一部
</t>
  </si>
  <si>
    <t>00421034757</t>
  </si>
  <si>
    <t>有限会社平間産業</t>
  </si>
  <si>
    <t>宮城県柴田郡柴田町大字四日市場字通り木７１番地１</t>
  </si>
  <si>
    <t>0224-56-2888</t>
  </si>
  <si>
    <t xml:space="preserve">宮城県柴田郡柴田町大字四日市場字通り木７１番地１
</t>
  </si>
  <si>
    <t xml:space="preserve">溶融施設 1台
</t>
  </si>
  <si>
    <t>00421001589</t>
  </si>
  <si>
    <t>株式会社丸正精建</t>
  </si>
  <si>
    <t>宮城県柴田郡川崎町大字前川字槻木５６番地１</t>
  </si>
  <si>
    <t>0224-84-2156</t>
  </si>
  <si>
    <t xml:space="preserve">宮城県柴田郡川崎町大字前川字長坂山４７
宮城県柴田郡川崎町大字前川字長坂山４７
宮城県柴田郡川崎町大字前川字長坂山４７
</t>
  </si>
  <si>
    <t xml:space="preserve">破砕施設 3台
</t>
  </si>
  <si>
    <t>00421183959</t>
  </si>
  <si>
    <t>丸敏建設株式会社</t>
  </si>
  <si>
    <t>宮城県柴田郡柴田町大字槻木字中原２２５番地２</t>
  </si>
  <si>
    <t>0224-58-7330</t>
  </si>
  <si>
    <t xml:space="preserve">宮城県柴田郡柴田町大字槻木字中原２２５番地２
</t>
  </si>
  <si>
    <t xml:space="preserve">造粒固化施設 1台
</t>
  </si>
  <si>
    <t>00421001842</t>
  </si>
  <si>
    <t>三丸化学株式会社</t>
  </si>
  <si>
    <t>宮城県柴田郡村田町大字村田字西ヶ丘１２番地の１</t>
  </si>
  <si>
    <t>0224-83-4483</t>
  </si>
  <si>
    <t xml:space="preserve">宮城県柴田郡村田町村田字西ヶ丘１２番地の１
</t>
  </si>
  <si>
    <t>00421010730</t>
  </si>
  <si>
    <t>株式会社モトキ</t>
  </si>
  <si>
    <t>宮城県柴田郡大河原町字新南５９番地８</t>
  </si>
  <si>
    <t>0224-51-1100</t>
  </si>
  <si>
    <t xml:space="preserve">宮城県柴田郡柴田町大字船岡字八入２６番６
宮城県柴田郡柴田町大字船岡字八入２６番６
</t>
  </si>
  <si>
    <t xml:space="preserve">その他施設 2台
</t>
  </si>
  <si>
    <t>00421008151</t>
  </si>
  <si>
    <t>守屋木材株式会社</t>
  </si>
  <si>
    <t>宮城県仙台市宮城野区原町六丁目１番１６号
宮城県伊具郡丸森町字城東150</t>
  </si>
  <si>
    <t>022-257-3101</t>
  </si>
  <si>
    <t xml:space="preserve">宮城県伊具郡丸森町字城東１５０番地
宮城県黒川郡大衡村大衡字五反田３２番１号
宮城県伊具郡丸森町字城東１５０番地
宮城県仙台市宮城野区港四丁目10番地の１
</t>
  </si>
  <si>
    <t xml:space="preserve">破砕施設 4台
</t>
  </si>
  <si>
    <t>00421116014</t>
  </si>
  <si>
    <t>株式会社山国</t>
  </si>
  <si>
    <t>宮城県仙台市青葉区梅田町１番３号</t>
  </si>
  <si>
    <t>022-727-1785</t>
  </si>
  <si>
    <t xml:space="preserve">宮城県柴田郡川崎町大字支倉字鍛冶谷山３番１、３番８の一部、３番９及び２４番の一部
宮城県柴田郡川崎町大字支倉字鍛冶谷山３番１０の一部、３番１６の一部及び２４番の一部
</t>
  </si>
  <si>
    <t>00421013675</t>
  </si>
  <si>
    <t>有限会社よろづや</t>
  </si>
  <si>
    <t>宮城県角田市笠島字雁坊１２番地１６</t>
  </si>
  <si>
    <t>0224-65-2696</t>
  </si>
  <si>
    <t xml:space="preserve">宮城県角田市笠島字雁坊１２－１５、１２－１６、１２－１７、１２－２０、４４－２
宮城県角田市笠島字雁坊１２－１５、１２－１６、１２－１７、１２－２０、４４－２
宮城県角田市笠島字雁坊１２－２０
宮城県角田市笠島字雁坊１２番２１、５６番２
</t>
  </si>
  <si>
    <t>00421221874</t>
  </si>
  <si>
    <t>株式会社ロジス・ワークス</t>
  </si>
  <si>
    <t>神奈川県川崎市川崎区日進町１番１４号
宮城県柴田郡柴田町大字船岡字鍋倉１番地２</t>
  </si>
  <si>
    <t>0442113443</t>
  </si>
  <si>
    <t xml:space="preserve">宮城県柴田郡柴田町大字船岡字鍋倉１番地２
宮城県柴田郡柴田町大字船岡字鍋倉１番２
宮城県柴田郡柴田町大字船岡字鍋倉１番２
</t>
  </si>
  <si>
    <t xml:space="preserve">破砕施設 1台
その他施設 1台
切断施設 1台
</t>
  </si>
  <si>
    <t>00421009960</t>
  </si>
  <si>
    <t>ワートスナジー株式会社</t>
  </si>
  <si>
    <t>宮城県柴田郡大河原町大谷字鷺沼入２５番地９４</t>
  </si>
  <si>
    <t>0224-52-5701</t>
  </si>
  <si>
    <t xml:space="preserve">宮城県柴田郡大河原町大谷字鷺沼入２５番地９４
</t>
  </si>
  <si>
    <t>【名取市，岩沼市，亘理郡】</t>
  </si>
  <si>
    <t>00422042876</t>
  </si>
  <si>
    <t>株式会社阿武隈環境</t>
  </si>
  <si>
    <t>宮城県亘理郡山元町坂元字下中丁２０番地
宮城県亘理郡山元町山寺字矢来山１－３</t>
  </si>
  <si>
    <t>0223-38-0297
0223-37-5722</t>
  </si>
  <si>
    <t xml:space="preserve">宮城県亘理郡山元町山寺字矢来山１番２、１番３、１番４、１番５、１番６、１番７、１番８、１番９
</t>
  </si>
  <si>
    <t>00422126277</t>
  </si>
  <si>
    <t>株式会社イーストコア</t>
  </si>
  <si>
    <t>宮城県仙台市青葉区一番町一丁目５番１６号</t>
  </si>
  <si>
    <t>022-216-1158</t>
  </si>
  <si>
    <t xml:space="preserve">宮城県岩沼市下野郷字中野馬場３４番１
宮城県岩沼市下野郷字中野馬場３４番１
宮城県岩沼市下野郷字中野馬場３４番１
宮城県岩沼市下野郷字中野馬場３４番１
宮城県岩沼市下野郷字中野馬場３４番１
宮城県岩沼市下野郷字中野馬場３４番１
宮城県岩沼市下野郷字中野馬場３４番１
宮城県岩沼市下野郷字中野馬場３４番１
宮城県名取市植松字中向２番１
宮城県岩沼市空港南五丁目１番２
宮城県岩沼市押分字須加原１０６番１５
宮城県岩沼市押分字須加原１０６番１５
宮城県岩沼市押分字須加原１０６番１５
宮城県岩沼市押分字須加原１０６番１５
</t>
  </si>
  <si>
    <t xml:space="preserve">破砕施設 11台
その他施設 1台
圧縮施設 1台
切断施設 1台
</t>
  </si>
  <si>
    <t>00422056901</t>
  </si>
  <si>
    <t>有限会社岩沼環境保全</t>
  </si>
  <si>
    <t>宮城県岩沼市南長谷字原２００番地の１</t>
  </si>
  <si>
    <t>0223-22-2750</t>
  </si>
  <si>
    <t xml:space="preserve">宮城県岩沼市空港南五丁目４番１号
宮城県岩沼市空港南五丁目４番１号
宮城県岩沼市空港南五丁目４番１号
</t>
  </si>
  <si>
    <t xml:space="preserve">その他施設 1台
圧縮減容施設 2台
</t>
  </si>
  <si>
    <t>00422239512</t>
  </si>
  <si>
    <t>株式会社ＳＧＮ</t>
  </si>
  <si>
    <t>宮城県岩沼市下野郷字新南長沼３０番地の７
宮城県岩沼市下野郷字新南長沼27番6、30番7</t>
  </si>
  <si>
    <t>0223-36-8245
0223-23-1158</t>
  </si>
  <si>
    <t xml:space="preserve">宮城県岩沼市下野郷字新南長沼27番6、30番7
宮城県岩沼市下野郷字新南長沼27番6、30番7
宮城県岩沼市下野郷字新南長沼27番6、30番7
</t>
  </si>
  <si>
    <t>00422003838</t>
  </si>
  <si>
    <t>株式会社オイルプラントナトリ</t>
  </si>
  <si>
    <t>宮城県名取市増田三丁目４番３号</t>
  </si>
  <si>
    <t>022-382-3981</t>
  </si>
  <si>
    <t xml:space="preserve">宮城県名取市下増田字広浦３５番４８号
宮城県名取市下増田字広浦５２番３号，５２番５号
宮城県名取市下増田字広浦３５番４８号
宮城県名取市下増田字広浦３５番４８号
宮城県名取市下増田字広浦３５番４８号
宮城県名取市下増田字広浦５２番３号，５２番５号
宮城県名取市下増田字広浦５２番３号
宮城県名取市下増田字広浦５２番３号，５２番５号
宮城県名取市下増田字広浦５２番３号，５２番５号
</t>
  </si>
  <si>
    <t xml:space="preserve">油水分離施設 1台
中和施設 1台
破砕施設 1台
その他施設 1台
圧縮施設 3台
混合施設 2台
</t>
  </si>
  <si>
    <t>00422007506</t>
  </si>
  <si>
    <t>大林道路株式会社</t>
  </si>
  <si>
    <t>東京都港区港南二丁目１５番１号</t>
  </si>
  <si>
    <t>03-3796-6500</t>
  </si>
  <si>
    <t xml:space="preserve">宮城県岩沼市下野郷字新南長沼５７－３
宮城県岩沼市下野郷字新南長沼５７－３
</t>
  </si>
  <si>
    <t>00422214096</t>
  </si>
  <si>
    <t>カイハツＦＲＣ株式会社</t>
  </si>
  <si>
    <t>宮城県仙台市青葉区一番町四丁目１番２５号</t>
  </si>
  <si>
    <t>022-796-8836</t>
  </si>
  <si>
    <t xml:space="preserve">福島県相馬郡新地町大字福田字北原１６９番１，１６９番２
</t>
  </si>
  <si>
    <t>00422021067</t>
  </si>
  <si>
    <t>有限会社北日本クリーン</t>
  </si>
  <si>
    <t>宮城県亘理郡亘理町吉田字松元２０９番地１０</t>
  </si>
  <si>
    <t>0223-36-3666</t>
  </si>
  <si>
    <t xml:space="preserve">宮城県亘理郡亘理町字龍円寺前１５４－１，１５４－２，１５４－３，１５４－５，１５４－６，１５４－７，１５４－１４，１５４－１５の各一部
宮城県亘理郡亘理町吉田字松元２０９－１０（移動式）
宮城県亘理郡亘理町字龍円寺前１４３－５
</t>
  </si>
  <si>
    <t>00422183943</t>
  </si>
  <si>
    <t>株式会社グリーンアローズ東北</t>
  </si>
  <si>
    <t>宮城県岩沼市早股字前川１番地の２１</t>
  </si>
  <si>
    <t>03-6361-6830</t>
  </si>
  <si>
    <t xml:space="preserve">宮城県岩沼市早股字前川１番２１、１番２３、１番５１
宮城県岩沼市早股字前川１番２１、１番２３、１番５１
宮城県岩沼市早股字前川１番２１、１番２３、１番５１
宮城県岩沼市早股字前川１番２１、１番２３、１番５１
</t>
  </si>
  <si>
    <t xml:space="preserve">破砕施設 3台
その他施設 1台
</t>
  </si>
  <si>
    <t>00422006333</t>
  </si>
  <si>
    <t>株式会社佐藤金属</t>
  </si>
  <si>
    <t>宮城県岩沼市下野郷字中野馬場３４番地の４８</t>
  </si>
  <si>
    <t>0223-23-4661</t>
  </si>
  <si>
    <t xml:space="preserve">宮城県岩沼市下野郷字中野馬場３４番地の４８
</t>
  </si>
  <si>
    <t>00422003863</t>
  </si>
  <si>
    <t>産業振興株式会社</t>
  </si>
  <si>
    <t>東京都千代田区神田小川町三丁目９番地２</t>
  </si>
  <si>
    <t>03-5259-6801</t>
  </si>
  <si>
    <t xml:space="preserve">宮城県岩沼市下野郷字新田３００番地，３３９番地２，２０１番地
</t>
  </si>
  <si>
    <t xml:space="preserve">切断施設 1台
</t>
  </si>
  <si>
    <t>00422007913</t>
  </si>
  <si>
    <t>株式会社自然環境産業</t>
  </si>
  <si>
    <t>宮城県仙台市若林区井土字宅地３３番地</t>
  </si>
  <si>
    <t>022-238-4797</t>
  </si>
  <si>
    <t xml:space="preserve">宮城県名取市下増田字広浦７－２１
宮城県名取市下増田字広浦７－２１
宮城県名取市下増田字広浦７－２１
宮城県名取市下増田字広浦７－２１
</t>
  </si>
  <si>
    <t xml:space="preserve">脱水施設 2台
乾燥（機械）施設 1台
その他施設 1台
</t>
  </si>
  <si>
    <t>00422231124</t>
  </si>
  <si>
    <t>株式会社セキュリティソリューション</t>
  </si>
  <si>
    <t>宮城県名取市愛島台一丁目４番地の４</t>
  </si>
  <si>
    <t>022-384-4076</t>
  </si>
  <si>
    <t xml:space="preserve">宮城県名取市愛島台一丁目４番地の４
</t>
  </si>
  <si>
    <t>00422112175</t>
  </si>
  <si>
    <t>千石建設株式会社</t>
  </si>
  <si>
    <t>宮城県亘理郡亘理町逢󠄃隈上郡字天王６２番地の２</t>
  </si>
  <si>
    <t>0223-34-1538</t>
  </si>
  <si>
    <t xml:space="preserve">宮城県亘理郡亘理町逢隈上郡字山入７３－６，８４－１
</t>
  </si>
  <si>
    <t>00422008990</t>
  </si>
  <si>
    <t>株式会社高良</t>
  </si>
  <si>
    <t>福島県南相馬市原町区南町一丁目９３番地</t>
  </si>
  <si>
    <t>0244-22-7111</t>
  </si>
  <si>
    <t xml:space="preserve">宮城県亘理郡山元町八手庭字中坪２７－２、字境田４４－６，４４－７
宮城県亘理郡山元町八手庭字中坪２７－２、字境田４４－６
宮城県亘理郡山元町八手庭字中坪２７－２、字境田４４－６
宮城県亘理郡山元町八手庭字中坪２７－２、字境田４４－６
宮城県亘理郡山元町八手庭字中坪２７－２、字境田４４－６
</t>
  </si>
  <si>
    <t xml:space="preserve">破砕施設 3台
溶融施設 1台
その他施設 1台
</t>
  </si>
  <si>
    <t>00422084924</t>
  </si>
  <si>
    <t>東京石灰工業株式会社</t>
  </si>
  <si>
    <t>東京都中央区日本橋茅場町二丁目２番１号</t>
  </si>
  <si>
    <t>03-3668-3521</t>
  </si>
  <si>
    <t xml:space="preserve">宮城県名取市高舘吉田字館山２
宮城県名取市高舘吉田字館山２
</t>
  </si>
  <si>
    <t xml:space="preserve">乾燥（天日)施設 1台
破砕施設 1台
</t>
  </si>
  <si>
    <t>00422196175</t>
  </si>
  <si>
    <t>株式会社飛田組</t>
  </si>
  <si>
    <t>宮城県仙台市太白区袋原字小原４８番１２号</t>
  </si>
  <si>
    <t>022-242-0595</t>
  </si>
  <si>
    <t xml:space="preserve">宮城県名取市堀内字北竹115番1、116番
</t>
  </si>
  <si>
    <t>00422061402</t>
  </si>
  <si>
    <t>株式会社ナガブチ</t>
  </si>
  <si>
    <t>宮城県柴田郡柴田町船岡東四丁目１３番１号</t>
  </si>
  <si>
    <t>0224-54-2008</t>
  </si>
  <si>
    <t xml:space="preserve">宮城県岩沼市早股字前川１－４２，１－４３，押分字須加原１１４－３１
宮城県名取市堀内字北竹１０９－２，１１０，１１８，１２２－２
宮城県岩沼市早股字前川１－４２，１－４３，押分字須加原１１４－３１
</t>
  </si>
  <si>
    <t xml:space="preserve">破砕施設 2台
圧縮施設 1台
</t>
  </si>
  <si>
    <t>00422101913</t>
  </si>
  <si>
    <t>協業組合名取環境事業公社</t>
  </si>
  <si>
    <t>宮城県名取市飯野坂字南沖６１番１</t>
  </si>
  <si>
    <t>022-383-3533</t>
  </si>
  <si>
    <t xml:space="preserve">宮城県名取市飯野坂字南沖６１－１，６１－５
宮城県名取市飯野坂字南沖６１－１，６１－５
宮城県名取市飯野坂字南沖６１－１，６１－５
宮城県名取市飯野坂字南沖６１－１，６１－５
宮城県名取市飯野坂字南沖６１－１，６１－５
宮城県名取市飯野坂字南沖６１－１，６１－５
</t>
  </si>
  <si>
    <t xml:space="preserve">破砕施設 4台
圧縮施設 2台
</t>
  </si>
  <si>
    <t>00422057674</t>
  </si>
  <si>
    <t>株式会社橋本建機</t>
  </si>
  <si>
    <t>宮城県名取市愛島台七丁目１０１番地の３９</t>
  </si>
  <si>
    <t>022-385-2331</t>
  </si>
  <si>
    <t xml:space="preserve">宮城県名取市愛島台七丁目１０１－３９（移動式）
</t>
  </si>
  <si>
    <t>00422034755</t>
  </si>
  <si>
    <t>春山建設株式会社</t>
  </si>
  <si>
    <t>宮城県岩沼市相の原二丁目９番２３号</t>
  </si>
  <si>
    <t>0223-22-5711</t>
  </si>
  <si>
    <t xml:space="preserve">宮城県名取市堀内字北竹２２番
宮城県名取市堀内字北竹２２番
</t>
  </si>
  <si>
    <t>00422113490</t>
  </si>
  <si>
    <t>株式会社平間環境</t>
  </si>
  <si>
    <t>宮城県岩沼市下野郷字三人谷地２番地３２</t>
  </si>
  <si>
    <t>0223-22-6373</t>
  </si>
  <si>
    <t xml:space="preserve">宮城県岩沼市下野郷字三人谷地２－３２外
宮城県岩沼市下野郷字三人谷地２－３２外
</t>
  </si>
  <si>
    <t xml:space="preserve">焼却施設 1台
破砕施設 1台
</t>
  </si>
  <si>
    <t>00422077203</t>
  </si>
  <si>
    <t>株式会社藤田興業</t>
  </si>
  <si>
    <t>宮城県仙台市若林区若林三丁目４番５８号
宮城県名取市下増田字広浦３５－１０８</t>
  </si>
  <si>
    <t>022-282-4763
022-281-8487</t>
  </si>
  <si>
    <t xml:space="preserve">宮城県名取市下増田字広浦３５番１０８，３５番１０９，３５番１１０，３５番１１１，３５番２２１，３５番２２３
宮城県名取市下増田字広浦３５番１０８，３５番１０９，３５番１１０，３５番１１１，３５番２２１，３５番２２３
宮城県名取市下増田字広浦３５番１０８，３５番１０９，３５番１１０，３５番１１１，３５番２２１，３５番２２３
</t>
  </si>
  <si>
    <t>00422072009</t>
  </si>
  <si>
    <t>北東物産株式会社</t>
  </si>
  <si>
    <t>福島県福島市三河南町１９番７号</t>
  </si>
  <si>
    <t>024-536-2666</t>
  </si>
  <si>
    <t xml:space="preserve">宮城県岩沼市下野郷字新南長沼７５番５，字浜４５番１，字新関迎１６３番５
</t>
  </si>
  <si>
    <t>00422120485</t>
  </si>
  <si>
    <t>有限会社安田工務店</t>
  </si>
  <si>
    <t>宮城県亘理郡山元町山寺字西頭無４３番地の４６
宮城県亘理郡山元町山寺字白川１９番３ほか</t>
  </si>
  <si>
    <t>0223-37-0147
0223-23-0108</t>
  </si>
  <si>
    <t xml:space="preserve">宮城県亘理郡山元町山寺字白川１９番３，１９番４，１９番１１，３４番１，３５番２２，３４番１地先水路の一部
宮城県亘理郡山元町山寺字白川１９番３，１９番４，１９番１１，３４番１，３５番２２，３４番１地先水路の一部
</t>
  </si>
  <si>
    <t>00422024988</t>
  </si>
  <si>
    <t>株式会社若生技建</t>
  </si>
  <si>
    <t>宮城県名取市下増田字鶴巻前４４番地</t>
  </si>
  <si>
    <t>022-384-1758</t>
  </si>
  <si>
    <t xml:space="preserve">宮城県名取市杉ケ袋字川前８４番地１
宮城県名取市杉ヶ袋字川前８４番地１
宮城県名取市杉ケ袋字川前８４番地１
宮城県名取市下増田字鶴巻前４２番２
宮城県名取市杉ヶ袋字川前８４番地１
</t>
  </si>
  <si>
    <t>【富谷市，黒川郡】</t>
  </si>
  <si>
    <t>00423108142</t>
  </si>
  <si>
    <t>株式会社アネスティ</t>
  </si>
  <si>
    <t>宮城県仙台市泉区市名坂字御釜田１４５番地の３</t>
  </si>
  <si>
    <t>022-218-0350</t>
  </si>
  <si>
    <t xml:space="preserve">宮城県黒川郡大郷町川内字南別所３
宮城県黒川郡大郷町川内字南別所１番１，２番２，２番３，２番２１，２番２２及び１２番２，宮城県黒川郡大郷町川内字北中別所２６番１，２６番５，２８番及び２９番１
宮城県黒川郡大郷町川内字南別所１番１，２番２，２番３，２番２１，２番２２及び１２番２，宮城県黒川郡大郷町川内字北中別所２６番１，２６番５，２８番及び２９番１
宮城県黒川郡大郷町川内字南別所１番１，２番２，２番３，２番２１，２番２２及び１２番２，宮城県黒川郡大郷町川内字北中別所２６番１，２６番５，２８番及び２９番１
宮城県黒川郡大郷町川内字南別所３
</t>
  </si>
  <si>
    <t>00423003841</t>
  </si>
  <si>
    <t>株式会社安部工業</t>
  </si>
  <si>
    <t>宮城県黒川郡大和町松坂平八丁目３番４</t>
  </si>
  <si>
    <t>022-345-8808</t>
  </si>
  <si>
    <t xml:space="preserve">宮城県黒川郡大和町松坂平八丁目３番４、３番１６
宮城県黒川郡大和町松坂平八丁目３番４、３番１６
</t>
  </si>
  <si>
    <t>00423025626</t>
  </si>
  <si>
    <t>安藤建設工業株式会社</t>
  </si>
  <si>
    <t>宮城県富谷市志戸田北田子沢１０７番地</t>
  </si>
  <si>
    <t>022-358-2774</t>
  </si>
  <si>
    <t xml:space="preserve">宮城県富谷市志戸田字北田子沢８６（移動式）
</t>
  </si>
  <si>
    <t>00423032936</t>
  </si>
  <si>
    <t>有限会社大竹商店</t>
  </si>
  <si>
    <t>宮城県仙台市宮城野区二の森１番１７号
宮城県黒川郡大郷町北中別所２６－３</t>
  </si>
  <si>
    <t>022-251-3576
022-359-5741</t>
  </si>
  <si>
    <t xml:space="preserve">宮城県黒川郡大郷町川内字北中別所２４番４、２６番３、同字南別所２番１２、２番１９
宮城県黒川郡大郷町川内字北中別所２４番４、２６番３、同字南別所２番１２、２番１９
</t>
  </si>
  <si>
    <t xml:space="preserve">破砕施設 1台
圧縮施設 1台
</t>
  </si>
  <si>
    <t>00423005189</t>
  </si>
  <si>
    <t>株式会社オガワエコノス</t>
  </si>
  <si>
    <t>広島県府中市高木町５０２番地の１０</t>
  </si>
  <si>
    <t>0570-002-998</t>
  </si>
  <si>
    <t xml:space="preserve">宮城県黒川郡大和町松坂平八丁目３番１３
宮城県黒川郡大和町松坂平八丁目３番１３
宮城県黒川郡大和町松坂平八丁目３番１３
</t>
  </si>
  <si>
    <t xml:space="preserve">破砕施設 1台
その他施設 1台
圧縮施設 1台
</t>
  </si>
  <si>
    <t>00423102112</t>
  </si>
  <si>
    <t>株式会社柿﨑工務所</t>
  </si>
  <si>
    <t>山形県新庄市若葉町５番５号</t>
  </si>
  <si>
    <t>0233-22-1537</t>
  </si>
  <si>
    <t xml:space="preserve">宮城県黒川郡大郷町川内字中埣山１－１９
宮城県黒川郡大郷町川内字中埣山１番１９，中埣山１番３２，南別所２番９
宮城県黒川郡大郷町川内字中埣山１番１９，中埣山１番３２，南別所２番９
</t>
  </si>
  <si>
    <t xml:space="preserve">乾燥（天日)施設 1台
造粒固化施設 2台
</t>
  </si>
  <si>
    <t>00423064828</t>
  </si>
  <si>
    <t>株式会社クリーンライフ</t>
  </si>
  <si>
    <t>宮城県富谷市ひより台二丁目１番地２
宮城県登米市迫町佐沼字中江四丁目１２番９</t>
  </si>
  <si>
    <t>022-343-7981
0220-23-7277</t>
  </si>
  <si>
    <t xml:space="preserve">宮城県登米市迫町佐沼字中江四丁目１２番９
宮城県登米市迫町佐沼字中江四丁目１２番９
宮城県富谷市ひより台二丁目１番１
宮城県富谷市ひより台二丁目１番地１
宮城県富谷市ひより台二丁目１番地１
宮城県富谷市ひより台二丁目１番３
</t>
  </si>
  <si>
    <t xml:space="preserve">破砕施設 4台
その他施設 1台
溶融固化施設 1台
</t>
  </si>
  <si>
    <t>00423083840</t>
  </si>
  <si>
    <t>有限会社幸和</t>
  </si>
  <si>
    <t>宮城県遠田郡涌谷町小塚字追戸沢二１９番地</t>
  </si>
  <si>
    <t>0229-43-3411</t>
  </si>
  <si>
    <t xml:space="preserve">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宮城県遠田郡涌谷町涌谷字黄金山６－８０
宮城県遠田郡涌谷町涌谷字黄金山６－８０
</t>
  </si>
  <si>
    <t xml:space="preserve">破砕施設 5台
その他施設 1台
圧縮施設 2台
溶融固化施設 1台
</t>
  </si>
  <si>
    <t>00423125819</t>
  </si>
  <si>
    <t>サンキョウリサイクル株式会社</t>
  </si>
  <si>
    <t>宮城県仙台市若林区六丁の目中町２５番６０号</t>
  </si>
  <si>
    <t>022-288-6603</t>
  </si>
  <si>
    <t xml:space="preserve">宮城県黒川郡大郷町川内字中埣山１番３４号
宮城県黒川郡大郷町川内字中埣山１番３４号
宮城県黒川郡大郷町川内字中埣山１番３４号
宮城県黒川郡大郷町川内字中埣山１番３４号
</t>
  </si>
  <si>
    <t xml:space="preserve">その他施設 4台
</t>
  </si>
  <si>
    <t>00423021201</t>
  </si>
  <si>
    <t>株式会社三光産業</t>
  </si>
  <si>
    <t>北海道帯広市大通南十六丁目１８番地</t>
  </si>
  <si>
    <t>0155-26-3530</t>
  </si>
  <si>
    <t xml:space="preserve">宮城県黒川郡大衡村大瓜字平場２３番１
</t>
  </si>
  <si>
    <t>00423011458</t>
  </si>
  <si>
    <t>株式会社三成興業</t>
  </si>
  <si>
    <t>宮城県黒川郡大和町宮床字仁田６番地の２</t>
  </si>
  <si>
    <t>022-347-8205</t>
  </si>
  <si>
    <t xml:space="preserve">宮城県黒川郡大和町宮床字仁田８７番地の２
</t>
  </si>
  <si>
    <t xml:space="preserve">圧縮減容施設 1台
</t>
  </si>
  <si>
    <t>00423209663</t>
  </si>
  <si>
    <t>新みやぎ農業協同組合</t>
  </si>
  <si>
    <t>宮城県栗原市築館照越字大ケ原４３番地１
宮城県黒川郡大郷町大松沢字薬研沢堤下11-21</t>
  </si>
  <si>
    <t>0228-25-9014
022-359-4977</t>
  </si>
  <si>
    <t xml:space="preserve">宮城県黒川郡大郷町大松沢字薬研沢堤下１１番２１、１１番４４、１１番４５、１１番４６、１１番４７、１１番４８、１１番４９
宮城県黒川郡大郷町大松沢字薬研沢堤下１１番２１、１１番４４、１１番４５、１１番４６、１１番４７、１１番４８、１１番４９
</t>
  </si>
  <si>
    <t xml:space="preserve">発酵堆肥化施設 2台
</t>
  </si>
  <si>
    <t>00423000986</t>
  </si>
  <si>
    <t>世紀東急工業株式会社</t>
  </si>
  <si>
    <t>東京都港区芝公園二丁目９番３号
宮城県富谷市上桜木二丁目５番地１</t>
  </si>
  <si>
    <t>03-3434-3345
022-358-2306</t>
  </si>
  <si>
    <t xml:space="preserve">宮城県富谷市上桜木二丁目５－１
</t>
  </si>
  <si>
    <t>00423003527</t>
  </si>
  <si>
    <t>協業組合仙台清掃公社</t>
  </si>
  <si>
    <t>宮城県仙台市宮城野区日の出町一丁目７番１５号
宮城県黒川郡大衡村大森字三百刈田１３－１</t>
  </si>
  <si>
    <t>022-284-5383
022-345-6661</t>
  </si>
  <si>
    <t xml:space="preserve">宮城県黒川郡大衡村大森字三百刈田１３番１
宮城県黒川郡大衡村大森字三百刈田１３番１
宮城県黒川郡大衡村大森字三百刈田１３番１
</t>
  </si>
  <si>
    <t>00423136962</t>
  </si>
  <si>
    <t>株式会社創和</t>
  </si>
  <si>
    <t>東京都江戸川区篠崎町三丁目３３番８号</t>
  </si>
  <si>
    <t>03-5637-8888</t>
  </si>
  <si>
    <t xml:space="preserve">宮城県黒川郡大和町吉岡東三丁目１番９
</t>
  </si>
  <si>
    <t>00423162510</t>
  </si>
  <si>
    <t>タイヤリサイクル東北株式会社</t>
  </si>
  <si>
    <t>宮城県黒川郡大和町宮床字妖女鬼沢２番地の１</t>
  </si>
  <si>
    <t>022-797-7338</t>
  </si>
  <si>
    <t xml:space="preserve">宮城県黒川郡大和町宮床字妖女鬼沢２番地の１，２番地の４
</t>
  </si>
  <si>
    <t xml:space="preserve">圧縮施設 1台
</t>
  </si>
  <si>
    <t>00423192939</t>
  </si>
  <si>
    <t>大和薬品株式会社</t>
  </si>
  <si>
    <t>宮城県黒川郡大和町松坂平八丁目３番２号</t>
  </si>
  <si>
    <t>022-345-3001</t>
  </si>
  <si>
    <t xml:space="preserve">宮城県黒川郡大和町松坂平８丁目３番２，３番１０
</t>
  </si>
  <si>
    <t>00423062185</t>
  </si>
  <si>
    <t>株式会社丹勝</t>
  </si>
  <si>
    <t>宮城県仙台市宮城野区日の出町三丁目３番３２号</t>
  </si>
  <si>
    <t>022-235-0333</t>
  </si>
  <si>
    <t xml:space="preserve">宮城県黒川郡大郷町鶉崎字住吉３３番４
宮城県黒川郡大郷町鶉崎字住吉３３番４
宮城県黒川郡大郷町鶉崎字住吉３３番４
宮城県黒川郡大郷町鶉崎字住吉３３番４
宮城県黒川郡大郷町鶉崎字住吉３３番４
宮城県黒川郡大郷町鶉崎字住吉３３番４
</t>
  </si>
  <si>
    <t xml:space="preserve">破砕施設 6台
</t>
  </si>
  <si>
    <t>00423008516</t>
  </si>
  <si>
    <t>東北黒沢建設工業株式会社</t>
  </si>
  <si>
    <t>宮城県仙台市若林区卸町東四丁目４番２８号</t>
  </si>
  <si>
    <t>022-288-5996</t>
  </si>
  <si>
    <t xml:space="preserve">宮城県黒川郡大和町鶴巣太田字砂子沢５７番１、５７番２、５７番３、宮城県黒川郡大和町鶴巣太田字穴目沢１０３番２０
宮城県黒川郡大和町鶴巣太田字砂子沢５７番３
宮城県黒川郡大和町鶴巣太田字砂子沢５７番３
宮城県黒川郡大和町鶴巣太田字砂子沢５７番３
宮城県黒川郡大和町鶴巣太田字砂子沢５７番３
</t>
  </si>
  <si>
    <t>00423055087</t>
  </si>
  <si>
    <t>有限会社東北ケンソウ</t>
  </si>
  <si>
    <t>宮城県黒川郡大郷町大松沢字狸沢５番地の６７</t>
  </si>
  <si>
    <t>022-359-2565</t>
  </si>
  <si>
    <t xml:space="preserve">宮城県黒川郡大郷町大松沢字狸沢５番地の６７
宮城県黒川郡大郷町大松沢字狸沢５番地の６７
宮城県黒川郡大郷町大松沢字狸沢５番地の６７
</t>
  </si>
  <si>
    <t>00423085240</t>
  </si>
  <si>
    <t>株式会社東洋環境開発</t>
  </si>
  <si>
    <t>宮城県仙台市青葉区二日町１０番３１号Ａｒｅａ二日町２０１
宮城県黒川郡大和町鶴巣山田字宮田２３－１</t>
  </si>
  <si>
    <t>022-265-7632
022-347-7811</t>
  </si>
  <si>
    <t xml:space="preserve">宮城県黒川郡大和町鶴巣山田字宮田２３番１
宮城県黒川郡大和町鶴巣山田字宮田２３番１
宮城県黒川郡大和町鶴巣山田字宮田２３番１
宮城県黒川郡大和町鶴巣山田字宮田２３番１
</t>
  </si>
  <si>
    <t xml:space="preserve">破砕施設 2台
その他施設 2台
</t>
  </si>
  <si>
    <t>00423062345</t>
  </si>
  <si>
    <t>協業組合富谷環境</t>
  </si>
  <si>
    <t>宮城県富谷市志戸田野田３１番地１</t>
  </si>
  <si>
    <t>022-358-2791</t>
  </si>
  <si>
    <t xml:space="preserve">宮城県富谷市志戸田野田３１番１
宮城県富谷市志戸田野田３１番１
宮城県富谷市志戸田野田３１番１
宮城県富谷市志戸田野田３１番１
宮城県富谷市志戸田野田３１番１
宮城県富谷市志戸田野田３１番１
</t>
  </si>
  <si>
    <t xml:space="preserve">破砕施設 2台
その他施設 1台
圧縮施設 2台
溶融固化施設 1台
</t>
  </si>
  <si>
    <t>00423000280</t>
  </si>
  <si>
    <t>日本道路株式会社</t>
  </si>
  <si>
    <t>東京都港区芝浦一丁目２番３号
宮城県黒川郡大衡村大衡字赤坂３－１</t>
  </si>
  <si>
    <t>03-4218-4891
022-345-4559</t>
  </si>
  <si>
    <t xml:space="preserve">宮城県黒川郡大衡村大衡字赤坂３番１、３番３、３番７、３番８、３番１２、４番１、５番、宮城県黒川郡大衡村大衡字侍井沢６１番３、６３番３、６３番５
</t>
  </si>
  <si>
    <t>00423113164</t>
  </si>
  <si>
    <t>株式会社ＢＷＭ</t>
  </si>
  <si>
    <t>宮城県仙台市青葉区大町二丁目１０番１４号</t>
  </si>
  <si>
    <t>022-796-9377</t>
  </si>
  <si>
    <t xml:space="preserve">宮城県黒川郡大和町松坂平八丁目３番１７
宮城県登米市南方町実沢１４７番，１４８番，１５０番，１５１番１，１５２番１，１５２番２
宮城県黒川郡大和町松坂平８丁目３番１７
宮城県登米市津山町柳津字大土７番４９、１２番１
宮城県黒川郡大和町松坂平八丁目３番１７
宮城県黒川郡大和町松坂平八丁目３番１７
宮城県黒川郡大和町松坂平八丁目３番１７
宮城県登米市南方町実沢１４７番、１４８番、１５０番、１５１番１、１５２番１、１５２番２
</t>
  </si>
  <si>
    <t xml:space="preserve">破砕施設 8台
</t>
  </si>
  <si>
    <t>00423155104</t>
  </si>
  <si>
    <t>平和エコプラント株式会社</t>
  </si>
  <si>
    <t>宮城県黒川郡大郷町東成田字板谷西山２９番地３</t>
  </si>
  <si>
    <t>022-359-5322</t>
  </si>
  <si>
    <t xml:space="preserve">宮城県黒川郡大郷町東成田字板谷西山２９番地３
宮城県黒川郡大郷町東成田字板谷西山２９番地３
</t>
  </si>
  <si>
    <t>00423005787</t>
  </si>
  <si>
    <t>三井住建道路株式会社</t>
  </si>
  <si>
    <t>東京都新宿区西新宿六丁目２４番１号</t>
  </si>
  <si>
    <t>03-3357-9082</t>
  </si>
  <si>
    <t xml:space="preserve">宮城県黒川郡大郷町川内字長福寺山１１番３，１５番，１６番１，１７番，７４番，８２番
</t>
  </si>
  <si>
    <t>00423035690</t>
  </si>
  <si>
    <t>ミナミ金属株式会社</t>
  </si>
  <si>
    <t>石川県金沢市打木町東１４２６番地
宮城県黒川郡大和町吉岡東三丁目１番地２</t>
  </si>
  <si>
    <t>076-239-1800
022-343-8111</t>
  </si>
  <si>
    <t xml:space="preserve">宮城県黒川郡大和町吉岡東三丁目１番２
宮城県黒川郡大和町吉岡東三丁目１番２
宮城県黒川郡大和町吉岡東三丁目１番２
宮城県黒川郡大衡村大衡字石神沢２１番１
宮城県黒川郡大衡村大衡字石神沢２１番１
宮城県黒川郡大衡村大衡字石神沢２１番１
宮城県黒川郡大衡村大衡字石神沢２１番１
</t>
  </si>
  <si>
    <t xml:space="preserve">破砕施設 3台
切断施設 2台
溶融固化施設 2台
</t>
  </si>
  <si>
    <t>00443004971</t>
  </si>
  <si>
    <t>公益財団法人宮城県環境事業公社</t>
  </si>
  <si>
    <t>宮城県黒川郡大和町鶴巣小鶴沢字大沢５番地</t>
  </si>
  <si>
    <t>022-343-2425</t>
  </si>
  <si>
    <t xml:space="preserve">宮城県黒川郡大和町鶴巣小鶴沢字大沢５番地
</t>
  </si>
  <si>
    <t>00423062770</t>
  </si>
  <si>
    <t>宮城県森林組合連合会</t>
  </si>
  <si>
    <t>宮城県仙台市青葉区上杉二丁目４番４６号</t>
  </si>
  <si>
    <t>022-225-5991</t>
  </si>
  <si>
    <t xml:space="preserve">宮城県黒川郡大和町落合松坂字銅山３６番１７
宮城県黒川郡大和町落合松坂字銅山３６番１７
</t>
  </si>
  <si>
    <t>00423123535</t>
  </si>
  <si>
    <t>株式会社吉田レミコン</t>
  </si>
  <si>
    <t>青森県八戸市大字河原木字浜名谷地７６番地２４８</t>
  </si>
  <si>
    <t>0178-28-1724</t>
  </si>
  <si>
    <t xml:space="preserve">宮城県黒川郡大和町鶴巣幕柳字宇津野２
</t>
  </si>
  <si>
    <t>【塩竈市，多賀城市，宮城郡】</t>
  </si>
  <si>
    <t>00424004019</t>
  </si>
  <si>
    <t>旭興産株式会社</t>
  </si>
  <si>
    <t>宮城県多賀城市栄三丁目３番９号</t>
  </si>
  <si>
    <t>022-362-1510</t>
  </si>
  <si>
    <t xml:space="preserve">宮城県多賀城市栄三丁目１８番１
宮城県多賀城市栄三丁目１８番１
宮城県多賀城市栄三丁目１８番１
宮城県多賀城市栄三丁目１８番１
宮城県多賀城市栄三丁目１８番１
宮城県多賀城市栄三丁目１７番３
宮城県多賀城市栄三丁目１７番３
</t>
  </si>
  <si>
    <t xml:space="preserve">乾燥（天日)施設 1台
焼却施設 2台
油水分離施設 1台
破砕施設 3台
</t>
  </si>
  <si>
    <t>00424148237</t>
  </si>
  <si>
    <t>株式会社カネミヤ</t>
  </si>
  <si>
    <t>宮城県仙台市宮城野区萩野町三丁目８番地の１９京急プラザ６０３
宮城県多賀城市栄三丁目１３番１</t>
  </si>
  <si>
    <t>022-290-6571
022-346-9970</t>
  </si>
  <si>
    <t xml:space="preserve">宮城県多賀城市栄三丁目１３番１
</t>
  </si>
  <si>
    <t>00424197190</t>
  </si>
  <si>
    <t>株式会社環境施設</t>
  </si>
  <si>
    <t>宮城県仙台市宮城野区燕沢東二丁目９番３０号２階
宮城県宮城郡松島町桜渡戸真言２０番１，２０番３</t>
  </si>
  <si>
    <t>022-762-7551
022-354-0673</t>
  </si>
  <si>
    <t xml:space="preserve">宮城県宮城郡松島町桜渡土真言２０番１
宮城県宮城郡松島町桜渡戸真言20番地1
宮城県宮城郡松島町桜渡戸真言20番地1
</t>
  </si>
  <si>
    <t xml:space="preserve">その他施設 1台
造粒固化施設 2台
</t>
  </si>
  <si>
    <t>00424013505</t>
  </si>
  <si>
    <t>草刈建設株式会社</t>
  </si>
  <si>
    <t>宮城県多賀城市宮内一丁目２番２号</t>
  </si>
  <si>
    <t>022-353-9752</t>
  </si>
  <si>
    <t xml:space="preserve">宮城県多賀城市宮内一丁目２番２号
</t>
  </si>
  <si>
    <t>00424010198</t>
  </si>
  <si>
    <t>協業組合クリーン・センター宮城</t>
  </si>
  <si>
    <t>宮城県塩竈市越の浦一丁目３番２１号</t>
  </si>
  <si>
    <t>022-362-5060</t>
  </si>
  <si>
    <t xml:space="preserve">宮城県多賀城市栄三丁目６番３
宮城県多賀城市栄三丁目６番３
宮城県多賀城市栄三丁目６番３
</t>
  </si>
  <si>
    <t xml:space="preserve">破砕施設 1台
その他施設 2台
</t>
  </si>
  <si>
    <t>00424244750</t>
  </si>
  <si>
    <t>株式会社サニックス資源開発グループ</t>
  </si>
  <si>
    <t>東京都港区虎ノ門一丁目２番８号
宮城県多賀城市宮内二丁目</t>
  </si>
  <si>
    <t>03-5501-7005</t>
  </si>
  <si>
    <t xml:space="preserve">宮城県多賀城市宮内二丁目１０７番地
宮城県多賀城市宮内二丁目１０７番
</t>
  </si>
  <si>
    <t xml:space="preserve">破砕施設 1台
切断施設 1台
</t>
  </si>
  <si>
    <t>00424068495</t>
  </si>
  <si>
    <t>株式会社ＪＲ東日本テクノサービス</t>
  </si>
  <si>
    <t>宮城県仙台市青葉区一番町二丁目２番１３号</t>
  </si>
  <si>
    <t>022-266-0115</t>
  </si>
  <si>
    <t xml:space="preserve">宮城県宮城郡利府町利府字新谷地脇（ＪＲ新幹線総合車両センター内）
</t>
  </si>
  <si>
    <t xml:space="preserve">脱水施設 1台
</t>
  </si>
  <si>
    <t>00424004313</t>
  </si>
  <si>
    <t>Ｊ＆Ｔ環境株式会社</t>
  </si>
  <si>
    <t>神奈川県横浜市鶴見区弁天町３番地１
宮城県宮城郡利府町しらかし台６丁目５番１４、１５</t>
  </si>
  <si>
    <t>045-505-7949
022-385-5075</t>
  </si>
  <si>
    <t xml:space="preserve">宮城県宮城郡利府町しらかし台６丁目５番１４，１５
宮城県宮城郡利府町しらかし台６丁目５番１４，１５
</t>
  </si>
  <si>
    <t>00424145302</t>
  </si>
  <si>
    <t>社会福祉法人嶋福祉会</t>
  </si>
  <si>
    <t>宮城県塩竈市杉の入４丁目３番１７号
宮城県塩竈市杉の入４ー３ー８</t>
  </si>
  <si>
    <t>022-361-3318
022-361-0331</t>
  </si>
  <si>
    <t xml:space="preserve">宮城県塩竈市杉の入四丁目１０３番６，宮城県塩竈市杉の入四丁目１０３番２
</t>
  </si>
  <si>
    <t>00424000503</t>
  </si>
  <si>
    <t>ジャパンウェイスト株式会社</t>
  </si>
  <si>
    <t>兵庫県神戸市東灘区魚崎浜町２１番地</t>
  </si>
  <si>
    <t>078-431-2982</t>
  </si>
  <si>
    <t xml:space="preserve">宮城県宮城郡利府町しらかし台六丁目５番１１
宮城県宮城郡利府町しらかし台六丁目５番１１
宮城県宮城郡利府町しらかし台六丁目５番１１
</t>
  </si>
  <si>
    <t xml:space="preserve">中和施設 1台
破砕施設 2台
</t>
  </si>
  <si>
    <t>00424015584</t>
  </si>
  <si>
    <t>株式会社青南商事</t>
  </si>
  <si>
    <t>青森県弘前市大字神田五丁目４番地５</t>
  </si>
  <si>
    <t>0172-35-1413</t>
  </si>
  <si>
    <t xml:space="preserve">宮城県塩竈市貞山通一丁目４５番２０号
宮城県塩竈市貞山通一丁目４５番２０号　外
</t>
  </si>
  <si>
    <t>00424075850</t>
  </si>
  <si>
    <t>第一カッター興業株式会社</t>
  </si>
  <si>
    <t>神奈川県茅ヶ崎市萩園８３３番地</t>
  </si>
  <si>
    <t>0467-85-3939</t>
  </si>
  <si>
    <t xml:space="preserve">宮城県多賀城市栄４丁目２４番１
宮城県多賀城市栄４丁目２４番１
宮城県多賀城市栄４丁目２４番１
宮城県多賀城市栄４丁目２４番１
</t>
  </si>
  <si>
    <t xml:space="preserve">脱水施設 4台
</t>
  </si>
  <si>
    <t>00424193042</t>
  </si>
  <si>
    <t>多賀城リサイクルセンター株式会社</t>
  </si>
  <si>
    <t>宮城県多賀城市宮内一丁目１１番７８号</t>
  </si>
  <si>
    <t>022-361-1020</t>
  </si>
  <si>
    <t xml:space="preserve">宮城県多賀城市宮内一丁目４２５番１，４２５番２，４２６番２，４２６番３，９３番，９５番１，９５番２，９５番３，９７番
宮城県多賀城市宮内一丁目４２５番１，４２５番２，４２６番２，４２６番３，９３番，９５番１，９５番２，９５番３，９７番
宮城県多賀城市宮内一丁目４２５番１，４２５番２，４２６番２，４２６番３，９３番，９５番１，９５番２，９５番３，９７番
</t>
  </si>
  <si>
    <t>00424011468</t>
  </si>
  <si>
    <t>株式会社豊島</t>
  </si>
  <si>
    <t>宮城県塩竈市杉の入三丁目２５番２号</t>
  </si>
  <si>
    <t>022-362-2474</t>
  </si>
  <si>
    <t xml:space="preserve">宮城県塩竈市杉の入三丁目２５番地２号
宮城県塩竈市杉の入三丁目２５番地２号
</t>
  </si>
  <si>
    <t xml:space="preserve">溶融施設 1台
圧縮施設 1台
</t>
  </si>
  <si>
    <t>00424011399</t>
  </si>
  <si>
    <t>株式会社藤原清掃</t>
  </si>
  <si>
    <t>宮城県多賀城市栄二丁目５番３号</t>
  </si>
  <si>
    <t>022-364-0827</t>
  </si>
  <si>
    <t xml:space="preserve">宮城県多賀城市栄二丁目１３１番１号
宮城県多賀城市栄二丁目１３１番１
</t>
  </si>
  <si>
    <t>00424239163</t>
  </si>
  <si>
    <t>株式会社水穂興業</t>
  </si>
  <si>
    <t>宮城県多賀城市宮内１丁目１４番１５号</t>
  </si>
  <si>
    <t>022-762-5268</t>
  </si>
  <si>
    <t xml:space="preserve">宮城県多賀城市宮内１丁目２９３－１、２９１－８、２９１－５、２９１－９
宮城県多賀城市宮内１丁目２９３－１、２９１－８、２９１－５、２９１－９
宮城県多賀城市宮内１丁目２９３－１、２９１－８、２９１－５、２９１－９
宮城県多賀城市宮内１丁目２９３－１、２９１－８、２９１－５、２９１－９
宮城県多賀城市宮内１丁目２９３－１、２９１－８、２９１－５、２９１－９
</t>
  </si>
  <si>
    <t xml:space="preserve">脱水施設 1台
焼却施設 1台
中和施設 1台
造粒固化施設 2台
</t>
  </si>
  <si>
    <t>00424195700</t>
  </si>
  <si>
    <t>宮城りんかいアスコン株式会社</t>
  </si>
  <si>
    <t>宮城県多賀城市栄二丁目２１７番地６</t>
  </si>
  <si>
    <t>022-364-3586</t>
  </si>
  <si>
    <t xml:space="preserve">宮城県多賀城市栄二丁目２１７番地６
宮城県多賀城市栄二丁目２１７番地６
宮城県岩沼市下野郷字西原１
</t>
  </si>
  <si>
    <t>00424016235</t>
  </si>
  <si>
    <t>宮本産業株式会社</t>
  </si>
  <si>
    <t>宮城県塩竈市港町二丁目１４番２１号</t>
  </si>
  <si>
    <t>022-365-9000</t>
  </si>
  <si>
    <t xml:space="preserve">宮城県塩竈市港町二丁目２６９番１
宮城県塩竈市港町二丁目２９３番，２９７番の１，２９８番の１
</t>
  </si>
  <si>
    <t>00424124275</t>
  </si>
  <si>
    <t>株式会社メタルセンター</t>
  </si>
  <si>
    <t>宮城県多賀城市町前一丁目６番５５号</t>
  </si>
  <si>
    <t>022-258-5025</t>
  </si>
  <si>
    <t xml:space="preserve">宮城県多賀城市町前一丁目6番５５号
宮城県多賀城市町前一丁目6番５５号
</t>
  </si>
  <si>
    <t xml:space="preserve">圧縮施設 1台
切断施設 1台
</t>
  </si>
  <si>
    <t>00424010863</t>
  </si>
  <si>
    <t>株式会社ＹＡＭＡＮＡＫＡ</t>
  </si>
  <si>
    <t>神奈川県川崎市幸区中幸町三丁目３番１号</t>
  </si>
  <si>
    <t>044-522-1161</t>
  </si>
  <si>
    <t xml:space="preserve">宮城県多賀城市宮内二丁目１番４号
宮城県多賀城市宮内二丁目１番４号
</t>
  </si>
  <si>
    <t>【大崎市，加美郡，遠田郡】</t>
  </si>
  <si>
    <t>00425048140</t>
  </si>
  <si>
    <t>協業組合アクアネット</t>
  </si>
  <si>
    <t>宮城県大崎市古川桜ノ目字新高谷地５２６番地</t>
  </si>
  <si>
    <t>0229-28-3734</t>
  </si>
  <si>
    <t xml:space="preserve">宮城県加美郡加美町赤塚５２２番地
</t>
  </si>
  <si>
    <t>00425113820</t>
  </si>
  <si>
    <t>旭興業株式会社</t>
  </si>
  <si>
    <t>宮城県加美郡加美町字蓬󠄂田４８番地</t>
  </si>
  <si>
    <t>0229-67-3331</t>
  </si>
  <si>
    <t xml:space="preserve">宮城県加美郡色麻町高根字新山前畑１９番，２６番，２８番１，４４番１，５０番１，５０番７，色麻町高根字新前畑４０番
宮城県加美郡色麻町高根字新山前畑１９番，２６番，２８番１，４４番１，５０番１，５０番７，色麻町高根字新前畑４０番
宮城県加美郡色麻町高根字新山前畑１９番、２６番，２８番１、４４番１，５０番１、５０番７，色麻町高根字新前畑４０番
宮城県加美郡色麻町高根字新山前畑１９番、２６番，２８番１、４４番１，５０番１、５０番７，色麻町高根字新前畑４０番
宮城県加美郡色麻町高根字新山前畑１９番，２６番，２８番１，４４番１，５０番１，５０番７，色麻町高根字新前畑４０番
宮城県加美郡色麻町高根字新山前畑１９番，２６番，２８番１，４４番１，５０番１，５０番７，色麻町高根字新前畑４０番
</t>
  </si>
  <si>
    <t xml:space="preserve">破砕施設 5台
その他施設 1台
</t>
  </si>
  <si>
    <t>00425003419</t>
  </si>
  <si>
    <t>株式会社江合</t>
  </si>
  <si>
    <t>宮城県大崎市古川江合本町三丁目１番１号</t>
  </si>
  <si>
    <t>0229-23-8222</t>
  </si>
  <si>
    <t xml:space="preserve">宮城県大崎市古川清水三丁目石田１５番、１６番、１７番、１８番２、１９番２、２０番、２１番、２２番、２３番
</t>
  </si>
  <si>
    <t>00425143001</t>
  </si>
  <si>
    <t>株式会社おおさきリサイクル</t>
  </si>
  <si>
    <t>宮城県大崎市古川桜ノ目字新下釜１９番地２</t>
  </si>
  <si>
    <t>0229-27-2021</t>
  </si>
  <si>
    <t xml:space="preserve">宮城県大崎市古川桜ノ目字新下釜１９番地２，１９番地３，１９番地７
</t>
  </si>
  <si>
    <t>00425067330</t>
  </si>
  <si>
    <t>小野田建設株式会社</t>
  </si>
  <si>
    <t>宮城県加美郡加美町字長檀１２５番地</t>
  </si>
  <si>
    <t>0229-67-2278</t>
  </si>
  <si>
    <t xml:space="preserve">宮城県加美郡加美町字鹿原永沢１番地
</t>
  </si>
  <si>
    <t>00425171347</t>
  </si>
  <si>
    <t>一般社団法人加美町畜産公社</t>
  </si>
  <si>
    <t>宮城県加美郡加美町字鹿原立板上ノ原１番地３９</t>
  </si>
  <si>
    <t>0229-67-6866</t>
  </si>
  <si>
    <t xml:space="preserve">宮城県加美郡加美町菜切谷字青木原２８番２８２，２８番３０６
</t>
  </si>
  <si>
    <t>00425003320</t>
  </si>
  <si>
    <t>株式会社環境開発公社エムシーエム</t>
  </si>
  <si>
    <t>宮城県大崎市古川北宮沢字朴木欠丙６番地１</t>
  </si>
  <si>
    <t>0229-29-2228</t>
  </si>
  <si>
    <t xml:space="preserve">宮城県大崎市古川北宮沢字朴木欠丙６番地１
宮城県大崎市古川北宮沢字朴木欠丙６番地１
宮城県大崎市古川北宮沢字朴木欠丙６番地１
宮城県大崎市古川北宮沢字朴木欠丙６番地１
宮城県大崎市古川北宮沢字朴木欠丙６番地１
宮城県大崎市古川北宮沢字朴木欠丙６番地１
宮城県大崎市古川北宮沢字朴木欠丙６番地１
</t>
  </si>
  <si>
    <t xml:space="preserve">乾燥（天日)施設 1台
焼却施設 1台
破砕施設 2台
造粒固化施設 2台
溶融固化施設 1台
</t>
  </si>
  <si>
    <t>00425013392</t>
  </si>
  <si>
    <t>株式会社国本</t>
  </si>
  <si>
    <t>宮城県遠田郡美里町南小牛田字埣下８５番地</t>
  </si>
  <si>
    <t>0229-32-2455</t>
  </si>
  <si>
    <t xml:space="preserve">宮城県遠田郡美里町小牛田字埣下８５番地
宮城県遠田郡美里町小牛田字埣下８５番地
宮城県遠田郡美里町南小牛田字埣下８５番地
宮城県大崎市古川荒谷字新芋川１８番地
</t>
  </si>
  <si>
    <t xml:space="preserve">破砕施設 1台
その他施設 2台
圧縮施設 1台
</t>
  </si>
  <si>
    <t>00425012408</t>
  </si>
  <si>
    <t>有限会社鉱商</t>
  </si>
  <si>
    <t>宮城県大崎市岩出山下野目字安沢１００番地の１</t>
  </si>
  <si>
    <t>0229-72-2258</t>
  </si>
  <si>
    <t xml:space="preserve">宮城県大崎市岩出山下野目字寒気原６番１，６番４，６番５，６番６，６番７，６番８
</t>
  </si>
  <si>
    <t>00425203633</t>
  </si>
  <si>
    <t>株式会社三星商事</t>
  </si>
  <si>
    <t>宮城県富谷市富谷西沢１０８番地
宮城県大崎市古川小野字上蝦沢94番地8</t>
  </si>
  <si>
    <t>022-725-7322</t>
  </si>
  <si>
    <t xml:space="preserve">宮城県大崎市古川小野字上蝦沢９４番地８、９４番地９
</t>
  </si>
  <si>
    <t>00425126633</t>
  </si>
  <si>
    <t>ジャパンサイクル株式会社</t>
  </si>
  <si>
    <t>宮城県大崎市岩出山下野目字寒気原１番地１号</t>
  </si>
  <si>
    <t>0229-72-2010</t>
  </si>
  <si>
    <t xml:space="preserve">宮城県大崎市岩出山下野目字寒気原１番１、字雨生沢１番２、５番、１４番１
</t>
  </si>
  <si>
    <t>00425045015</t>
  </si>
  <si>
    <t>有限会社鈴木総業</t>
  </si>
  <si>
    <t>宮城県大崎市古川清水沢字築道１５番地</t>
  </si>
  <si>
    <t>0229-49-1739</t>
  </si>
  <si>
    <t xml:space="preserve">宮城県大崎市古川清水沢字築道１５番
宮城県大崎市大崎市古川清水沢字築道１５番
</t>
  </si>
  <si>
    <t>00425014265</t>
  </si>
  <si>
    <t>有限会社大進産業</t>
  </si>
  <si>
    <t>宮城県加美郡加美町羽場字屋敷６８番地</t>
  </si>
  <si>
    <t>0229-63-2519</t>
  </si>
  <si>
    <t xml:space="preserve">宮城県加美郡加美町羽場字屋敷６８番地
</t>
  </si>
  <si>
    <t>00425155452</t>
  </si>
  <si>
    <t>有限会社永根実業建設</t>
  </si>
  <si>
    <t>宮城県大崎市岩出山字浦小路６番地の７</t>
  </si>
  <si>
    <t>0229-72-0431</t>
  </si>
  <si>
    <t xml:space="preserve">宮城県大崎市岩出山南沢字桂沢２１番１
</t>
  </si>
  <si>
    <t>00425107543</t>
  </si>
  <si>
    <t>株式会社ピーエスリサイクル東北</t>
  </si>
  <si>
    <t>宮城県仙台市青葉区上愛子字下十三枚田４０番地の１
宮城県遠田郡美里町青生字堀切８４番４、８４番５、８７番１</t>
  </si>
  <si>
    <t>022-391-1741</t>
  </si>
  <si>
    <t xml:space="preserve">宮城県遠田郡美里町青生字堀切８４番４、８４番５、８７番１
</t>
  </si>
  <si>
    <t>00425013677</t>
  </si>
  <si>
    <t>有限会社富士ケミカル</t>
  </si>
  <si>
    <t>宮城県遠田郡美里町北浦字新大崎１９番地１</t>
  </si>
  <si>
    <t>0229-35-2150</t>
  </si>
  <si>
    <t xml:space="preserve">宮城県遠田郡美里町北浦字新大崎１９番１，２０番１，２１番１，２３番１
宮城県遠田郡美里町北浦字新大崎１９番１，２０番１，２１番１，２３番１
</t>
  </si>
  <si>
    <t>00425042879</t>
  </si>
  <si>
    <t>株式会社古川容器</t>
  </si>
  <si>
    <t>宮城県大崎市古川米袋字明神５５番地１</t>
  </si>
  <si>
    <t>0229-24-8481</t>
  </si>
  <si>
    <t xml:space="preserve">宮城県大崎市古川米袋字明神５５番地１、５８番地１
宮城県大崎市古川米袋字明神５５番地１、５８番地１
宮城県大崎市古川米袋字明神５５番地１、５８番地１
宮城県大崎市古川米袋字明神５５番地１、５８番地１
</t>
  </si>
  <si>
    <t xml:space="preserve">破砕施設 1台
圧縮施設 1台
切断施設 2台
</t>
  </si>
  <si>
    <t>00425006048</t>
  </si>
  <si>
    <t>前田道路株式会社</t>
  </si>
  <si>
    <t>東京都品川区大崎一丁目１１番３号</t>
  </si>
  <si>
    <t>03-3447-0781</t>
  </si>
  <si>
    <t xml:space="preserve">宮城県大崎市古川清水字新今新田５９番１，７８番，７９番３，８０番，８１番，８４番，８５番１，８５番２，９０番，１１９番，１２０番，宮城県大崎市古川清水字三丁目石田１８６番，１８７番，１０９番１，１０９番２
宮城県亘理郡亘理町逢隈小山字西山１５番１，１５番２０
宮城県気仙沼市赤岩長柴１番７の一部，赤岩大滝９番１の一部
宮城県亘理郡亘理町逢隈小山字西山１５番１
宮城県大崎市古川清水字新今新田５９番１，７８番，７９番３，８０番，８１番，８４番，８５番１，８５番２，９０番，１１９番，１２０番
</t>
  </si>
  <si>
    <t xml:space="preserve">破砕施設 3台
混練施設 2台
</t>
  </si>
  <si>
    <t>00425003048</t>
  </si>
  <si>
    <t>丸岩運輸建設株式会社</t>
  </si>
  <si>
    <t>宮城県大崎市岩出山字二ノ構５番地の１</t>
  </si>
  <si>
    <t>0229-72-1133</t>
  </si>
  <si>
    <t xml:space="preserve">宮城県大崎市岩出山池月字宝田３７２
宮城県大崎市岩出山池月字宝田３７２
</t>
  </si>
  <si>
    <t>00425019367</t>
  </si>
  <si>
    <t>株式会社吉村商事</t>
  </si>
  <si>
    <t>宮城県栗原市金成日向３３番地４</t>
  </si>
  <si>
    <t>0228-42-1135</t>
  </si>
  <si>
    <t xml:space="preserve">宮城県大崎市古川上埣字羽山２４番，２４番２，２４番３,古川上埣字寺田１４１番１
宮城県大崎市古川上埣字羽山２４番，２４番２，２４番３,古川上埣字寺田１４１番１
宮城県大崎市古川上埣字羽山２４番，２４番２，２４番３,古川上埣字寺田１４１番１
</t>
  </si>
  <si>
    <t xml:space="preserve">破砕施設 1台
圧縮施設 1台
切断施設 1台
</t>
  </si>
  <si>
    <t>【栗原市】</t>
  </si>
  <si>
    <t>00426121159</t>
  </si>
  <si>
    <t>エコテック東北株式会社</t>
  </si>
  <si>
    <t>宮城県栗原市若柳字大林東千刈１１０番地</t>
  </si>
  <si>
    <t>0228-32-7655</t>
  </si>
  <si>
    <t xml:space="preserve">宮城県栗原市若柳字大林東千刈１１０番地
宮城県栗原市若柳字大林東千刈１１０番地
宮城県栗原市若柳字大林東千刈１１０番地
宮城県栗原市若柳字大林東千刈１１０番地
宮城県栗原市若柳字大林東千刈１１０番地
</t>
  </si>
  <si>
    <t xml:space="preserve">破砕施設 3台
その他施設 2台
</t>
  </si>
  <si>
    <t>00426103383</t>
  </si>
  <si>
    <t>ダイワテクノ工業株式会社</t>
  </si>
  <si>
    <t>宮城県栗原市築館字下宮野八ツ又沢１３番地の１</t>
  </si>
  <si>
    <t>0228-22-2149</t>
  </si>
  <si>
    <t xml:space="preserve">宮城県栗原市若柳字大林西千刈３３番地８
宮城県栗原市若柳字大林西千刈３３番地８
宮城県栗原市若柳字大林西千刈３３番地９
宮城県栗原市若柳字大林西千刈３３番地９
宮城県栗原市若柳字大林西千刈３３番地９
宮城県栗原市若柳字大林西千刈３３番地９
宮城県栗原市若柳字大林西千刈３３番地９
</t>
  </si>
  <si>
    <t xml:space="preserve">破砕施設 4台
分離施設 1台
圧縮施設 1台
切断施設 1台
</t>
  </si>
  <si>
    <t>00426154243</t>
  </si>
  <si>
    <t>株式会社高清水養豚</t>
  </si>
  <si>
    <t>宮城県栗原市高清水影ノ沢３８番地１４９</t>
  </si>
  <si>
    <t>0228-58-2803</t>
  </si>
  <si>
    <t xml:space="preserve">宮城県栗原市高清水影ノ沢３８番２４３，３８番１１８
宮城県栗原市高清水影ノ沢３８番２４３，３８番１１８
</t>
  </si>
  <si>
    <t xml:space="preserve">乾燥（機械）施設 1台
破砕施設 1台
</t>
  </si>
  <si>
    <t>00426025676</t>
  </si>
  <si>
    <t>株式会社ダスト栗原</t>
  </si>
  <si>
    <t>宮城県栗原市築館伊豆一丁目７番３０号</t>
  </si>
  <si>
    <t>0228-22-6864</t>
  </si>
  <si>
    <t xml:space="preserve">宮城県栗原市築館字照越上ノ沢１６番２
宮城県栗原市築館字照越上ノ沢１６番２
宮城県栗原市築館字照越上ノ沢１６番２
</t>
  </si>
  <si>
    <t xml:space="preserve">その他施設 3台
</t>
  </si>
  <si>
    <t>00426029589</t>
  </si>
  <si>
    <t>株式会社築館クリーンセンター</t>
  </si>
  <si>
    <t>宮城県栗原市築館字上髙森４９番地５</t>
  </si>
  <si>
    <t>0228-22-2231</t>
  </si>
  <si>
    <t xml:space="preserve">宮城県栗原市高清水中の沢２５番１
宮城県栗原市築館字上髙森４９番地４、４９番地５、４９番地２９、４９番地３０の一部、５０番地１の一部
宮城県栗原市築館字上高森６１番４４、６１番４５、６１番７４
宮城県栗原市築館字上髙森６１番４４、６１番４５、６１番７４
宮城県栗原市築館字上髙森４９番地３、４９番地２５
宮城県栗原市築館字上髙森６１番４４、６１番４５、６１番７４
宮城県栗原市築館字上髙森６１番４４、６１番４５、６１番７４
宮城県栗原市築館字上髙森６１番４４、６１番４５、６１番７４
宮城県栗原市築館字上髙森６１番４４、６１番４５、６１番７４
</t>
  </si>
  <si>
    <t xml:space="preserve">焼却施設 2台
破砕施設 5台
その他施設 1台
造粒固化施設 1台
</t>
  </si>
  <si>
    <t>00426064322</t>
  </si>
  <si>
    <t>野口建設株式会社</t>
  </si>
  <si>
    <t>宮城県栗原市築館源光１２番２４号</t>
  </si>
  <si>
    <t>0228-22-2102</t>
  </si>
  <si>
    <t xml:space="preserve">宮城県栗原市築館字照越松長根４２番，４２番１，４３番，４３番１
</t>
  </si>
  <si>
    <t>00426025692</t>
  </si>
  <si>
    <t>株式会社野口重機</t>
  </si>
  <si>
    <t>宮城県栗原市築館字照越寺沢６５番地の１</t>
  </si>
  <si>
    <t>0228-22-2874</t>
  </si>
  <si>
    <t xml:space="preserve">宮城県栗原市築館字太田上太田４２番１，４３番１の一部
宮城県栗原市築館字太田上太田４２番１，４３番１の一部
宮城県栗原市築館字照越長根２番３，２番４，栗原市築館字萩沢小倉５９番２，６０番２，６３番２，７３番２
</t>
  </si>
  <si>
    <t>00426075312</t>
  </si>
  <si>
    <t>東日本リサイクルシステムズ株式会社</t>
  </si>
  <si>
    <t>宮城県栗原市鶯沢南郷南沢８２番地の２</t>
  </si>
  <si>
    <t>0228-57-1015</t>
  </si>
  <si>
    <t xml:space="preserve">宮城県栗原市鶯沢南郷南沢８２番地の２
宮城県栗原市鶯沢南郷南沢８２番地の２
宮城県栗原市鶯沢南郷南沢８２番地の２
宮城県栗原市鶯沢南郷南沢８２番地の２
</t>
  </si>
  <si>
    <t>00426157645</t>
  </si>
  <si>
    <t>有限会社久光組</t>
  </si>
  <si>
    <t>宮城県栗原市志波姫北郷十文字６６番地５
宮城県栗原市志波姫北郷十文字６６－５</t>
  </si>
  <si>
    <t>0228-25-2133
0228-25-2133</t>
  </si>
  <si>
    <t xml:space="preserve">宮城県栗原市志波姫北郷荒町７０番
宮城県栗原市志波姫北郷荒町７０番
宮城県栗原市志波姫北郷荒町７０番
</t>
  </si>
  <si>
    <t xml:space="preserve">破砕施設 2台
造粒固化施設 1台
</t>
  </si>
  <si>
    <t>00426000753</t>
  </si>
  <si>
    <t>北王商事株式会社</t>
  </si>
  <si>
    <t>宮城県栗原市鶯沢袋島巡前４０番地の１</t>
  </si>
  <si>
    <t>0228-57-1213</t>
  </si>
  <si>
    <t xml:space="preserve">宮城県栗原市鶯沢字袋島巡前４０番１，４０番２，４２番２，４３番３
宮城県栗原市鶯沢字袋島巡前４０番１，４０番２，４２番２，４３番３
</t>
  </si>
  <si>
    <t>00426016788</t>
  </si>
  <si>
    <t>細倉金属鉱業株式会社</t>
  </si>
  <si>
    <t>宮城県栗原市鶯沢南郷荒町４８番地</t>
  </si>
  <si>
    <t>0228-55-3143</t>
  </si>
  <si>
    <t xml:space="preserve">宮城県栗原市鶯沢南郷荒町４８番地
宮城県栗原市鶯沢南郷荒町４８番地
宮城県栗原市鶯沢南郷荒町４８番地
</t>
  </si>
  <si>
    <t>00426200047</t>
  </si>
  <si>
    <t>有限会社丸良商事</t>
  </si>
  <si>
    <t>宮城県栗原市高清水大沢２０番地３</t>
  </si>
  <si>
    <t>0228-58-3705</t>
  </si>
  <si>
    <t xml:space="preserve">宮城県栗原市高清水忽滑沢35-27、35-28、35-29
</t>
  </si>
  <si>
    <t>00426000754</t>
  </si>
  <si>
    <t>若清テクノ株式会社</t>
  </si>
  <si>
    <t>宮城県栗原市若柳字川南子々松１６６番地
宮城県栗原市若柳字上畑岡獅子ケ鼻１１５番地２１７</t>
  </si>
  <si>
    <t>0228-32-5355
0228-33-2381</t>
  </si>
  <si>
    <t xml:space="preserve">宮城県栗原市若柳字上畑岡獅子ヶ鼻１１５番地の２１７
宮城県栗原市若柳字上畑岡獅子ヶ鼻１１５番地の２１７
宮城県栗原市若柳字上畑岡獅子ヶ鼻１１５番地の２１７
</t>
  </si>
  <si>
    <t xml:space="preserve">造粒固化施設 3台
</t>
  </si>
  <si>
    <t>00426014593</t>
  </si>
  <si>
    <t>株式会社渡辺土建</t>
  </si>
  <si>
    <t>宮城県登米市迫町佐沼字大網３９９番地</t>
  </si>
  <si>
    <t>0220-22-2660</t>
  </si>
  <si>
    <t xml:space="preserve">宮城県栗原市瀬峰新田沢１２６
</t>
  </si>
  <si>
    <t>【登米市】</t>
  </si>
  <si>
    <t>00427079882</t>
  </si>
  <si>
    <t>株式会社阿部勝組</t>
  </si>
  <si>
    <t>宮城県登米市豊里町新町７番地の１０</t>
  </si>
  <si>
    <t>0225-76-3053</t>
  </si>
  <si>
    <t xml:space="preserve">宮城県登米市豊里町土手下１２番１
</t>
  </si>
  <si>
    <t>00427117934</t>
  </si>
  <si>
    <t>株式会社佐々重</t>
  </si>
  <si>
    <t>宮城県登米市迫町北方字古宿５番地
宮城県登米市迫町新田字下十五丸１９－１</t>
  </si>
  <si>
    <t>0220-22-7269
0220-29-4260</t>
  </si>
  <si>
    <t xml:space="preserve">宮城県登米市迫町新田字下十五丸１９－１，１９－５，１９－９，２０－１，２０－１０
宮城県登米市迫町新田字下十五丸19－1,19-5,19-9,20-1,20-10
宮城県登米市迫町新田字下十五丸19－1,19-5,19-9,20-1,20-10
</t>
  </si>
  <si>
    <t xml:space="preserve">破砕施設 1台
圧縮施設 2台
</t>
  </si>
  <si>
    <t>00427014124</t>
  </si>
  <si>
    <t>有限会社親和建設</t>
  </si>
  <si>
    <t>宮城県登米市米山町字善王寺大久保７６番地の１</t>
  </si>
  <si>
    <t>0220-55-2268</t>
  </si>
  <si>
    <t xml:space="preserve">宮城県登米市米山町字善王寺武道ヶ崎６０－１，６１－１
</t>
  </si>
  <si>
    <t>00427071674</t>
  </si>
  <si>
    <t>株式会社スカイクリーンツヤマ</t>
  </si>
  <si>
    <t>宮城県登米市津山町横山字伊貝２２番地</t>
  </si>
  <si>
    <t>0225-69-2315</t>
  </si>
  <si>
    <t xml:space="preserve">宮城県登米市津山町横山字伊貝６６－２、８２－１、８２－２
宮城県登米市津山町横山字伊貝６６－２、８２－１、８２－２
</t>
  </si>
  <si>
    <t>00427004022</t>
  </si>
  <si>
    <t>株式会社清建</t>
  </si>
  <si>
    <t>宮城県登米市迫町佐沼字南駒木袋２１２番地の３</t>
  </si>
  <si>
    <t>0220-22-7085</t>
  </si>
  <si>
    <t xml:space="preserve">宮城県登米市迫町佐沼字南駒木袋２１２－３
</t>
  </si>
  <si>
    <t>00427012779</t>
  </si>
  <si>
    <t>株式会社高田商店</t>
  </si>
  <si>
    <t>宮城県登米市迫町佐沼字鉄砲丁１１番地</t>
  </si>
  <si>
    <t>0220-22-3344</t>
  </si>
  <si>
    <t xml:space="preserve">宮城県登米市中田町石森字蟹甲１
宮城県登米市中田町石森字蟹甲１番１
宮城県登米市中田町石森字蟹甲１番１
</t>
  </si>
  <si>
    <t>00427105771</t>
  </si>
  <si>
    <t>有限会社東北シーアールディー</t>
  </si>
  <si>
    <t>宮城県登米市南方町沼崎前１２２番地の１</t>
  </si>
  <si>
    <t>0220-29-7848</t>
  </si>
  <si>
    <t xml:space="preserve">宮城県登米市南方町沼崎前１２２番１
宮城県登米市南方町沼崎前１２２番１
宮城県登米市南方町沼崎前１２２番１
宮城県登米市南方町沼崎前１２２番１
宮城県登米市南方町沼崎前１２２番１
</t>
  </si>
  <si>
    <t xml:space="preserve">破砕施設 1台
その他施設 2台
切断施設 2台
</t>
  </si>
  <si>
    <t>00427155685</t>
  </si>
  <si>
    <t>東北石材工業株式会社</t>
  </si>
  <si>
    <t>宮城県登米市登米町大字日根牛中山２８９番地３</t>
  </si>
  <si>
    <t>0220-52-2475</t>
  </si>
  <si>
    <t xml:space="preserve">宮城県登米市登米町大字日根牛中山２８９番地１
</t>
  </si>
  <si>
    <t>00427003406</t>
  </si>
  <si>
    <t>日建工業株式会社</t>
  </si>
  <si>
    <t>宮城県仙台市青葉区二日町１６番９号
宮城県登米市東和町米谷字福平３－３，３－６</t>
  </si>
  <si>
    <t>022-221-4576
0220-42-2005</t>
  </si>
  <si>
    <t xml:space="preserve">宮城県登米市東和町米谷字福平３－３，３－６
</t>
  </si>
  <si>
    <t>00427029475</t>
  </si>
  <si>
    <t>日本環境開発株式会社</t>
  </si>
  <si>
    <t>宮城県登米市登米町大字日根牛峯畑３１番地</t>
  </si>
  <si>
    <t>0220-52-4245</t>
  </si>
  <si>
    <t xml:space="preserve">宮城県登米市登米町大字日根牛峯畑３１番地
</t>
  </si>
  <si>
    <t>00427043853</t>
  </si>
  <si>
    <t>株式会社迫開発工業</t>
  </si>
  <si>
    <t>宮城県登米市米山町中津山字丸森４６番地１</t>
  </si>
  <si>
    <t>0220-55-4611</t>
  </si>
  <si>
    <t xml:space="preserve">宮城県登米市米山町中津山字西足洗４３番地
宮城県登米市米山町中津山字丸森２９番１
</t>
  </si>
  <si>
    <t>00427052975</t>
  </si>
  <si>
    <t>株式会社日高見牧場</t>
  </si>
  <si>
    <t>宮城県登米市登米町寺池銀山１０８番１</t>
  </si>
  <si>
    <t>0220-52-3971</t>
  </si>
  <si>
    <t xml:space="preserve">宮城県登米市登米町字寺池銀山５９番１
宮城県登米市登米町字寺池銀山６７番１
</t>
  </si>
  <si>
    <t xml:space="preserve">破砕施設 1台
発酵堆肥化施設 1台
</t>
  </si>
  <si>
    <t>00427245856</t>
  </si>
  <si>
    <t>株式会社南方クリーンセンター</t>
  </si>
  <si>
    <t>宮城県登米市中田町石森字川原毛１５番地１</t>
  </si>
  <si>
    <t>0220-34-7155</t>
  </si>
  <si>
    <t xml:space="preserve">宮城県登米市南方町沼崎前２４番
</t>
  </si>
  <si>
    <t>00427064330</t>
  </si>
  <si>
    <t>みやぎ登米農業協同組合</t>
  </si>
  <si>
    <t>宮城県登米市中田町石森字駒牽２６５番地の１
宮城県登米市米山町西野字新石川４－１</t>
  </si>
  <si>
    <t>0220-23-8011
0220-55-2446</t>
  </si>
  <si>
    <t xml:space="preserve">宮城県登米市米山町西野字新石川４－１
</t>
  </si>
  <si>
    <t>00427029712</t>
  </si>
  <si>
    <t>有限会社柳川商事</t>
  </si>
  <si>
    <t>宮城県登米市中田町石森字川前１０８番地３</t>
  </si>
  <si>
    <t>0220-34-2016</t>
  </si>
  <si>
    <t xml:space="preserve">宮城県登米市中田町石森字白地３１０番地４
</t>
  </si>
  <si>
    <t>00427149217</t>
  </si>
  <si>
    <t>有限会社リサイクルセンター宮城</t>
  </si>
  <si>
    <t>宮城県登米市中田町石森字古舘８６番地</t>
  </si>
  <si>
    <t>0220-21-5645</t>
  </si>
  <si>
    <t xml:space="preserve">宮城県登米市中田町石森字茶畑７３番１、７８番４
宮城県登米市中田町石森字茶畑７３番１、７８番４
</t>
  </si>
  <si>
    <t>【石巻市，東松島市，牡鹿郡】</t>
  </si>
  <si>
    <t>00428033084</t>
  </si>
  <si>
    <t>株式会社アーバンプラント</t>
  </si>
  <si>
    <t>宮城県石巻市魚町一丁目２番９</t>
  </si>
  <si>
    <t>0225-93-3512</t>
  </si>
  <si>
    <t xml:space="preserve">宮城県石巻市魚町一丁目２番９
</t>
  </si>
  <si>
    <t>00428041094</t>
  </si>
  <si>
    <t>石巻アスコン株式会社</t>
  </si>
  <si>
    <t>宮城県石巻市鹿又字山下西１００番地</t>
  </si>
  <si>
    <t>0225-75-2770</t>
  </si>
  <si>
    <t xml:space="preserve">宮城県石巻市鹿又字山下西１００
宮城県石巻市鹿又字山下西１００
</t>
  </si>
  <si>
    <t>00428009415</t>
  </si>
  <si>
    <t>有限会社石巻環境美化センター</t>
  </si>
  <si>
    <t>宮城県石巻市大街道西一丁目１４番３５号</t>
  </si>
  <si>
    <t>0225-22-1659</t>
  </si>
  <si>
    <t xml:space="preserve">宮城県石巻市須江字瓦山４３番１
</t>
  </si>
  <si>
    <t>00428144719</t>
  </si>
  <si>
    <t>石巻魚糧工業株式会社</t>
  </si>
  <si>
    <t>宮城県石巻市松並一丁目５番地２</t>
  </si>
  <si>
    <t>0225-95-0329</t>
  </si>
  <si>
    <t xml:space="preserve">宮城県石巻市松並一丁目５番地２
宮城県石巻市松並一丁目５番地２
宮城県石巻市松並一丁目５番地２
宮城県石巻市松並一丁目５番地２
宮城県石巻市松並一丁目５番地２
宮城県石巻市松並一丁目５番地２
</t>
  </si>
  <si>
    <t xml:space="preserve">脱水施設 3台
乾燥（機械）施設 1台
破砕施設 2台
</t>
  </si>
  <si>
    <t>00428105772</t>
  </si>
  <si>
    <t>石巻地区森林組合</t>
  </si>
  <si>
    <t>宮城県石巻市大瓜字棚橋下待井６５番地の１
宮城県石巻市真野字七ノ坪１２－１５</t>
  </si>
  <si>
    <t>0225-93-1711
0225-91-2925</t>
  </si>
  <si>
    <t xml:space="preserve">宮城県石巻市真野字七ノ坪１２番１５号、同１２番１６号
宮城県石巻市真野字七ノ坪１２番１５号、同１２番１６号
</t>
  </si>
  <si>
    <t>00428013330</t>
  </si>
  <si>
    <t>伊藤商事有限会社</t>
  </si>
  <si>
    <t>宮城県石巻市北村字涌谷沢１３番地の５</t>
  </si>
  <si>
    <t>0225-73-3117</t>
  </si>
  <si>
    <t xml:space="preserve">宮城県石巻市北村字笹目立二１１番３、１１番１０
</t>
  </si>
  <si>
    <t>00428013395</t>
  </si>
  <si>
    <t>有限会社エスエスシー東北</t>
  </si>
  <si>
    <t>宮城県石巻市鹿又字山下西１０番地</t>
  </si>
  <si>
    <t>0225-86-5271</t>
  </si>
  <si>
    <t xml:space="preserve">宮城県石巻市鹿又字山下西１０番地
宮城県石巻市鹿又字山下西１０番地
宮城県石巻市鹿又字山下西１０番地
宮城県石巻市鹿又字山下西１０番地
宮城県石巻市鹿又字山下西１０番地
宮城県石巻市鹿又字山下西１０番地
宮城県石巻市鹿又字山下西１０番地
宮城県石巻市鹿又字山下西１０番地
</t>
  </si>
  <si>
    <t xml:space="preserve">焼却施設 2台
破砕施設 3台
その他施設 3台
</t>
  </si>
  <si>
    <t>00428079982</t>
  </si>
  <si>
    <t>有限会社小野寺商店</t>
  </si>
  <si>
    <t>宮城県石巻市前谷地字龍ノ口山１３番地の２</t>
  </si>
  <si>
    <t>0225-72-3828</t>
  </si>
  <si>
    <t xml:space="preserve">宮城県石巻市前谷地字龍ノ口山１３番地の２
宮城県石巻市前谷地字龍ノ口山１３番地の２
</t>
  </si>
  <si>
    <t>00428012616</t>
  </si>
  <si>
    <t>鹿島道路株式会社</t>
  </si>
  <si>
    <t>東京都文京区後楽一丁目７番２７号
宮城県仙台市青葉区二日町２－１５</t>
  </si>
  <si>
    <t>03-5802-8001
022-216-8511</t>
  </si>
  <si>
    <t xml:space="preserve">宮城県石巻市北村字米倉４２番地１
宮城県石巻市北村字米倉４２番地１
</t>
  </si>
  <si>
    <t>00428172103</t>
  </si>
  <si>
    <t>株式会社カメヤ</t>
  </si>
  <si>
    <t>宮城県東松島市新東名二丁目９番地の１３</t>
  </si>
  <si>
    <t>0225-88-3614</t>
  </si>
  <si>
    <t xml:space="preserve">宮城県東松島市西福田字大高森５５－１
</t>
  </si>
  <si>
    <t>00428014116</t>
  </si>
  <si>
    <t>株式会社木村土建</t>
  </si>
  <si>
    <t>宮城県東松島市大塩字五台２３番地２</t>
  </si>
  <si>
    <t>0225-82-3006</t>
  </si>
  <si>
    <t xml:space="preserve">宮城県東松島市大塩字荻窪６２番１、３２番８、６３番
宮城県東松島市大塩字荻窪３３番１、３３番２、６３番
宮城県東松島市大塩字荻窪３３番１、３３番２、６３番
宮城県東松島市大塩字荻窪６２番１、６３番
宮城県東松島市大塩字荻窪３２番７
宮城県東松島市大塩字荻窪３２番３、３６番２
宮城県東松島市大塩字荻窪３２－４
宮城県東松島市大塩字荻窪３２番６
宮城県東松島市大塩字荻窪６２番１
宮城県東松島市大塩字荻窪３２番４
宮城県東松島市大塩字荻窪３２番７
宮城県東松島市大塩字荻窪３２番９
宮城県東松島市大塩字荻窪３２番９
宮城県東松島市大塩字荻窪３２番９
宮城県東松島市大塩字荻窪３２番４、３２番１０
</t>
  </si>
  <si>
    <t xml:space="preserve">焼却施設 1台
破砕施設 10台
その他施設 2台
造粒固化施設 1台
溶融固化施設 1台
</t>
  </si>
  <si>
    <t>00428151824</t>
  </si>
  <si>
    <t>協同フイツシユミール工業株式会社</t>
  </si>
  <si>
    <t>東京都港区港南二丁目１２番３３号
宮城県石巻市魚町１丁目３０番２号</t>
  </si>
  <si>
    <t>03-6712-9161
0225-93-6176</t>
  </si>
  <si>
    <t xml:space="preserve">宮城県石巻市魚町一丁目３０番２
宮城県石巻市魚町一丁目３０番２
宮城県石巻市魚町一丁目３０番２
</t>
  </si>
  <si>
    <t xml:space="preserve">脱水施設 1台
乾燥（機械）施設 1台
破砕施設 1台
</t>
  </si>
  <si>
    <t>00428025917</t>
  </si>
  <si>
    <t>株式会社斎武商店</t>
  </si>
  <si>
    <t>宮城県石巻市三河町７番４</t>
  </si>
  <si>
    <t>0225-93-5111</t>
  </si>
  <si>
    <t xml:space="preserve">宮城県石巻市三河町７番４
宮城県石巻市三河町７番４
宮城県石巻市三河町７番４
</t>
  </si>
  <si>
    <t>00428114773</t>
  </si>
  <si>
    <t>株式会社笹原商店</t>
  </si>
  <si>
    <t>宮城県石巻市和渕字笈入４２番地</t>
  </si>
  <si>
    <t>0225-72-4131</t>
  </si>
  <si>
    <t xml:space="preserve">宮城県石巻市和渕字笈入４２番地
</t>
  </si>
  <si>
    <t>00428000640</t>
  </si>
  <si>
    <t>株式会社サンクリーン工業</t>
  </si>
  <si>
    <t>宮城県石巻市北境字構堀１番地の１</t>
  </si>
  <si>
    <t>0225-62-1821</t>
  </si>
  <si>
    <t xml:space="preserve">宮城県石巻市北境字構堀１番１
宮城県石巻市北境字構堀１番１
宮城県石巻市北境字構堀１番１
宮城県石巻市北境字構堀１番１
宮城県石巻市北境字構堀１番１
</t>
  </si>
  <si>
    <t xml:space="preserve">焼却施設 1台
破砕施設 4台
</t>
  </si>
  <si>
    <t>00428013389</t>
  </si>
  <si>
    <t>志賀建設工業株式会社</t>
  </si>
  <si>
    <t>宮城県石巻市須江字大谷地４６番地１</t>
  </si>
  <si>
    <t>0225-73-5411</t>
  </si>
  <si>
    <t xml:space="preserve">宮城県東松島市大曲字上納前32番1,33番1,34番
宮城県東松島市大曲字上納前32番1,33番1,34番
宮城県東松島市大曲字上納前32番1,33番1,34番
宮城県東松島市大曲字上納前32番1,33番1,34番
</t>
  </si>
  <si>
    <t xml:space="preserve">その他施設 2台
造粒固化施設 2台
</t>
  </si>
  <si>
    <t>00428010721</t>
  </si>
  <si>
    <t>重吉興業株式会社</t>
  </si>
  <si>
    <t>宮城県石巻市門脇字元明神１０番地</t>
  </si>
  <si>
    <t>0225-23-0204</t>
  </si>
  <si>
    <t xml:space="preserve">宮城県石巻市門脇字元明神１０番、１０番７、９８番
宮城県石巻市門脇字元明神１０番、１０番７
宮城県石巻市門脇字元明神１番９
宮城県石巻市門脇字元明神１番１
宮城県石巻市重吉町８番１２
宮城県石巻市重吉町８番１２
</t>
  </si>
  <si>
    <t xml:space="preserve">焼却施設 1台
破砕施設 5台
</t>
  </si>
  <si>
    <t>00428121556</t>
  </si>
  <si>
    <t>有限会社シゲン商運</t>
  </si>
  <si>
    <t>宮城県石巻市門脇字明神２５番地１
宮城県石巻市明神南１４番地６</t>
  </si>
  <si>
    <t>0225-93-5185</t>
  </si>
  <si>
    <t xml:space="preserve">宮城県石巻市明神南１４番地６
</t>
  </si>
  <si>
    <t>00428058179</t>
  </si>
  <si>
    <t>株式会社鈴勇商店</t>
  </si>
  <si>
    <t>宮城県石巻市鹿又字山下西１２２番地１</t>
  </si>
  <si>
    <t>0225-86-5852</t>
  </si>
  <si>
    <t xml:space="preserve">宮城県石巻市鹿又字山下西１２２番地１
宮城県石巻市鹿又字山下西１２２番地１
宮城県石巻市湊西三丁目２番地１，２番地２，２番地５
宮城県石巻市湊西三丁目２番地１，２番地２，２番地５
</t>
  </si>
  <si>
    <t xml:space="preserve">破砕施設 2台
その他施設 1台
圧縮施設 1台
</t>
  </si>
  <si>
    <t>00428076071</t>
  </si>
  <si>
    <t>セイホク物流株式会社</t>
  </si>
  <si>
    <t>宮城県石巻市重吉町１番地７</t>
  </si>
  <si>
    <t>0225-95-3930</t>
  </si>
  <si>
    <t xml:space="preserve">宮城県石巻市重吉町１番地７
</t>
  </si>
  <si>
    <t>00428127714</t>
  </si>
  <si>
    <t>株式会社タッグ</t>
  </si>
  <si>
    <t>宮城県東松島市川下字内響１３２番地１７</t>
  </si>
  <si>
    <t>0225-86-1088</t>
  </si>
  <si>
    <t xml:space="preserve">宮城県東松島市川下字内響１３２番地１７
宮城県東松島市川下字内響１３２番地１７
</t>
  </si>
  <si>
    <t xml:space="preserve">破砕施設 1台
溶融固化施設 1台
</t>
  </si>
  <si>
    <t>00428054557</t>
  </si>
  <si>
    <t>田中建設株式会社</t>
  </si>
  <si>
    <t>宮城県牡鹿郡女川町浦宿浜字袖山７２番地の１</t>
  </si>
  <si>
    <t>0225-54-3863</t>
  </si>
  <si>
    <t xml:space="preserve">宮城県牡鹿郡女川町浦宿浜字袖山６番地の４
</t>
  </si>
  <si>
    <t>00428070646</t>
  </si>
  <si>
    <t>株式会社東部環境</t>
  </si>
  <si>
    <t>宮城県東松島市大曲字南浜１番地４</t>
  </si>
  <si>
    <t>0225-84-3055</t>
  </si>
  <si>
    <t xml:space="preserve">宮城県東松島市大曲字南浜１番４，１番６，１番１０，１番１１
宮城県東松島市大曲字南浜１番４，１番６，１番１０，１番１１
宮城県東松島市大曲字南浜１番４，１番６，１番１０，１番１１
宮城県東松島市大曲字南浜１番４，１番６，１番１０，１番１１
</t>
  </si>
  <si>
    <t>00428203774</t>
  </si>
  <si>
    <t>有限会社東邦アクアウエスト</t>
  </si>
  <si>
    <t>宮城県石巻市明神南１７番地１</t>
  </si>
  <si>
    <t>0225-96-4488</t>
  </si>
  <si>
    <t xml:space="preserve">宮城県石巻市明神南１７番地１
宮城県石巻市明神南１７番地１
宮城県石巻市明神南１７番地１
宮城県石巻市明神南１７番地２
</t>
  </si>
  <si>
    <t xml:space="preserve">脱水施設 1台
乾燥（天日)施設 1台
造粒固化施設 2台
</t>
  </si>
  <si>
    <t>00428049153</t>
  </si>
  <si>
    <t>遠野興産株式会社</t>
  </si>
  <si>
    <t>福島県いわき市遠野町根岸字石田４４番地の３</t>
  </si>
  <si>
    <t>0246-89-2172</t>
  </si>
  <si>
    <t xml:space="preserve">宮城県石巻市北村字滝ノ沢４４番３外
宮城県石巻市北村字滝ノ沢４４番３外
宮城県石巻市北村字滝ノ沢４４番３外
</t>
  </si>
  <si>
    <t>00428168072</t>
  </si>
  <si>
    <t>トミー・トランスポーター株式会社</t>
  </si>
  <si>
    <t>宮城県東松島市高松字西風７１番地</t>
  </si>
  <si>
    <t>0225-87-3950</t>
  </si>
  <si>
    <t xml:space="preserve">宮城県東松島市高松字西風６５番１
宮城県東松島市高松字西風６４番２
宮城県東松島市高松字西風６５－１
</t>
  </si>
  <si>
    <t>00428013332</t>
  </si>
  <si>
    <t>南光クリーンセンター株式会社</t>
  </si>
  <si>
    <t>宮城県石巻市重吉町７番地１</t>
  </si>
  <si>
    <t>0225-94-3971</t>
  </si>
  <si>
    <t xml:space="preserve">宮城県石巻市重吉町８番１４号
</t>
  </si>
  <si>
    <t>00428046721</t>
  </si>
  <si>
    <t>有限会社新妻産業</t>
  </si>
  <si>
    <t>宮城県石巻市流留字赤坂４２番地の１</t>
  </si>
  <si>
    <t>0225-24-1591</t>
  </si>
  <si>
    <t xml:space="preserve">宮城県石巻市沢田字広見山２番１
宮城県石巻市沢田字広見山２番１
</t>
  </si>
  <si>
    <t>00448100248</t>
  </si>
  <si>
    <t>日本製紙株式会社</t>
  </si>
  <si>
    <t>東京都北区王子一丁目４番１号
宮城県石巻市南光町2-2-1、岩沼市大昭和1-1</t>
  </si>
  <si>
    <t>03-6665-1111</t>
  </si>
  <si>
    <t xml:space="preserve">宮城県岩沼市大昭和１番１号
宮城県石巻市南光町二丁目２番１号　　　　　　　　　　
宮城県岩沼市大昭和１番１号
宮城県石巻市南光町二丁目２番１号
宮城県石巻市南光町二丁目２番１号
</t>
  </si>
  <si>
    <t xml:space="preserve">焼却施設 2台
破砕施設 1台
その他施設 1台
造粒固化施設 1台
</t>
  </si>
  <si>
    <t>00428062181</t>
  </si>
  <si>
    <t>株式会社野川商店</t>
  </si>
  <si>
    <t>宮城県石巻市中央一丁目１１番１８号</t>
  </si>
  <si>
    <t>0225-22-3667</t>
  </si>
  <si>
    <t xml:space="preserve">宮城県石巻市須江字畳石前１番２３
</t>
  </si>
  <si>
    <t>00428004972</t>
  </si>
  <si>
    <t>有限会社東宮城環境衛生センター</t>
  </si>
  <si>
    <t>宮城県石巻市桃生町太田字上入沢７２番地</t>
  </si>
  <si>
    <t>0225-76-1055</t>
  </si>
  <si>
    <t xml:space="preserve">宮城県石巻市桃生町太田字上入沢１２９番地１
</t>
  </si>
  <si>
    <t xml:space="preserve">焼却施設 1台
</t>
  </si>
  <si>
    <t>00428014128</t>
  </si>
  <si>
    <t>松林商事株式会社</t>
  </si>
  <si>
    <t>宮城県石巻市門脇字捨喰８１番地１</t>
  </si>
  <si>
    <t>0225-96-1511</t>
  </si>
  <si>
    <t xml:space="preserve">宮城県石巻市門脇字捨喰８１番地１
</t>
  </si>
  <si>
    <t>00428099423</t>
  </si>
  <si>
    <t>丸興産業株式会社</t>
  </si>
  <si>
    <t>宮城県石巻市鹿又字欠山５１番地</t>
  </si>
  <si>
    <t>0225-74-2201</t>
  </si>
  <si>
    <t xml:space="preserve">宮城県石巻市鹿又字欠山５１番地
</t>
  </si>
  <si>
    <t>00428049570</t>
  </si>
  <si>
    <t>有限会社マルダイ</t>
  </si>
  <si>
    <t>宮城県石巻市沢田字折立２６番地
宮城県牡鹿郡女川町針浜字後山７９</t>
  </si>
  <si>
    <t>0225-24-1348
0225-53-3262</t>
  </si>
  <si>
    <t xml:space="preserve">宮城県牡鹿郡女川町針浜字後山７９番地
宮城県牡鹿郡女川町針浜字後山７９番地
宮城県牡鹿郡女川町針浜字後山７９番地
宮城県牡鹿郡女川町針浜字後山７９番地
</t>
  </si>
  <si>
    <t xml:space="preserve">焼却施設 1台
破砕施設 3台
</t>
  </si>
  <si>
    <t>00428051893</t>
  </si>
  <si>
    <t>有限会社丸髙</t>
  </si>
  <si>
    <t>宮城県東松島市矢本字上河戸６５番地１</t>
  </si>
  <si>
    <t>0225-82-2940</t>
  </si>
  <si>
    <t xml:space="preserve">宮城県東松島市大塩字山崎５－１１
</t>
  </si>
  <si>
    <t>00428148341</t>
  </si>
  <si>
    <t>株式会社マルヨシ興業</t>
  </si>
  <si>
    <t>宮城県石巻市門脇字二番谷地１３番５３３</t>
  </si>
  <si>
    <t>0225-93-8101</t>
  </si>
  <si>
    <t xml:space="preserve">宮城県石巻市須江字関ノ入１７１－１
宮城県石巻市須江字関ノ入１７１－１
</t>
  </si>
  <si>
    <t>00428185784</t>
  </si>
  <si>
    <t>宮城富士アスコン株式会社</t>
  </si>
  <si>
    <t>宮城県石巻市和渕字北和淵一番７番地３</t>
  </si>
  <si>
    <t>0225-72-4081</t>
  </si>
  <si>
    <t xml:space="preserve">宮城県石巻市和渕字北和淵一番７番地３
宮城県石巻市和渕字北和淵一番７番地３
</t>
  </si>
  <si>
    <t>00448013674</t>
  </si>
  <si>
    <t>矢本クリーンセンター株式会社</t>
  </si>
  <si>
    <t>宮城県東松島市大塩字天神堂１番地１</t>
  </si>
  <si>
    <t>0225-83-3223</t>
  </si>
  <si>
    <t xml:space="preserve">宮城県東松島市大塩字天神堂４番地
</t>
  </si>
  <si>
    <t>00428223484</t>
  </si>
  <si>
    <t>社会福祉法人夢みの里</t>
  </si>
  <si>
    <t>宮城県石巻市開成１番地５１
宮城県石巻市松並二丁目１４番３</t>
  </si>
  <si>
    <t>0225-22-1416
090-4882-8688</t>
  </si>
  <si>
    <t xml:space="preserve">宮城県石巻市松並二丁目１４番３
</t>
  </si>
  <si>
    <t>【気仙沼市，本吉郡】</t>
  </si>
  <si>
    <t>00429000689</t>
  </si>
  <si>
    <t>アミタサーキュラー株式会社</t>
  </si>
  <si>
    <t>東京都千代田区神田駿河台四丁目３番地
宮城県本吉郡南三陸町志津川字下保呂毛１４番地１</t>
  </si>
  <si>
    <t>03-5281-8361
0226-47-4055</t>
  </si>
  <si>
    <t xml:space="preserve">宮城県本吉郡南三陸町志津川字下保呂毛１４番地１
</t>
  </si>
  <si>
    <t>00429056633</t>
  </si>
  <si>
    <t>株式会社おりはら商店</t>
  </si>
  <si>
    <t>宮城県気仙沼市松崎尾崎２７番地</t>
  </si>
  <si>
    <t>0226-22-2421</t>
  </si>
  <si>
    <t xml:space="preserve">宮城県気仙沼市松崎尾崎２７番地
宮城県気仙沼市松崎尾崎２３番２
</t>
  </si>
  <si>
    <t xml:space="preserve">圧縮施設 1台
溶融固化施設 1台
</t>
  </si>
  <si>
    <t>00429017967</t>
  </si>
  <si>
    <t>株式会社ガイアート</t>
  </si>
  <si>
    <t>東京都新宿区新小川町８番２７号
宮城県気仙沼市切通１８７－１</t>
  </si>
  <si>
    <t>03-5261-9211
0226-55-2461</t>
  </si>
  <si>
    <t xml:space="preserve">宮城県気仙沼市切通２３５番、２３６番５
</t>
  </si>
  <si>
    <t>00429073931</t>
  </si>
  <si>
    <t>有限会社𫝆󠄁野建設</t>
  </si>
  <si>
    <t>宮城県気仙沼市本吉町卯名沢１３６番地</t>
  </si>
  <si>
    <t>0226-42-2176</t>
  </si>
  <si>
    <t xml:space="preserve">宮城県気仙沼市本吉町卯名沢２０５
宮城県気仙沼市本吉町卯名沢１３６
</t>
  </si>
  <si>
    <t>00429063278</t>
  </si>
  <si>
    <t>佐々木産業株式会社</t>
  </si>
  <si>
    <t>宮城県気仙沼市茗荷沢２３９番地の１</t>
  </si>
  <si>
    <t>0226-24-2807</t>
  </si>
  <si>
    <t xml:space="preserve">宮城県気仙沼市字茗荷沢２３９番地の１
宮城県気仙沼市茗荷沢２３９番地の１２９
宮城県気仙沼市茗荷沢２３９番地の１
</t>
  </si>
  <si>
    <t xml:space="preserve">その他施設 1台
圧縮施設 1台
溶融固化施設 1台
</t>
  </si>
  <si>
    <t>00429112518</t>
  </si>
  <si>
    <t>有限会社鈴竹商店</t>
  </si>
  <si>
    <t>宮城県気仙沼市長磯船原５６番地１６</t>
  </si>
  <si>
    <t>0226-27-3234</t>
  </si>
  <si>
    <t xml:space="preserve">宮城県気仙沼市本吉町石川原１０７番地の１９０
</t>
  </si>
  <si>
    <t>00429019368</t>
  </si>
  <si>
    <t>株式会社丸本建設</t>
  </si>
  <si>
    <t>宮城県気仙沼市東八幡前２７６番地</t>
  </si>
  <si>
    <t>0226-23-6103</t>
  </si>
  <si>
    <t xml:space="preserve">宮城県気仙沼市東八幡前１７１番地，１７６番地１，１７８番地１
宮城県気仙沼市東八幡前１７１番地，１７６番地１，１７８番地１
宮城県気仙沼市東八幡前１７１番地，１７６番地１，１７８番地１
宮城県気仙沼市東八幡前１７１番地，１７６番地１，１７８番地１
宮城県気仙沼市東八幡前１７１番地，１７６番地１，１７８番地１
宮城県気仙沼市東八幡前２７６番地
宮城県気仙沼市東八幡前１７１番地，１７６番地１，１７８番地１
宮城県気仙沼市東八幡前２７６番地
</t>
  </si>
  <si>
    <t xml:space="preserve">破砕施設 6台
切断施設 1台
圧縮減容施設 1台
</t>
  </si>
  <si>
    <t>【仙台市内】</t>
  </si>
  <si>
    <t>00420232629</t>
  </si>
  <si>
    <t>株式会社エー・ジー技研</t>
  </si>
  <si>
    <t>宮城県仙台市青葉区栗生一丁目１７－２３ＢＢＭビル１０２号</t>
  </si>
  <si>
    <t>022-724-7434</t>
  </si>
  <si>
    <t xml:space="preserve">宮城県仙台市青葉区芋沢字大勝草上野原１１４番２
</t>
  </si>
  <si>
    <t>00420046252</t>
  </si>
  <si>
    <t>オデッサ・テクノス株式会社</t>
  </si>
  <si>
    <t>宮城県仙台市宮城野区榴岡二丁目２番１０号</t>
  </si>
  <si>
    <t>022-792-7380</t>
  </si>
  <si>
    <t xml:space="preserve">宮城県仙台市宮城野区扇町七丁目４番３号
</t>
  </si>
  <si>
    <t>00420184560</t>
  </si>
  <si>
    <t>株式会社景観システム</t>
  </si>
  <si>
    <t>宮城県仙台市青葉区立町１番３号</t>
  </si>
  <si>
    <t>022-716-1300</t>
  </si>
  <si>
    <t xml:space="preserve">福島県南相馬市原町区北泉字南走６番１、７番１
</t>
  </si>
  <si>
    <t>00420171525</t>
  </si>
  <si>
    <t>栄工業株式会社</t>
  </si>
  <si>
    <t>宮城県仙台市宮城野区岩切一丁目１３番７号</t>
  </si>
  <si>
    <t>022-396-2331</t>
  </si>
  <si>
    <t xml:space="preserve">宮城県仙台市宮城野区岩切一丁目２２７番１、２２８番１
宮城県仙台市宮城野区岩切一丁目２２７番１、２２８番１
</t>
  </si>
  <si>
    <t xml:space="preserve">脱水施設 2台
</t>
  </si>
  <si>
    <t>00420010196</t>
  </si>
  <si>
    <t>株式会社昭和羽前建設工業</t>
  </si>
  <si>
    <t>宮城県仙台市青葉区木町１７番１５号</t>
  </si>
  <si>
    <t>022-274-0553</t>
  </si>
  <si>
    <t xml:space="preserve">宮城県富谷市石積字塚田３５番１
</t>
  </si>
  <si>
    <t>00420000284</t>
  </si>
  <si>
    <t>鈴木工業株式会社</t>
  </si>
  <si>
    <t>宮城県仙台市若林区卸町東五丁目３番２８号</t>
  </si>
  <si>
    <t>022-288-9201</t>
  </si>
  <si>
    <t xml:space="preserve">宮城県仙台市宮城野区仙台港北二丁目13番７
</t>
  </si>
  <si>
    <t>00420061747</t>
  </si>
  <si>
    <t>ナイスクリーン株式会社</t>
  </si>
  <si>
    <t>宮城県仙台市青葉区大倉字山根１６番地</t>
  </si>
  <si>
    <t>022-393-2205</t>
  </si>
  <si>
    <t xml:space="preserve">宮城県仙台市青葉区大倉字垣隅１３番１
宮城県仙台市青葉区大倉字垣隅１３番１
</t>
  </si>
  <si>
    <t>00420173250</t>
  </si>
  <si>
    <t>日本カッター株式会社</t>
  </si>
  <si>
    <t>宮城県仙台市太白区東大野田２０番１０号</t>
  </si>
  <si>
    <t>022-249-7004</t>
  </si>
  <si>
    <t xml:space="preserve">宮城県仙台市太白区東大野田３０３－１０
宮城県仙台市太白区東大野田３０３－１０
宮城県仙台市太白区東大野田３０３－１０
宮城県仙台市太白区東大野田303-10
宮城県仙台市太白区東大野田303-10
</t>
  </si>
  <si>
    <t xml:space="preserve">脱水施設 5台
</t>
  </si>
  <si>
    <t>00420007392</t>
  </si>
  <si>
    <t>大和工業株式会社</t>
  </si>
  <si>
    <t>宮城県仙台市宮城野区扇町七丁目３番４３号</t>
  </si>
  <si>
    <t>022-258-6561</t>
  </si>
  <si>
    <t xml:space="preserve">宮城県宮城郡松島町幡谷字原ヶ沢１６番４９
宮城県宮城郡松島町幡谷字原ヶ沢１６番４９
宮城県宮城郡松島町幡谷字原ヶ沢１６番４９
宮城県宮城郡松島町幡谷字原ヶ沢１６番４９
宮城県宮城郡松島町幡谷字原ヶ沢１６番４９
</t>
  </si>
  <si>
    <t>【宮城県外】</t>
  </si>
  <si>
    <t>00420047705</t>
  </si>
  <si>
    <t>アシストアーバン工業株式会社</t>
  </si>
  <si>
    <t>山形県東置賜郡高畠町大字夏茂１７２３番地</t>
  </si>
  <si>
    <t>0238-57-2204</t>
  </si>
  <si>
    <t xml:space="preserve">山形県東置賜郡高畠町大字夏茂元夏刈字中瀬１７２５番１
山形県東置賜郡高畠町大字夏茂元夏刈字中瀬１７２５番１
</t>
  </si>
  <si>
    <t xml:space="preserve">造粒固化施設 2台
</t>
  </si>
  <si>
    <t>00420011644</t>
  </si>
  <si>
    <t>井上工業株式会社</t>
  </si>
  <si>
    <t>山形県山形市久保田二丁目１番４７号</t>
  </si>
  <si>
    <t>0237-83-4050</t>
  </si>
  <si>
    <t xml:space="preserve">山形県寒河江市大字谷沢字平野山１７５５番地１３３
</t>
  </si>
  <si>
    <t>00420157924</t>
  </si>
  <si>
    <t>奥州循環システム株式会社</t>
  </si>
  <si>
    <t>岩手県奥州市胆沢若柳字堀通２７番地１
岩手県奥州市胆沢小山字北赤堰６２番２他</t>
  </si>
  <si>
    <t>0197-46-3966
0197-46-3966</t>
  </si>
  <si>
    <t xml:space="preserve">岩手県奥州市胆沢区小山字北赤堰６２番２、７１番４、７２番
</t>
  </si>
  <si>
    <t>00420015013</t>
  </si>
  <si>
    <t>大浦工業株式会社</t>
  </si>
  <si>
    <t>山形県東置賜郡高畠町大字相森１４５番地の１</t>
  </si>
  <si>
    <t>0238-52-0204</t>
  </si>
  <si>
    <t xml:space="preserve">山形県東置賜郡高畠町大字深沼字東前７番１
</t>
  </si>
  <si>
    <t>00420006334</t>
  </si>
  <si>
    <t>大森工業株式会社</t>
  </si>
  <si>
    <t>岩手県一関市宮下町８番１１号</t>
  </si>
  <si>
    <t>0191-26-2311</t>
  </si>
  <si>
    <t xml:space="preserve">岩手県一関市山目字館６７番３
</t>
  </si>
  <si>
    <t>00420143426</t>
  </si>
  <si>
    <t>株式会社オダワラ</t>
  </si>
  <si>
    <t>群馬県前橋市泉沢町１２５０番地６</t>
  </si>
  <si>
    <t>027-268-3272</t>
  </si>
  <si>
    <t xml:space="preserve">群馬県前橋市泉沢町１２５０番６，１２５０番２２，１２５０番２３，１２６２番
群馬県前橋市泉沢町１２５０番６，１２５０番２２，１２５０番２３，１２６２番
群馬県前橋市泉沢町１２５０番６，１２５０番２２，１２５０番２３，１２６２番
</t>
  </si>
  <si>
    <t>00420005799</t>
  </si>
  <si>
    <t>福岡県福岡市西区小戸三丁目５０番２０号</t>
  </si>
  <si>
    <t>092-894-6168</t>
  </si>
  <si>
    <t xml:space="preserve">福岡県筑紫野市大字山家２０４４番７
福岡県筑紫野市大字山家２０４４番７
福岡県筑紫野市大字山家２０４４番７
福岡県筑後市大字山家２０５３番４２
福岡県筑後市大字山家２０５３番４２
</t>
  </si>
  <si>
    <t xml:space="preserve">脱水施設 1台
破砕施設 2台
造粒固化施設 2台
</t>
  </si>
  <si>
    <t>00420004551</t>
  </si>
  <si>
    <t>環清工業株式会社</t>
  </si>
  <si>
    <t>山形県酒田市浜中字八間山１３５番地の１</t>
  </si>
  <si>
    <t>0234-92-3111</t>
  </si>
  <si>
    <t xml:space="preserve">山形県飽海郡遊佐町藤崎字茂り松６１番地の１２０
</t>
  </si>
  <si>
    <t>00420008037</t>
  </si>
  <si>
    <t>九州バイオカーボン株式会社</t>
  </si>
  <si>
    <t>福岡県太宰府市大字北谷字夕内１１２５番２</t>
  </si>
  <si>
    <t>092-921-3338</t>
  </si>
  <si>
    <t xml:space="preserve">福岡県太宰府市大字北谷字夕内1125番1、1125番2、1125番4、1126番1、1127番、1128番、1129番、1130番、1307番1、1307番2、1307番3、1307番4、1307番5、1133番3、1134番1、1135番1、1135番2
福岡県太宰府市大字北谷字夕内1125番1、1125番2、1125番4、1126番1、1127番、1128番、1129番、1130番、1307番1、1307番2、1307番3、1307番4、1307番5、1133番3、1134番1、1135番1、1135番2
福岡県太宰府市大字北谷字夕内1125番1、1125番2、1125番4、1126番1、1127番、1128番、1129番、1130番、1307番1、1307番2、1307番3、1307番4、1307番5、1133番3、1134番1、1135番1、1135番2
福岡県太宰府市大字北谷字夕内1125番1、1125番2、1125番4、1126番1、1127番、1128番、1129番、1130番、1307番1、1307番2、1307番3、1307番4、1307番5、1133番3、1134番1、1135番1、1135番2
福岡県太宰府市大字北谷字夕内1125番1、1125番2、1125番4、1126番1、1127番、1128番、1129番、1130番、1307番1、1307番2、1307番3、1307番4、1307番5、1133番3、1134番1、1135番1、1135番2
</t>
  </si>
  <si>
    <t xml:space="preserve">造粒固化施設 5台
</t>
  </si>
  <si>
    <t>00420051005</t>
  </si>
  <si>
    <t>共栄建運株式会社</t>
  </si>
  <si>
    <t>山形県西置賜郡白鷹町大字滝野７６４番地１</t>
  </si>
  <si>
    <t>0238-85-6502</t>
  </si>
  <si>
    <t xml:space="preserve">山形県長井市中伊佐沢字南掃出シ２４４７番１
</t>
  </si>
  <si>
    <t>00420033696</t>
  </si>
  <si>
    <t>クリーンセンター花泉有限会社</t>
  </si>
  <si>
    <t>岩手県一関市花泉町日形字日形山２番地１</t>
  </si>
  <si>
    <t>0191-82-5393</t>
  </si>
  <si>
    <t xml:space="preserve">岩手県一関市花泉町日形字日形山２番地１
岩手県一関市花泉町日形字日形山２番地１
</t>
  </si>
  <si>
    <t>00420067631</t>
  </si>
  <si>
    <t>有限会社グリーン総業</t>
  </si>
  <si>
    <t>岩手県一関市藤沢町大籠字天ノ穴３８番地</t>
  </si>
  <si>
    <t>0191-62-2412</t>
  </si>
  <si>
    <t xml:space="preserve">岩手県一関市藤沢町大籠字鈴ケ沢１番１０６
</t>
  </si>
  <si>
    <t>00420135406</t>
  </si>
  <si>
    <t>有限会社栄物産</t>
  </si>
  <si>
    <t>青森県青森市浪岡大字浪岡字前田６７番地１</t>
  </si>
  <si>
    <t>0172-69-1606</t>
  </si>
  <si>
    <t xml:space="preserve">青森県青森市浪岡大字王余魚沢字王余魚沢１番３５０
</t>
  </si>
  <si>
    <t>00420031935</t>
  </si>
  <si>
    <t>三瓶重機建設株式会社</t>
  </si>
  <si>
    <t>福島県須賀川市山寺道５１番地</t>
  </si>
  <si>
    <t>0248-75-3177</t>
  </si>
  <si>
    <t xml:space="preserve">福島県須賀川市滑川字中津沢２２番２，８９番１
福島県須賀川市滑川字中津沢２２番２，８９番１
</t>
  </si>
  <si>
    <t>00420005854</t>
  </si>
  <si>
    <t>東北環境開発株式会社</t>
  </si>
  <si>
    <t>山形県鶴岡市下清水字打越２番地の１</t>
  </si>
  <si>
    <t>0235-24-3110</t>
  </si>
  <si>
    <t xml:space="preserve">山形県鶴岡市白山字西木村５６番１，５６番４，５６番６
</t>
  </si>
  <si>
    <t>00420021279</t>
  </si>
  <si>
    <t>有限会社中村解体</t>
  </si>
  <si>
    <t>岩手県一関市東山町田河津字野土８１番地２</t>
  </si>
  <si>
    <t>0191-35-1130</t>
  </si>
  <si>
    <t xml:space="preserve">岩手県一関市東山町田河津字野土８１番９
岩手県一関市東山町田河津字野土８１番９
</t>
  </si>
  <si>
    <t>00420104171</t>
  </si>
  <si>
    <t>有限会社ノースエンジニアリング</t>
  </si>
  <si>
    <t>秋田県秋田市向浜一丁目４番３号</t>
  </si>
  <si>
    <t>018-874-9822</t>
  </si>
  <si>
    <t xml:space="preserve">秋田県秋田市向浜一丁目１番５０
秋田県秋田市向浜一丁目１番５０
秋田県秋田市向浜一丁目１番５０
秋田県秋田市向浜一丁目１番５０
</t>
  </si>
  <si>
    <t xml:space="preserve">造粒固化施設 4台
</t>
  </si>
  <si>
    <t>00420108536</t>
  </si>
  <si>
    <t>有限会社ＢＭＪ河辺処理センター</t>
  </si>
  <si>
    <t>秋田県秋田市河辺大張野字水口沢７９番地２</t>
  </si>
  <si>
    <t>018-882-4887</t>
  </si>
  <si>
    <t xml:space="preserve">秋田県秋田市河辺大張野字水口沢７９番地２
</t>
  </si>
  <si>
    <t>00420134774</t>
  </si>
  <si>
    <t>株式会社マルカ</t>
  </si>
  <si>
    <t>山形県新庄市大字福田字福田山７１１番地の９</t>
  </si>
  <si>
    <t>0233-23-7895</t>
  </si>
  <si>
    <t xml:space="preserve">山形県新庄市福田字福田山７１１－３３
山形県新庄市福田字福田山７１１－３３
山形県新庄市福田字福田山７１１－３３
山形県新庄市福田字福田山７１１－３３
山形県新庄市福田字福田山７１１－３３
</t>
  </si>
  <si>
    <t>00420001959</t>
  </si>
  <si>
    <t>株式会社ＭＡＲＵＫＯ</t>
  </si>
  <si>
    <t>愛知県豊橋市神ノ輪町２０番地の２</t>
  </si>
  <si>
    <t>0532-48-3718</t>
  </si>
  <si>
    <t xml:space="preserve">愛知県豊橋市東細谷町字一里山９０番１４４
愛知県豊橋市東細谷町字一里山９０番１４４
愛知県豊橋市東細谷町字一里山９０番１４４
愛知県豊橋市東細谷町字一里山２番１
</t>
  </si>
  <si>
    <t>00420061667</t>
  </si>
  <si>
    <t>株式会社ミツヤマグリーンプロジェクト</t>
  </si>
  <si>
    <t>福島県白河市大信下新城字東区２番２３</t>
  </si>
  <si>
    <t>0248-54-5115</t>
  </si>
  <si>
    <t xml:space="preserve">福島県白河市大信下新城字金子山７５－８５
福島県白河市大信下新城字金子山７５－８５
</t>
  </si>
  <si>
    <t>00420045594</t>
  </si>
  <si>
    <t>株式会社ミナミ</t>
  </si>
  <si>
    <t>岩手県九戸郡軽米町大字晴山第２７地割１２番地２</t>
  </si>
  <si>
    <t>0195-47-2870</t>
  </si>
  <si>
    <t xml:space="preserve">岩手県九戸郡軽米町大字晴山第１２地割字岩崎５１番１
岩手県九戸郡軽米町大字晴山第１２地割字岩崎５１番１
岩手県九戸郡軽米町大字晴山第１２地割字岩崎５１番１
</t>
  </si>
  <si>
    <t>00420110370</t>
  </si>
  <si>
    <t>南建設株式会社</t>
  </si>
  <si>
    <t>岩手県九戸郡軽米町大字晴山第２２地割４６番地１</t>
  </si>
  <si>
    <t>0195-47-1000</t>
  </si>
  <si>
    <t xml:space="preserve">岩手県九戸郡軽米町大字晴山第１２地割字岩崎５１番１
岩手県九戸郡軽米町大字晴山第１２地割字岩崎５１番１
</t>
  </si>
  <si>
    <t>00420009292</t>
  </si>
  <si>
    <t>株式会社理水</t>
  </si>
  <si>
    <t>山形県鶴岡市道形町１８番１６号</t>
  </si>
  <si>
    <t>0235-24-3197</t>
  </si>
  <si>
    <t xml:space="preserve">山形県鶴岡市道形町１４番２８号、２９号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</si>
</sst>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ge\.m\.d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9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5" fillId="3" borderId="0" xfId="1" applyFont="1" applyFill="1"/>
    <xf numFmtId="0" fontId="6" fillId="4" borderId="0" xfId="1" applyFont="1" applyFill="1"/>
    <xf numFmtId="0" fontId="8" fillId="3" borderId="0" xfId="1" applyFont="1" applyFill="1" applyAlignment="1">
      <alignment horizontal="center" vertical="center"/>
    </xf>
    <xf numFmtId="0" fontId="9" fillId="4" borderId="1" xfId="1" quotePrefix="1" applyFont="1" applyFill="1" applyBorder="1" applyAlignment="1">
      <alignment horizontal="left" vertical="center"/>
    </xf>
    <xf numFmtId="0" fontId="5" fillId="4" borderId="0" xfId="1" applyFont="1" applyFill="1"/>
    <xf numFmtId="58" fontId="5" fillId="4" borderId="0" xfId="1" applyNumberFormat="1" applyFont="1" applyFill="1"/>
    <xf numFmtId="0" fontId="5" fillId="0" borderId="0" xfId="1" applyFont="1"/>
    <xf numFmtId="0" fontId="10" fillId="4" borderId="0" xfId="1" applyFont="1" applyFill="1"/>
    <xf numFmtId="176" fontId="11" fillId="4" borderId="2" xfId="1" applyNumberFormat="1" applyFont="1" applyFill="1" applyBorder="1" applyAlignment="1">
      <alignment horizontal="left" vertical="center"/>
    </xf>
    <xf numFmtId="0" fontId="8" fillId="3" borderId="0" xfId="1" applyFont="1" applyFill="1"/>
    <xf numFmtId="176" fontId="11" fillId="4" borderId="0" xfId="1" applyNumberFormat="1" applyFont="1" applyFill="1" applyAlignment="1">
      <alignment horizontal="left" vertical="center"/>
    </xf>
    <xf numFmtId="0" fontId="9" fillId="2" borderId="1" xfId="1" quotePrefix="1" applyFont="1" applyFill="1" applyBorder="1" applyAlignment="1">
      <alignment horizontal="center" vertical="center"/>
    </xf>
    <xf numFmtId="0" fontId="9" fillId="2" borderId="1" xfId="1" quotePrefix="1" applyFont="1" applyFill="1" applyBorder="1" applyAlignment="1">
      <alignment horizontal="center" vertical="center" wrapText="1"/>
    </xf>
    <xf numFmtId="0" fontId="9" fillId="2" borderId="1" xfId="1" quotePrefix="1" applyFont="1" applyFill="1" applyBorder="1" applyAlignment="1">
      <alignment horizontal="center" vertical="center" textRotation="255"/>
    </xf>
    <xf numFmtId="0" fontId="9" fillId="0" borderId="1" xfId="1" quotePrefix="1" applyFont="1" applyBorder="1" applyAlignment="1">
      <alignment horizontal="center" vertical="center" textRotation="255"/>
    </xf>
    <xf numFmtId="0" fontId="9" fillId="3" borderId="1" xfId="1" quotePrefix="1" applyFont="1" applyFill="1" applyBorder="1" applyAlignment="1">
      <alignment horizontal="center" vertical="center"/>
    </xf>
    <xf numFmtId="0" fontId="9" fillId="3" borderId="1" xfId="1" quotePrefix="1" applyFont="1" applyFill="1" applyBorder="1" applyAlignment="1">
      <alignment horizontal="center" vertical="center" wrapText="1"/>
    </xf>
    <xf numFmtId="0" fontId="9" fillId="3" borderId="1" xfId="1" quotePrefix="1" applyFont="1" applyFill="1" applyBorder="1" applyAlignment="1">
      <alignment horizontal="center" vertical="center" textRotation="255"/>
    </xf>
    <xf numFmtId="0" fontId="12" fillId="3" borderId="1" xfId="1" quotePrefix="1" applyFont="1" applyFill="1" applyBorder="1" applyAlignment="1">
      <alignment horizontal="center" vertical="center" textRotation="255"/>
    </xf>
    <xf numFmtId="0" fontId="9" fillId="2" borderId="1" xfId="1" quotePrefix="1" applyFont="1" applyFill="1" applyBorder="1" applyAlignment="1">
      <alignment horizontal="left" vertical="center" wrapText="1"/>
    </xf>
    <xf numFmtId="177" fontId="9" fillId="2" borderId="1" xfId="1" quotePrefix="1" applyNumberFormat="1" applyFont="1" applyFill="1" applyBorder="1" applyAlignment="1">
      <alignment horizontal="left" vertical="center" wrapText="1"/>
    </xf>
    <xf numFmtId="0" fontId="9" fillId="2" borderId="1" xfId="1" quotePrefix="1" applyFont="1" applyFill="1" applyBorder="1" applyAlignment="1">
      <alignment horizontal="left" vertical="top" wrapText="1"/>
    </xf>
    <xf numFmtId="0" fontId="5" fillId="3" borderId="0" xfId="1" applyFont="1" applyFill="1" applyAlignment="1">
      <alignment wrapText="1"/>
    </xf>
    <xf numFmtId="0" fontId="8" fillId="3" borderId="0" xfId="1" applyFont="1" applyFill="1" applyAlignment="1">
      <alignment wrapText="1"/>
    </xf>
    <xf numFmtId="0" fontId="8" fillId="3" borderId="0" xfId="1" applyFont="1" applyFill="1" applyAlignment="1">
      <alignment horizontal="center" vertical="center" wrapText="1"/>
    </xf>
    <xf numFmtId="0" fontId="9" fillId="4" borderId="1" xfId="1" quotePrefix="1" applyFont="1" applyFill="1" applyBorder="1" applyAlignment="1">
      <alignment horizontal="center" vertical="center" wrapText="1"/>
    </xf>
    <xf numFmtId="0" fontId="9" fillId="4" borderId="1" xfId="1" quotePrefix="1" applyFont="1" applyFill="1" applyBorder="1" applyAlignment="1">
      <alignment horizontal="left" vertical="center" wrapText="1"/>
    </xf>
    <xf numFmtId="57" fontId="9" fillId="4" borderId="1" xfId="1" quotePrefix="1" applyNumberFormat="1" applyFont="1" applyFill="1" applyBorder="1" applyAlignment="1">
      <alignment horizontal="left" vertical="center" wrapText="1"/>
    </xf>
    <xf numFmtId="0" fontId="13" fillId="3" borderId="0" xfId="1" applyFont="1" applyFill="1" applyAlignment="1">
      <alignment wrapText="1"/>
    </xf>
    <xf numFmtId="0" fontId="4" fillId="3" borderId="0" xfId="1" applyFont="1" applyFill="1" applyAlignment="1">
      <alignment horizontal="left"/>
    </xf>
    <xf numFmtId="0" fontId="14" fillId="4" borderId="0" xfId="1" applyFont="1" applyFill="1"/>
    <xf numFmtId="0" fontId="4" fillId="4" borderId="0" xfId="1" applyFont="1" applyFill="1" applyAlignment="1">
      <alignment horizontal="left"/>
    </xf>
    <xf numFmtId="0" fontId="5" fillId="4" borderId="0" xfId="1" applyFont="1" applyFill="1" applyAlignment="1">
      <alignment horizontal="right"/>
    </xf>
    <xf numFmtId="0" fontId="15" fillId="0" borderId="0" xfId="1" applyFont="1"/>
    <xf numFmtId="0" fontId="8" fillId="0" borderId="0" xfId="1" applyFont="1"/>
    <xf numFmtId="0" fontId="14" fillId="0" borderId="0" xfId="1" applyFont="1"/>
    <xf numFmtId="58" fontId="5" fillId="0" borderId="0" xfId="1" applyNumberFormat="1" applyFont="1"/>
  </cellXfs>
  <cellStyles count="2">
    <cellStyle name="標準" xfId="0" builtinId="0"/>
    <cellStyle name="標準 2" xfId="1" xr:uid="{3C7AB987-0A53-410B-B0C3-D357718E5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2B87-22DF-4BB6-B0E1-0A00F8A3AB78}">
  <sheetPr>
    <pageSetUpPr fitToPage="1"/>
  </sheetPr>
  <dimension ref="A1:BS44"/>
  <sheetViews>
    <sheetView showGridLines="0" tabSelected="1" zoomScale="115" zoomScaleNormal="115" zoomScaleSheetLayoutView="100" workbookViewId="0">
      <selection activeCell="AJ25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【白石市，角田市，刈田郡，柴田郡，伊具郡】（R08.3.23現在）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1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72">
      <c r="A5" s="15" t="str">
        <f t="shared" ref="A5:P24" si="0">IF(AL5="","",AL5)</f>
        <v>00421054885</v>
      </c>
      <c r="B5" s="22" t="str">
        <f t="shared" si="0"/>
        <v>株式会社安藤仁七商店</v>
      </c>
      <c r="C5" s="23">
        <f t="shared" si="0"/>
        <v>45207</v>
      </c>
      <c r="D5" s="23">
        <f t="shared" si="0"/>
        <v>47033</v>
      </c>
      <c r="E5" s="15" t="str">
        <f t="shared" si="0"/>
        <v/>
      </c>
      <c r="F5" s="22" t="str">
        <f>IF(AQ5="","",AQ5)</f>
        <v>宮城県柴田郡柴田町大字船岡字鍋倉１番地の９</v>
      </c>
      <c r="G5" s="22" t="str">
        <f t="shared" ref="G5:V20" si="1">IF(AR5="","",AR5)</f>
        <v>0224-54-1517</v>
      </c>
      <c r="H5" s="15" t="str">
        <f t="shared" si="1"/>
        <v/>
      </c>
      <c r="I5" s="15" t="str">
        <f t="shared" si="1"/>
        <v/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>○</v>
      </c>
      <c r="N5" s="15" t="str">
        <f t="shared" si="1"/>
        <v>○</v>
      </c>
      <c r="O5" s="15" t="str">
        <f t="shared" si="1"/>
        <v/>
      </c>
      <c r="P5" s="15" t="str">
        <f t="shared" si="1"/>
        <v/>
      </c>
      <c r="Q5" s="15" t="str">
        <f t="shared" si="1"/>
        <v/>
      </c>
      <c r="R5" s="15" t="str">
        <f t="shared" si="1"/>
        <v/>
      </c>
      <c r="S5" s="15" t="str">
        <f t="shared" si="1"/>
        <v/>
      </c>
      <c r="T5" s="15" t="str">
        <f t="shared" si="1"/>
        <v>○</v>
      </c>
      <c r="U5" s="15" t="str">
        <f t="shared" si="1"/>
        <v>○</v>
      </c>
      <c r="V5" s="15" t="str">
        <f t="shared" si="1"/>
        <v/>
      </c>
      <c r="W5" s="15" t="str">
        <f t="shared" ref="W5:AG28" si="2">IF(BH5="","",BH5)</f>
        <v>○</v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宮城県柴田郡柴田町大字船岡字鍋倉１番地の９
宮城県柴田郡柴田町大字船岡字鍋倉１番地の９
宮城県柴田郡柴田町大字船岡字鍋倉１番地の９
</v>
      </c>
      <c r="AG5" s="24" t="str">
        <f>IF(BR5="","",BR5)</f>
        <v xml:space="preserve">その他施設 1台
圧縮施設 1台
切断施設 1台
</v>
      </c>
      <c r="AH5" s="25"/>
      <c r="AI5" s="25"/>
      <c r="AJ5" s="26"/>
      <c r="AK5" s="27">
        <v>5</v>
      </c>
      <c r="AL5" s="28" t="s">
        <v>38</v>
      </c>
      <c r="AM5" s="29" t="s">
        <v>39</v>
      </c>
      <c r="AN5" s="29">
        <v>45207</v>
      </c>
      <c r="AO5" s="30">
        <v>47033</v>
      </c>
      <c r="AP5" s="28" t="s">
        <v>40</v>
      </c>
      <c r="AQ5" s="29" t="s">
        <v>41</v>
      </c>
      <c r="AR5" s="28" t="s">
        <v>42</v>
      </c>
      <c r="AS5" s="28" t="s">
        <v>40</v>
      </c>
      <c r="AT5" s="28" t="s">
        <v>40</v>
      </c>
      <c r="AU5" s="28" t="s">
        <v>40</v>
      </c>
      <c r="AV5" s="28" t="s">
        <v>40</v>
      </c>
      <c r="AW5" s="28" t="s">
        <v>40</v>
      </c>
      <c r="AX5" s="28" t="s">
        <v>43</v>
      </c>
      <c r="AY5" s="28" t="s">
        <v>43</v>
      </c>
      <c r="AZ5" s="28" t="s">
        <v>40</v>
      </c>
      <c r="BA5" s="28" t="s">
        <v>40</v>
      </c>
      <c r="BB5" s="28" t="s">
        <v>40</v>
      </c>
      <c r="BC5" s="28" t="s">
        <v>40</v>
      </c>
      <c r="BD5" s="28" t="s">
        <v>40</v>
      </c>
      <c r="BE5" s="28" t="s">
        <v>43</v>
      </c>
      <c r="BF5" s="28" t="s">
        <v>43</v>
      </c>
      <c r="BG5" s="28" t="s">
        <v>40</v>
      </c>
      <c r="BH5" s="28" t="s">
        <v>43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44</v>
      </c>
      <c r="BR5" s="29" t="s">
        <v>45</v>
      </c>
      <c r="BS5" s="31" t="s">
        <v>46</v>
      </c>
    </row>
    <row r="6" spans="1:71" ht="36">
      <c r="A6" s="15" t="str">
        <f t="shared" si="0"/>
        <v>00421059600</v>
      </c>
      <c r="B6" s="22" t="str">
        <f t="shared" si="0"/>
        <v>ＳＢＳ三愛ロジスティクス株式会社</v>
      </c>
      <c r="C6" s="23">
        <f t="shared" si="0"/>
        <v>45748</v>
      </c>
      <c r="D6" s="23">
        <f t="shared" si="0"/>
        <v>47573</v>
      </c>
      <c r="E6" s="15" t="str">
        <f t="shared" si="0"/>
        <v/>
      </c>
      <c r="F6" s="22" t="str">
        <f t="shared" si="0"/>
        <v>東京都大田区京浜島一丁目２番６号</v>
      </c>
      <c r="G6" s="22" t="str">
        <f t="shared" si="1"/>
        <v>03-6316-2300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>○</v>
      </c>
      <c r="N6" s="15" t="str">
        <f t="shared" si="1"/>
        <v/>
      </c>
      <c r="O6" s="15" t="str">
        <f t="shared" si="1"/>
        <v/>
      </c>
      <c r="P6" s="15" t="str">
        <f t="shared" si="1"/>
        <v/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>○</v>
      </c>
      <c r="U6" s="15" t="str">
        <f t="shared" si="1"/>
        <v>○</v>
      </c>
      <c r="V6" s="15" t="str">
        <f t="shared" si="1"/>
        <v/>
      </c>
      <c r="W6" s="15" t="str">
        <f t="shared" si="2"/>
        <v/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宮城県柴田郡柴田町大字上名生字明神１番地１及び大字中名生字神明堂１番地１
</v>
      </c>
      <c r="AG6" s="24" t="str">
        <f t="shared" si="2"/>
        <v xml:space="preserve">その他施設 1台
</v>
      </c>
      <c r="AH6" s="25"/>
      <c r="AI6" s="25"/>
      <c r="AJ6" s="26"/>
      <c r="AK6" s="27">
        <v>6</v>
      </c>
      <c r="AL6" s="28" t="s">
        <v>47</v>
      </c>
      <c r="AM6" s="29" t="s">
        <v>48</v>
      </c>
      <c r="AN6" s="30">
        <v>45748</v>
      </c>
      <c r="AO6" s="30">
        <v>47573</v>
      </c>
      <c r="AP6" s="28" t="s">
        <v>40</v>
      </c>
      <c r="AQ6" s="29" t="s">
        <v>49</v>
      </c>
      <c r="AR6" s="28" t="s">
        <v>50</v>
      </c>
      <c r="AS6" s="28" t="s">
        <v>40</v>
      </c>
      <c r="AT6" s="28" t="s">
        <v>40</v>
      </c>
      <c r="AU6" s="28" t="s">
        <v>40</v>
      </c>
      <c r="AV6" s="28" t="s">
        <v>40</v>
      </c>
      <c r="AW6" s="28" t="s">
        <v>40</v>
      </c>
      <c r="AX6" s="28" t="s">
        <v>43</v>
      </c>
      <c r="AY6" s="28" t="s">
        <v>40</v>
      </c>
      <c r="AZ6" s="28" t="s">
        <v>40</v>
      </c>
      <c r="BA6" s="28" t="s">
        <v>40</v>
      </c>
      <c r="BB6" s="28" t="s">
        <v>40</v>
      </c>
      <c r="BC6" s="28" t="s">
        <v>40</v>
      </c>
      <c r="BD6" s="28" t="s">
        <v>40</v>
      </c>
      <c r="BE6" s="28" t="s">
        <v>43</v>
      </c>
      <c r="BF6" s="28" t="s">
        <v>43</v>
      </c>
      <c r="BG6" s="28" t="s">
        <v>40</v>
      </c>
      <c r="BH6" s="28" t="s">
        <v>40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40</v>
      </c>
      <c r="BQ6" s="29" t="s">
        <v>51</v>
      </c>
      <c r="BR6" s="29" t="s">
        <v>52</v>
      </c>
      <c r="BS6" s="31" t="s">
        <v>46</v>
      </c>
    </row>
    <row r="7" spans="1:71" ht="36">
      <c r="A7" s="15" t="str">
        <f t="shared" si="0"/>
        <v>00421137503</v>
      </c>
      <c r="B7" s="22" t="str">
        <f t="shared" si="0"/>
        <v>大宮　一弘</v>
      </c>
      <c r="C7" s="23">
        <f t="shared" si="0"/>
        <v>44794</v>
      </c>
      <c r="D7" s="23">
        <f t="shared" si="0"/>
        <v>46619</v>
      </c>
      <c r="E7" s="15" t="str">
        <f t="shared" si="0"/>
        <v/>
      </c>
      <c r="F7" s="22" t="str">
        <f t="shared" si="0"/>
        <v>宮城県柴田郡川崎町支倉台一丁目４番４１</v>
      </c>
      <c r="G7" s="22" t="str">
        <f t="shared" si="1"/>
        <v>090-7325-4235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/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/>
      </c>
      <c r="U7" s="15" t="str">
        <f t="shared" si="1"/>
        <v/>
      </c>
      <c r="V7" s="15" t="str">
        <f t="shared" si="1"/>
        <v/>
      </c>
      <c r="W7" s="15" t="str">
        <f t="shared" si="2"/>
        <v>○</v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宮城県柴田郡川崎町大字支倉字殿上山１－４８
</v>
      </c>
      <c r="AG7" s="24" t="str">
        <f t="shared" si="2"/>
        <v xml:space="preserve">破砕施設 1台
</v>
      </c>
      <c r="AH7" s="25"/>
      <c r="AI7" s="25"/>
      <c r="AJ7" s="26"/>
      <c r="AK7" s="27">
        <v>7</v>
      </c>
      <c r="AL7" s="28" t="s">
        <v>53</v>
      </c>
      <c r="AM7" s="29" t="s">
        <v>54</v>
      </c>
      <c r="AN7" s="30">
        <v>44794</v>
      </c>
      <c r="AO7" s="30">
        <v>46619</v>
      </c>
      <c r="AP7" s="28" t="s">
        <v>40</v>
      </c>
      <c r="AQ7" s="29" t="s">
        <v>55</v>
      </c>
      <c r="AR7" s="28" t="s">
        <v>56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40</v>
      </c>
      <c r="AY7" s="28" t="s">
        <v>40</v>
      </c>
      <c r="AZ7" s="28" t="s">
        <v>40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40</v>
      </c>
      <c r="BF7" s="28" t="s">
        <v>40</v>
      </c>
      <c r="BG7" s="28" t="s">
        <v>40</v>
      </c>
      <c r="BH7" s="28" t="s">
        <v>43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57</v>
      </c>
      <c r="BR7" s="29" t="s">
        <v>58</v>
      </c>
      <c r="BS7" s="31" t="s">
        <v>46</v>
      </c>
    </row>
    <row r="8" spans="1:71" ht="36">
      <c r="A8" s="15" t="str">
        <f t="shared" si="0"/>
        <v>00421003171</v>
      </c>
      <c r="B8" s="22" t="str">
        <f t="shared" si="0"/>
        <v>株式会社開発商事</v>
      </c>
      <c r="C8" s="23">
        <f t="shared" si="0"/>
        <v>45883</v>
      </c>
      <c r="D8" s="23">
        <f t="shared" si="0"/>
        <v>47708</v>
      </c>
      <c r="E8" s="15" t="str">
        <f t="shared" si="0"/>
        <v/>
      </c>
      <c r="F8" s="22" t="str">
        <f t="shared" si="0"/>
        <v>宮城県柴田郡村田町大字足立字北向１２１番地の１</v>
      </c>
      <c r="G8" s="22" t="str">
        <f t="shared" si="1"/>
        <v>0224-84-5259</v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>○</v>
      </c>
      <c r="N8" s="15" t="str">
        <f t="shared" si="1"/>
        <v>○</v>
      </c>
      <c r="O8" s="15" t="str">
        <f t="shared" si="1"/>
        <v>○</v>
      </c>
      <c r="P8" s="15" t="str">
        <f t="shared" si="1"/>
        <v>○</v>
      </c>
      <c r="Q8" s="15" t="str">
        <f t="shared" si="1"/>
        <v/>
      </c>
      <c r="R8" s="15" t="str">
        <f t="shared" si="1"/>
        <v/>
      </c>
      <c r="S8" s="15" t="str">
        <f t="shared" si="1"/>
        <v/>
      </c>
      <c r="T8" s="15" t="str">
        <f t="shared" si="1"/>
        <v>○</v>
      </c>
      <c r="U8" s="15" t="str">
        <f t="shared" si="1"/>
        <v>○</v>
      </c>
      <c r="V8" s="15" t="str">
        <f t="shared" si="1"/>
        <v/>
      </c>
      <c r="W8" s="15" t="str">
        <f t="shared" si="2"/>
        <v>○</v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宮城県柴田郡村田町大字足立字北向１２１番地の４
</v>
      </c>
      <c r="AG8" s="24" t="str">
        <f t="shared" si="2"/>
        <v xml:space="preserve">破砕施設 1台
</v>
      </c>
      <c r="AH8" s="25"/>
      <c r="AI8" s="25"/>
      <c r="AJ8" s="26"/>
      <c r="AK8" s="27">
        <v>8</v>
      </c>
      <c r="AL8" s="28" t="s">
        <v>59</v>
      </c>
      <c r="AM8" s="29" t="s">
        <v>60</v>
      </c>
      <c r="AN8" s="30">
        <v>45883</v>
      </c>
      <c r="AO8" s="30">
        <v>47708</v>
      </c>
      <c r="AP8" s="28" t="s">
        <v>40</v>
      </c>
      <c r="AQ8" s="29" t="s">
        <v>61</v>
      </c>
      <c r="AR8" s="28" t="s">
        <v>62</v>
      </c>
      <c r="AS8" s="28" t="s">
        <v>40</v>
      </c>
      <c r="AT8" s="28" t="s">
        <v>40</v>
      </c>
      <c r="AU8" s="28" t="s">
        <v>40</v>
      </c>
      <c r="AV8" s="28" t="s">
        <v>40</v>
      </c>
      <c r="AW8" s="28" t="s">
        <v>40</v>
      </c>
      <c r="AX8" s="28" t="s">
        <v>43</v>
      </c>
      <c r="AY8" s="28" t="s">
        <v>43</v>
      </c>
      <c r="AZ8" s="28" t="s">
        <v>43</v>
      </c>
      <c r="BA8" s="28" t="s">
        <v>43</v>
      </c>
      <c r="BB8" s="28" t="s">
        <v>40</v>
      </c>
      <c r="BC8" s="28" t="s">
        <v>40</v>
      </c>
      <c r="BD8" s="28" t="s">
        <v>40</v>
      </c>
      <c r="BE8" s="28" t="s">
        <v>43</v>
      </c>
      <c r="BF8" s="28" t="s">
        <v>43</v>
      </c>
      <c r="BG8" s="28" t="s">
        <v>40</v>
      </c>
      <c r="BH8" s="28" t="s">
        <v>43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63</v>
      </c>
      <c r="BR8" s="29" t="s">
        <v>58</v>
      </c>
      <c r="BS8" s="31" t="s">
        <v>46</v>
      </c>
    </row>
    <row r="9" spans="1:71" ht="28.5">
      <c r="A9" s="15" t="str">
        <f t="shared" si="0"/>
        <v>00421134780</v>
      </c>
      <c r="B9" s="22" t="str">
        <f t="shared" si="0"/>
        <v>株式会社協林産業</v>
      </c>
      <c r="C9" s="23">
        <f t="shared" si="0"/>
        <v>45318</v>
      </c>
      <c r="D9" s="23">
        <f t="shared" si="0"/>
        <v>47144</v>
      </c>
      <c r="E9" s="15" t="str">
        <f t="shared" si="0"/>
        <v/>
      </c>
      <c r="F9" s="22" t="str">
        <f t="shared" si="0"/>
        <v>宮城県白石市八幡町６番１６号</v>
      </c>
      <c r="G9" s="22" t="str">
        <f t="shared" si="1"/>
        <v>0224-25-4705</v>
      </c>
      <c r="H9" s="15" t="str">
        <f t="shared" si="1"/>
        <v/>
      </c>
      <c r="I9" s="15" t="str">
        <f t="shared" si="1"/>
        <v/>
      </c>
      <c r="J9" s="15" t="str">
        <f t="shared" si="1"/>
        <v/>
      </c>
      <c r="K9" s="15" t="str">
        <f t="shared" si="1"/>
        <v/>
      </c>
      <c r="L9" s="15" t="str">
        <f t="shared" si="1"/>
        <v/>
      </c>
      <c r="M9" s="15" t="str">
        <f t="shared" si="1"/>
        <v>○</v>
      </c>
      <c r="N9" s="15" t="str">
        <f t="shared" si="1"/>
        <v/>
      </c>
      <c r="O9" s="15" t="str">
        <f t="shared" si="1"/>
        <v/>
      </c>
      <c r="P9" s="15" t="str">
        <f t="shared" si="1"/>
        <v/>
      </c>
      <c r="Q9" s="15" t="str">
        <f t="shared" si="1"/>
        <v/>
      </c>
      <c r="R9" s="15" t="str">
        <f t="shared" si="1"/>
        <v/>
      </c>
      <c r="S9" s="15" t="str">
        <f t="shared" si="1"/>
        <v/>
      </c>
      <c r="T9" s="15" t="str">
        <f t="shared" si="1"/>
        <v/>
      </c>
      <c r="U9" s="15" t="str">
        <f t="shared" si="1"/>
        <v/>
      </c>
      <c r="V9" s="15" t="str">
        <f t="shared" si="1"/>
        <v/>
      </c>
      <c r="W9" s="15" t="str">
        <f t="shared" si="2"/>
        <v/>
      </c>
      <c r="X9" s="15" t="str">
        <f t="shared" si="2"/>
        <v/>
      </c>
      <c r="Y9" s="15" t="str">
        <f t="shared" si="2"/>
        <v/>
      </c>
      <c r="Z9" s="15" t="str">
        <f t="shared" si="2"/>
        <v/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/>
      </c>
      <c r="AF9" s="22" t="str">
        <f t="shared" si="2"/>
        <v xml:space="preserve">宮城県白石市福岡深谷字芳ヶ沢山１番１
</v>
      </c>
      <c r="AG9" s="24" t="str">
        <f t="shared" si="2"/>
        <v xml:space="preserve">破砕施設 1台
</v>
      </c>
      <c r="AH9" s="25"/>
      <c r="AI9" s="25"/>
      <c r="AJ9" s="26"/>
      <c r="AK9" s="27">
        <v>9</v>
      </c>
      <c r="AL9" s="28" t="s">
        <v>64</v>
      </c>
      <c r="AM9" s="29" t="s">
        <v>65</v>
      </c>
      <c r="AN9" s="30">
        <v>45318</v>
      </c>
      <c r="AO9" s="30">
        <v>47144</v>
      </c>
      <c r="AP9" s="28" t="s">
        <v>40</v>
      </c>
      <c r="AQ9" s="29" t="s">
        <v>66</v>
      </c>
      <c r="AR9" s="28" t="s">
        <v>67</v>
      </c>
      <c r="AS9" s="28" t="s">
        <v>40</v>
      </c>
      <c r="AT9" s="28" t="s">
        <v>40</v>
      </c>
      <c r="AU9" s="28" t="s">
        <v>40</v>
      </c>
      <c r="AV9" s="28" t="s">
        <v>40</v>
      </c>
      <c r="AW9" s="28" t="s">
        <v>40</v>
      </c>
      <c r="AX9" s="28" t="s">
        <v>43</v>
      </c>
      <c r="AY9" s="28" t="s">
        <v>40</v>
      </c>
      <c r="AZ9" s="28" t="s">
        <v>40</v>
      </c>
      <c r="BA9" s="28" t="s">
        <v>40</v>
      </c>
      <c r="BB9" s="28" t="s">
        <v>40</v>
      </c>
      <c r="BC9" s="28" t="s">
        <v>40</v>
      </c>
      <c r="BD9" s="28" t="s">
        <v>40</v>
      </c>
      <c r="BE9" s="28" t="s">
        <v>40</v>
      </c>
      <c r="BF9" s="28" t="s">
        <v>40</v>
      </c>
      <c r="BG9" s="28" t="s">
        <v>40</v>
      </c>
      <c r="BH9" s="28" t="s">
        <v>40</v>
      </c>
      <c r="BI9" s="28" t="s">
        <v>40</v>
      </c>
      <c r="BJ9" s="28" t="s">
        <v>40</v>
      </c>
      <c r="BK9" s="28" t="s">
        <v>40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40</v>
      </c>
      <c r="BQ9" s="29" t="s">
        <v>68</v>
      </c>
      <c r="BR9" s="29" t="s">
        <v>58</v>
      </c>
      <c r="BS9" s="31" t="s">
        <v>46</v>
      </c>
    </row>
    <row r="10" spans="1:71" ht="72">
      <c r="A10" s="15" t="str">
        <f t="shared" si="0"/>
        <v>00421009883</v>
      </c>
      <c r="B10" s="22" t="str">
        <f t="shared" si="0"/>
        <v>有限会社京浜金属工業</v>
      </c>
      <c r="C10" s="23">
        <f t="shared" si="0"/>
        <v>45804</v>
      </c>
      <c r="D10" s="23">
        <f t="shared" si="0"/>
        <v>47629</v>
      </c>
      <c r="E10" s="15" t="str">
        <f t="shared" si="0"/>
        <v/>
      </c>
      <c r="F10" s="22" t="str">
        <f t="shared" si="0"/>
        <v>神奈川県川崎市川崎区浅野町６番３号</v>
      </c>
      <c r="G10" s="22" t="str">
        <f t="shared" si="1"/>
        <v>044-344-4555</v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>○</v>
      </c>
      <c r="N10" s="15" t="str">
        <f t="shared" si="1"/>
        <v/>
      </c>
      <c r="O10" s="15" t="str">
        <f t="shared" si="1"/>
        <v/>
      </c>
      <c r="P10" s="15" t="str">
        <f t="shared" si="1"/>
        <v/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>○</v>
      </c>
      <c r="U10" s="15" t="str">
        <f t="shared" si="1"/>
        <v>○</v>
      </c>
      <c r="V10" s="15" t="str">
        <f t="shared" si="1"/>
        <v/>
      </c>
      <c r="W10" s="15" t="str">
        <f t="shared" si="2"/>
        <v/>
      </c>
      <c r="X10" s="15" t="str">
        <f t="shared" si="2"/>
        <v/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宮城県柴田郡大河原町字中の倉145番地1、145番地2、145番地3、145番地4及び150番地
宮城県柴田郡大河原町字中の倉145番地1、145番地2、145番地3、145番地4及び150番地
宮城県柴田郡大河原町字中の倉145番地1、145番地2、145番地3、145番地4及び150番地
</v>
      </c>
      <c r="AG10" s="24" t="str">
        <f t="shared" si="2"/>
        <v xml:space="preserve">破砕施設 2台
その他施設 1台
</v>
      </c>
      <c r="AH10" s="25"/>
      <c r="AI10" s="25"/>
      <c r="AJ10" s="26"/>
      <c r="AK10" s="27">
        <v>10</v>
      </c>
      <c r="AL10" s="28" t="s">
        <v>69</v>
      </c>
      <c r="AM10" s="29" t="s">
        <v>70</v>
      </c>
      <c r="AN10" s="29">
        <v>45804</v>
      </c>
      <c r="AO10" s="30">
        <v>47629</v>
      </c>
      <c r="AP10" s="28" t="s">
        <v>40</v>
      </c>
      <c r="AQ10" s="29" t="s">
        <v>71</v>
      </c>
      <c r="AR10" s="28" t="s">
        <v>72</v>
      </c>
      <c r="AS10" s="28" t="s">
        <v>40</v>
      </c>
      <c r="AT10" s="28" t="s">
        <v>40</v>
      </c>
      <c r="AU10" s="28" t="s">
        <v>40</v>
      </c>
      <c r="AV10" s="28" t="s">
        <v>40</v>
      </c>
      <c r="AW10" s="28" t="s">
        <v>40</v>
      </c>
      <c r="AX10" s="28" t="s">
        <v>43</v>
      </c>
      <c r="AY10" s="28" t="s">
        <v>40</v>
      </c>
      <c r="AZ10" s="28" t="s">
        <v>40</v>
      </c>
      <c r="BA10" s="28" t="s">
        <v>40</v>
      </c>
      <c r="BB10" s="28" t="s">
        <v>40</v>
      </c>
      <c r="BC10" s="28" t="s">
        <v>40</v>
      </c>
      <c r="BD10" s="28" t="s">
        <v>40</v>
      </c>
      <c r="BE10" s="28" t="s">
        <v>43</v>
      </c>
      <c r="BF10" s="28" t="s">
        <v>43</v>
      </c>
      <c r="BG10" s="28" t="s">
        <v>40</v>
      </c>
      <c r="BH10" s="28" t="s">
        <v>40</v>
      </c>
      <c r="BI10" s="28" t="s">
        <v>40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73</v>
      </c>
      <c r="BR10" s="29" t="s">
        <v>74</v>
      </c>
      <c r="BS10" s="31" t="s">
        <v>46</v>
      </c>
    </row>
    <row r="11" spans="1:71" ht="72">
      <c r="A11" s="15" t="str">
        <f t="shared" si="0"/>
        <v>00421012778</v>
      </c>
      <c r="B11" s="22" t="str">
        <f t="shared" si="0"/>
        <v>株式会社県南衛生工業</v>
      </c>
      <c r="C11" s="23">
        <f t="shared" si="0"/>
        <v>45467</v>
      </c>
      <c r="D11" s="23">
        <f t="shared" si="0"/>
        <v>47292</v>
      </c>
      <c r="E11" s="15" t="str">
        <f t="shared" si="0"/>
        <v/>
      </c>
      <c r="F11" s="22" t="str">
        <f t="shared" si="0"/>
        <v>宮城県柴田郡村田町大字足立字稲荷山４４番地</v>
      </c>
      <c r="G11" s="22" t="str">
        <f t="shared" si="1"/>
        <v>0224-83-4319</v>
      </c>
      <c r="H11" s="15" t="str">
        <f t="shared" si="1"/>
        <v>○</v>
      </c>
      <c r="I11" s="15" t="str">
        <f t="shared" si="1"/>
        <v>○</v>
      </c>
      <c r="J11" s="15" t="str">
        <f t="shared" si="1"/>
        <v>○</v>
      </c>
      <c r="K11" s="15" t="str">
        <f t="shared" si="1"/>
        <v>○</v>
      </c>
      <c r="L11" s="15" t="str">
        <f t="shared" si="1"/>
        <v>○</v>
      </c>
      <c r="M11" s="15" t="str">
        <f t="shared" si="1"/>
        <v/>
      </c>
      <c r="N11" s="15" t="str">
        <f t="shared" si="1"/>
        <v/>
      </c>
      <c r="O11" s="15" t="str">
        <f t="shared" si="1"/>
        <v>○</v>
      </c>
      <c r="P11" s="15" t="str">
        <f t="shared" si="1"/>
        <v/>
      </c>
      <c r="Q11" s="15" t="str">
        <f t="shared" si="1"/>
        <v>○</v>
      </c>
      <c r="R11" s="15" t="str">
        <f t="shared" si="1"/>
        <v/>
      </c>
      <c r="S11" s="15" t="str">
        <f t="shared" si="1"/>
        <v/>
      </c>
      <c r="T11" s="15" t="str">
        <f t="shared" si="1"/>
        <v/>
      </c>
      <c r="U11" s="15" t="str">
        <f t="shared" si="1"/>
        <v/>
      </c>
      <c r="V11" s="15" t="str">
        <f t="shared" si="1"/>
        <v/>
      </c>
      <c r="W11" s="15" t="str">
        <f t="shared" si="2"/>
        <v/>
      </c>
      <c r="X11" s="15" t="str">
        <f t="shared" si="2"/>
        <v>○</v>
      </c>
      <c r="Y11" s="15" t="str">
        <f t="shared" si="2"/>
        <v/>
      </c>
      <c r="Z11" s="15" t="str">
        <f t="shared" si="2"/>
        <v/>
      </c>
      <c r="AA11" s="15" t="str">
        <f t="shared" si="2"/>
        <v>○</v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宮城県柴田郡村田町大字足立字稲荷山４４番地
宮城県柴田郡村田町大字足立字稲荷山４４番地
宮城県柴田郡村田町大字足立字稲荷山４４番地
</v>
      </c>
      <c r="AG11" s="24" t="str">
        <f t="shared" si="2"/>
        <v xml:space="preserve">脱水施設 1台
その他施設 1台
発酵堆肥化施設 1台
</v>
      </c>
      <c r="AH11" s="25"/>
      <c r="AI11" s="25"/>
      <c r="AJ11" s="26"/>
      <c r="AK11" s="27">
        <v>11</v>
      </c>
      <c r="AL11" s="28" t="s">
        <v>75</v>
      </c>
      <c r="AM11" s="29" t="s">
        <v>76</v>
      </c>
      <c r="AN11" s="29">
        <v>45467</v>
      </c>
      <c r="AO11" s="30">
        <v>47292</v>
      </c>
      <c r="AP11" s="28" t="s">
        <v>40</v>
      </c>
      <c r="AQ11" s="29" t="s">
        <v>77</v>
      </c>
      <c r="AR11" s="28" t="s">
        <v>78</v>
      </c>
      <c r="AS11" s="28" t="s">
        <v>43</v>
      </c>
      <c r="AT11" s="28" t="s">
        <v>43</v>
      </c>
      <c r="AU11" s="28" t="s">
        <v>43</v>
      </c>
      <c r="AV11" s="28" t="s">
        <v>43</v>
      </c>
      <c r="AW11" s="28" t="s">
        <v>43</v>
      </c>
      <c r="AX11" s="28" t="s">
        <v>40</v>
      </c>
      <c r="AY11" s="28" t="s">
        <v>40</v>
      </c>
      <c r="AZ11" s="28" t="s">
        <v>43</v>
      </c>
      <c r="BA11" s="28" t="s">
        <v>40</v>
      </c>
      <c r="BB11" s="28" t="s">
        <v>43</v>
      </c>
      <c r="BC11" s="28" t="s">
        <v>40</v>
      </c>
      <c r="BD11" s="28" t="s">
        <v>40</v>
      </c>
      <c r="BE11" s="28" t="s">
        <v>40</v>
      </c>
      <c r="BF11" s="28" t="s">
        <v>40</v>
      </c>
      <c r="BG11" s="28" t="s">
        <v>40</v>
      </c>
      <c r="BH11" s="28" t="s">
        <v>40</v>
      </c>
      <c r="BI11" s="28" t="s">
        <v>43</v>
      </c>
      <c r="BJ11" s="28" t="s">
        <v>40</v>
      </c>
      <c r="BK11" s="28" t="s">
        <v>40</v>
      </c>
      <c r="BL11" s="28" t="s">
        <v>43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79</v>
      </c>
      <c r="BR11" s="29" t="s">
        <v>80</v>
      </c>
      <c r="BS11" s="31" t="s">
        <v>46</v>
      </c>
    </row>
    <row r="12" spans="1:71" ht="99">
      <c r="A12" s="15" t="str">
        <f t="shared" si="0"/>
        <v>00421144017</v>
      </c>
      <c r="B12" s="22" t="str">
        <f t="shared" si="0"/>
        <v>株式会社県南エコテック</v>
      </c>
      <c r="C12" s="23">
        <f t="shared" si="0"/>
        <v>45475</v>
      </c>
      <c r="D12" s="23">
        <f t="shared" si="0"/>
        <v>47300</v>
      </c>
      <c r="E12" s="15" t="str">
        <f t="shared" si="0"/>
        <v/>
      </c>
      <c r="F12" s="22" t="str">
        <f t="shared" si="0"/>
        <v>宮城県刈田郡蔵王町大字円田字一戦場２０番地</v>
      </c>
      <c r="G12" s="22" t="str">
        <f t="shared" si="1"/>
        <v>0224-22-7388</v>
      </c>
      <c r="H12" s="15" t="str">
        <f t="shared" si="1"/>
        <v/>
      </c>
      <c r="I12" s="15" t="str">
        <f t="shared" si="1"/>
        <v/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/>
      </c>
      <c r="N12" s="15" t="str">
        <f t="shared" si="1"/>
        <v/>
      </c>
      <c r="O12" s="15" t="str">
        <f t="shared" si="1"/>
        <v>○</v>
      </c>
      <c r="P12" s="15" t="str">
        <f t="shared" si="1"/>
        <v/>
      </c>
      <c r="Q12" s="15" t="str">
        <f t="shared" si="1"/>
        <v/>
      </c>
      <c r="R12" s="15" t="str">
        <f t="shared" si="1"/>
        <v/>
      </c>
      <c r="S12" s="15" t="str">
        <f t="shared" si="1"/>
        <v/>
      </c>
      <c r="T12" s="15" t="str">
        <f t="shared" si="1"/>
        <v/>
      </c>
      <c r="U12" s="15" t="str">
        <f t="shared" si="1"/>
        <v/>
      </c>
      <c r="V12" s="15" t="str">
        <f t="shared" si="1"/>
        <v/>
      </c>
      <c r="W12" s="15" t="str">
        <f t="shared" si="2"/>
        <v/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宮城県刈田郡蔵王町大字円田字清上１番１及び４番、大字円田字一戦場２０番、２１番、２３番及び地番不明
宮城県刈田郡蔵王町大字円田字一戦場２０番地
宮城県柴田郡川崎町大字支倉字仁田子１番１
宮城県柴田郡川崎町大字支倉字仁田子１番１、２番、２番２
宮城県柴田郡川崎町大字支倉字仁田子１番１
</v>
      </c>
      <c r="AG12" s="24" t="str">
        <f t="shared" si="2"/>
        <v xml:space="preserve">破砕施設 5台
</v>
      </c>
      <c r="AH12" s="25"/>
      <c r="AI12" s="25"/>
      <c r="AJ12" s="26"/>
      <c r="AK12" s="27">
        <v>12</v>
      </c>
      <c r="AL12" s="28" t="s">
        <v>81</v>
      </c>
      <c r="AM12" s="29" t="s">
        <v>82</v>
      </c>
      <c r="AN12" s="29">
        <v>45475</v>
      </c>
      <c r="AO12" s="30">
        <v>47300</v>
      </c>
      <c r="AP12" s="28" t="s">
        <v>40</v>
      </c>
      <c r="AQ12" s="29" t="s">
        <v>83</v>
      </c>
      <c r="AR12" s="28" t="s">
        <v>84</v>
      </c>
      <c r="AS12" s="28" t="s">
        <v>40</v>
      </c>
      <c r="AT12" s="28" t="s">
        <v>40</v>
      </c>
      <c r="AU12" s="28" t="s">
        <v>40</v>
      </c>
      <c r="AV12" s="28" t="s">
        <v>40</v>
      </c>
      <c r="AW12" s="28" t="s">
        <v>40</v>
      </c>
      <c r="AX12" s="28" t="s">
        <v>40</v>
      </c>
      <c r="AY12" s="28" t="s">
        <v>40</v>
      </c>
      <c r="AZ12" s="28" t="s">
        <v>43</v>
      </c>
      <c r="BA12" s="28" t="s">
        <v>40</v>
      </c>
      <c r="BB12" s="28" t="s">
        <v>40</v>
      </c>
      <c r="BC12" s="28" t="s">
        <v>40</v>
      </c>
      <c r="BD12" s="28" t="s">
        <v>40</v>
      </c>
      <c r="BE12" s="28" t="s">
        <v>40</v>
      </c>
      <c r="BF12" s="28" t="s">
        <v>40</v>
      </c>
      <c r="BG12" s="28" t="s">
        <v>40</v>
      </c>
      <c r="BH12" s="28" t="s">
        <v>40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85</v>
      </c>
      <c r="BR12" s="29" t="s">
        <v>86</v>
      </c>
      <c r="BS12" s="31" t="s">
        <v>46</v>
      </c>
    </row>
    <row r="13" spans="1:71" ht="36">
      <c r="A13" s="15" t="str">
        <f t="shared" si="0"/>
        <v>00421002209</v>
      </c>
      <c r="B13" s="22" t="str">
        <f t="shared" si="0"/>
        <v>株式会社国分商会</v>
      </c>
      <c r="C13" s="23">
        <f t="shared" si="0"/>
        <v>45982</v>
      </c>
      <c r="D13" s="23">
        <f t="shared" si="0"/>
        <v>48538</v>
      </c>
      <c r="E13" s="15" t="str">
        <f t="shared" si="0"/>
        <v/>
      </c>
      <c r="F13" s="22" t="str">
        <f t="shared" si="0"/>
        <v>埼玉県熊谷市万吉２６４３番地の１</v>
      </c>
      <c r="G13" s="22" t="str">
        <f t="shared" si="1"/>
        <v>048-536-1564</v>
      </c>
      <c r="H13" s="15" t="str">
        <f t="shared" si="1"/>
        <v/>
      </c>
      <c r="I13" s="15" t="str">
        <f t="shared" si="1"/>
        <v/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>○</v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/>
      </c>
      <c r="U13" s="15" t="str">
        <f t="shared" si="1"/>
        <v/>
      </c>
      <c r="V13" s="15" t="str">
        <f t="shared" si="1"/>
        <v/>
      </c>
      <c r="W13" s="15" t="str">
        <f t="shared" si="2"/>
        <v/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/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宮城県柴田郡柴田町大字船岡字山田１番３５
宮城県柴田郡柴田町大字船岡字山田１番３５
</v>
      </c>
      <c r="AG13" s="24" t="str">
        <f t="shared" si="2"/>
        <v xml:space="preserve">破砕施設 2台
</v>
      </c>
      <c r="AH13" s="25"/>
      <c r="AI13" s="25"/>
      <c r="AJ13" s="26"/>
      <c r="AK13" s="27">
        <v>13</v>
      </c>
      <c r="AL13" s="28" t="s">
        <v>87</v>
      </c>
      <c r="AM13" s="29" t="s">
        <v>88</v>
      </c>
      <c r="AN13" s="29">
        <v>45982</v>
      </c>
      <c r="AO13" s="30">
        <v>48538</v>
      </c>
      <c r="AP13" s="28" t="s">
        <v>40</v>
      </c>
      <c r="AQ13" s="29" t="s">
        <v>89</v>
      </c>
      <c r="AR13" s="28" t="s">
        <v>90</v>
      </c>
      <c r="AS13" s="28" t="s">
        <v>40</v>
      </c>
      <c r="AT13" s="28" t="s">
        <v>40</v>
      </c>
      <c r="AU13" s="28" t="s">
        <v>40</v>
      </c>
      <c r="AV13" s="28" t="s">
        <v>40</v>
      </c>
      <c r="AW13" s="28" t="s">
        <v>40</v>
      </c>
      <c r="AX13" s="28" t="s">
        <v>43</v>
      </c>
      <c r="AY13" s="28" t="s">
        <v>40</v>
      </c>
      <c r="AZ13" s="28" t="s">
        <v>40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40</v>
      </c>
      <c r="BF13" s="28" t="s">
        <v>40</v>
      </c>
      <c r="BG13" s="28" t="s">
        <v>40</v>
      </c>
      <c r="BH13" s="28" t="s">
        <v>40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40</v>
      </c>
      <c r="BO13" s="28" t="s">
        <v>40</v>
      </c>
      <c r="BP13" s="28" t="s">
        <v>40</v>
      </c>
      <c r="BQ13" s="29" t="s">
        <v>91</v>
      </c>
      <c r="BR13" s="29" t="s">
        <v>92</v>
      </c>
      <c r="BS13" s="31" t="s">
        <v>46</v>
      </c>
    </row>
    <row r="14" spans="1:71" ht="36">
      <c r="A14" s="15" t="str">
        <f t="shared" si="0"/>
        <v>00421021066</v>
      </c>
      <c r="B14" s="22" t="str">
        <f t="shared" si="0"/>
        <v>株式会社今野建設</v>
      </c>
      <c r="C14" s="23">
        <f t="shared" si="0"/>
        <v>45653</v>
      </c>
      <c r="D14" s="23">
        <f t="shared" si="0"/>
        <v>47478</v>
      </c>
      <c r="E14" s="15" t="str">
        <f t="shared" si="0"/>
        <v/>
      </c>
      <c r="F14" s="22" t="str">
        <f t="shared" si="0"/>
        <v>宮城県柴田郡村田町大字小泉字西浦１０８番地
宮城県柴田郡村田町大字小泉字梨木沢３２番の１０</v>
      </c>
      <c r="G14" s="22" t="str">
        <f t="shared" si="1"/>
        <v>0224-83-2340</v>
      </c>
      <c r="H14" s="15" t="str">
        <f t="shared" si="1"/>
        <v/>
      </c>
      <c r="I14" s="15" t="str">
        <f t="shared" si="1"/>
        <v/>
      </c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/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 t="str">
        <f t="shared" si="1"/>
        <v/>
      </c>
      <c r="S14" s="15" t="str">
        <f t="shared" si="1"/>
        <v/>
      </c>
      <c r="T14" s="15" t="str">
        <f t="shared" si="1"/>
        <v/>
      </c>
      <c r="U14" s="15" t="str">
        <f t="shared" si="1"/>
        <v/>
      </c>
      <c r="V14" s="15" t="str">
        <f t="shared" si="1"/>
        <v/>
      </c>
      <c r="W14" s="15" t="str">
        <f t="shared" si="2"/>
        <v>○</v>
      </c>
      <c r="X14" s="15" t="str">
        <f t="shared" si="2"/>
        <v/>
      </c>
      <c r="Y14" s="15" t="str">
        <f t="shared" si="2"/>
        <v/>
      </c>
      <c r="Z14" s="15" t="str">
        <f t="shared" si="2"/>
        <v/>
      </c>
      <c r="AA14" s="15" t="str">
        <f t="shared" si="2"/>
        <v/>
      </c>
      <c r="AB14" s="15" t="str">
        <f t="shared" si="2"/>
        <v/>
      </c>
      <c r="AC14" s="15" t="str">
        <f t="shared" si="2"/>
        <v/>
      </c>
      <c r="AD14" s="15" t="str">
        <f t="shared" si="2"/>
        <v/>
      </c>
      <c r="AE14" s="15" t="str">
        <f t="shared" si="2"/>
        <v/>
      </c>
      <c r="AF14" s="22" t="str">
        <f t="shared" si="2"/>
        <v xml:space="preserve">宮城県柴田郡村田町大字小泉字梨木沢３２番１０
</v>
      </c>
      <c r="AG14" s="24" t="str">
        <f t="shared" si="2"/>
        <v xml:space="preserve">破砕施設 1台
</v>
      </c>
      <c r="AH14" s="25"/>
      <c r="AI14" s="25"/>
      <c r="AJ14" s="26"/>
      <c r="AK14" s="27">
        <v>14</v>
      </c>
      <c r="AL14" s="28" t="s">
        <v>93</v>
      </c>
      <c r="AM14" s="29" t="s">
        <v>94</v>
      </c>
      <c r="AN14" s="29">
        <v>45653</v>
      </c>
      <c r="AO14" s="30">
        <v>47478</v>
      </c>
      <c r="AP14" s="28" t="s">
        <v>40</v>
      </c>
      <c r="AQ14" s="29" t="s">
        <v>95</v>
      </c>
      <c r="AR14" s="28" t="s">
        <v>96</v>
      </c>
      <c r="AS14" s="28" t="s">
        <v>40</v>
      </c>
      <c r="AT14" s="28" t="s">
        <v>40</v>
      </c>
      <c r="AU14" s="28" t="s">
        <v>40</v>
      </c>
      <c r="AV14" s="28" t="s">
        <v>40</v>
      </c>
      <c r="AW14" s="28" t="s">
        <v>40</v>
      </c>
      <c r="AX14" s="28" t="s">
        <v>40</v>
      </c>
      <c r="AY14" s="28" t="s">
        <v>40</v>
      </c>
      <c r="AZ14" s="28" t="s">
        <v>40</v>
      </c>
      <c r="BA14" s="28" t="s">
        <v>40</v>
      </c>
      <c r="BB14" s="28" t="s">
        <v>40</v>
      </c>
      <c r="BC14" s="28" t="s">
        <v>40</v>
      </c>
      <c r="BD14" s="28" t="s">
        <v>40</v>
      </c>
      <c r="BE14" s="28" t="s">
        <v>40</v>
      </c>
      <c r="BF14" s="28" t="s">
        <v>40</v>
      </c>
      <c r="BG14" s="28" t="s">
        <v>40</v>
      </c>
      <c r="BH14" s="28" t="s">
        <v>43</v>
      </c>
      <c r="BI14" s="28" t="s">
        <v>40</v>
      </c>
      <c r="BJ14" s="28" t="s">
        <v>40</v>
      </c>
      <c r="BK14" s="28" t="s">
        <v>40</v>
      </c>
      <c r="BL14" s="28" t="s">
        <v>40</v>
      </c>
      <c r="BM14" s="28" t="s">
        <v>40</v>
      </c>
      <c r="BN14" s="28" t="s">
        <v>40</v>
      </c>
      <c r="BO14" s="28" t="s">
        <v>40</v>
      </c>
      <c r="BP14" s="28" t="s">
        <v>40</v>
      </c>
      <c r="BQ14" s="29" t="s">
        <v>97</v>
      </c>
      <c r="BR14" s="29" t="s">
        <v>58</v>
      </c>
      <c r="BS14" s="31" t="s">
        <v>46</v>
      </c>
    </row>
    <row r="15" spans="1:71" ht="162">
      <c r="A15" s="15" t="str">
        <f t="shared" si="0"/>
        <v>00421059553</v>
      </c>
      <c r="B15" s="22" t="str">
        <f t="shared" si="0"/>
        <v>株式会社ジェーエーシー</v>
      </c>
      <c r="C15" s="23">
        <f t="shared" si="0"/>
        <v>45363</v>
      </c>
      <c r="D15" s="23">
        <f t="shared" si="0"/>
        <v>47188</v>
      </c>
      <c r="E15" s="15" t="str">
        <f t="shared" si="0"/>
        <v/>
      </c>
      <c r="F15" s="22" t="str">
        <f t="shared" si="0"/>
        <v>宮城県刈田郡蔵王町大字小村崎字山崎１４－１</v>
      </c>
      <c r="G15" s="22" t="str">
        <f t="shared" si="1"/>
        <v>0224-33-4773</v>
      </c>
      <c r="H15" s="15" t="str">
        <f t="shared" si="1"/>
        <v/>
      </c>
      <c r="I15" s="15" t="str">
        <f t="shared" si="1"/>
        <v/>
      </c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>○</v>
      </c>
      <c r="N15" s="15" t="str">
        <f t="shared" si="1"/>
        <v>○</v>
      </c>
      <c r="O15" s="15" t="str">
        <f t="shared" si="1"/>
        <v>○</v>
      </c>
      <c r="P15" s="15" t="str">
        <f t="shared" si="1"/>
        <v>○</v>
      </c>
      <c r="Q15" s="15" t="str">
        <f t="shared" si="1"/>
        <v/>
      </c>
      <c r="R15" s="15" t="str">
        <f t="shared" si="1"/>
        <v/>
      </c>
      <c r="S15" s="15" t="str">
        <f t="shared" si="1"/>
        <v/>
      </c>
      <c r="T15" s="15" t="str">
        <f t="shared" si="1"/>
        <v>○</v>
      </c>
      <c r="U15" s="15" t="str">
        <f t="shared" si="1"/>
        <v>○</v>
      </c>
      <c r="V15" s="15" t="str">
        <f t="shared" si="1"/>
        <v/>
      </c>
      <c r="W15" s="15" t="str">
        <f t="shared" si="2"/>
        <v>○</v>
      </c>
      <c r="X15" s="15" t="str">
        <f t="shared" si="2"/>
        <v/>
      </c>
      <c r="Y15" s="15" t="str">
        <f t="shared" si="2"/>
        <v/>
      </c>
      <c r="Z15" s="15" t="str">
        <f t="shared" si="2"/>
        <v/>
      </c>
      <c r="AA15" s="15" t="str">
        <f t="shared" si="2"/>
        <v/>
      </c>
      <c r="AB15" s="15" t="str">
        <f t="shared" si="2"/>
        <v/>
      </c>
      <c r="AC15" s="15" t="str">
        <f t="shared" si="2"/>
        <v/>
      </c>
      <c r="AD15" s="15" t="str">
        <f t="shared" si="2"/>
        <v/>
      </c>
      <c r="AE15" s="15" t="str">
        <f t="shared" si="2"/>
        <v/>
      </c>
      <c r="AF15" s="22" t="str">
        <f t="shared" si="2"/>
        <v xml:space="preserve">宮城県刈田郡蔵王町大字小村崎字山崎１４番地の１、１４番地の８、１７番地の５及び２８番地
宮城県角田市藤田字風呂７４－３
宮城県刈田郡蔵王町大字小村崎字山崎１４番地の１、１４番地の８、１７番地の５及び２８番地
宮城県刈田郡蔵王町大字小村崎字山崎１４番地の１、１４番地の８、１７番地の５及び２８番地
宮城県刈田郡蔵王町大字小村崎字山崎１４番地の１、１４番地の８、１７番地の５及び２８番地
宮城県刈田郡蔵王町大字小村崎字山崎１４番地の１、１４番地の８、１７番地の５及び２８番地
</v>
      </c>
      <c r="AG15" s="24" t="str">
        <f t="shared" si="2"/>
        <v xml:space="preserve">破砕施設 4台
その他施設 1台
圧縮施設 1台
</v>
      </c>
      <c r="AH15" s="25"/>
      <c r="AI15" s="25"/>
      <c r="AJ15" s="26"/>
      <c r="AK15" s="27">
        <v>15</v>
      </c>
      <c r="AL15" s="28" t="s">
        <v>98</v>
      </c>
      <c r="AM15" s="29" t="s">
        <v>99</v>
      </c>
      <c r="AN15" s="29">
        <v>45363</v>
      </c>
      <c r="AO15" s="30">
        <v>47188</v>
      </c>
      <c r="AP15" s="28" t="s">
        <v>40</v>
      </c>
      <c r="AQ15" s="29" t="s">
        <v>100</v>
      </c>
      <c r="AR15" s="28" t="s">
        <v>101</v>
      </c>
      <c r="AS15" s="28" t="s">
        <v>40</v>
      </c>
      <c r="AT15" s="28" t="s">
        <v>40</v>
      </c>
      <c r="AU15" s="28" t="s">
        <v>40</v>
      </c>
      <c r="AV15" s="28" t="s">
        <v>40</v>
      </c>
      <c r="AW15" s="28" t="s">
        <v>40</v>
      </c>
      <c r="AX15" s="28" t="s">
        <v>43</v>
      </c>
      <c r="AY15" s="28" t="s">
        <v>43</v>
      </c>
      <c r="AZ15" s="28" t="s">
        <v>43</v>
      </c>
      <c r="BA15" s="28" t="s">
        <v>43</v>
      </c>
      <c r="BB15" s="28" t="s">
        <v>40</v>
      </c>
      <c r="BC15" s="28" t="s">
        <v>40</v>
      </c>
      <c r="BD15" s="28" t="s">
        <v>40</v>
      </c>
      <c r="BE15" s="28" t="s">
        <v>43</v>
      </c>
      <c r="BF15" s="28" t="s">
        <v>43</v>
      </c>
      <c r="BG15" s="28" t="s">
        <v>40</v>
      </c>
      <c r="BH15" s="28" t="s">
        <v>43</v>
      </c>
      <c r="BI15" s="28" t="s">
        <v>40</v>
      </c>
      <c r="BJ15" s="28" t="s">
        <v>40</v>
      </c>
      <c r="BK15" s="28" t="s">
        <v>40</v>
      </c>
      <c r="BL15" s="28" t="s">
        <v>40</v>
      </c>
      <c r="BM15" s="28" t="s">
        <v>40</v>
      </c>
      <c r="BN15" s="28" t="s">
        <v>40</v>
      </c>
      <c r="BO15" s="28" t="s">
        <v>40</v>
      </c>
      <c r="BP15" s="28" t="s">
        <v>40</v>
      </c>
      <c r="BQ15" s="29" t="s">
        <v>102</v>
      </c>
      <c r="BR15" s="29" t="s">
        <v>103</v>
      </c>
      <c r="BS15" s="31" t="s">
        <v>46</v>
      </c>
    </row>
    <row r="16" spans="1:71" ht="63">
      <c r="A16" s="15" t="str">
        <f t="shared" si="0"/>
        <v>00421009592</v>
      </c>
      <c r="B16" s="22" t="str">
        <f t="shared" si="0"/>
        <v>有限会社柴田衛生社</v>
      </c>
      <c r="C16" s="23">
        <f t="shared" si="0"/>
        <v>45739</v>
      </c>
      <c r="D16" s="23">
        <f t="shared" si="0"/>
        <v>47564</v>
      </c>
      <c r="E16" s="15" t="str">
        <f t="shared" si="0"/>
        <v/>
      </c>
      <c r="F16" s="22" t="str">
        <f t="shared" si="0"/>
        <v>宮城県柴田郡柴田町大字下名生字上納１８６番地１</v>
      </c>
      <c r="G16" s="22" t="str">
        <f t="shared" si="1"/>
        <v>0224-54-1501</v>
      </c>
      <c r="H16" s="15" t="str">
        <f t="shared" si="1"/>
        <v/>
      </c>
      <c r="I16" s="15" t="str">
        <f t="shared" si="1"/>
        <v/>
      </c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>○</v>
      </c>
      <c r="N16" s="15" t="str">
        <f t="shared" si="1"/>
        <v>○</v>
      </c>
      <c r="O16" s="15" t="str">
        <f t="shared" si="1"/>
        <v>○</v>
      </c>
      <c r="P16" s="15" t="str">
        <f t="shared" si="1"/>
        <v/>
      </c>
      <c r="Q16" s="15" t="str">
        <f t="shared" si="1"/>
        <v/>
      </c>
      <c r="R16" s="15" t="str">
        <f t="shared" si="1"/>
        <v/>
      </c>
      <c r="S16" s="15" t="str">
        <f t="shared" si="1"/>
        <v/>
      </c>
      <c r="T16" s="15" t="str">
        <f t="shared" si="1"/>
        <v>○</v>
      </c>
      <c r="U16" s="15" t="str">
        <f t="shared" si="1"/>
        <v>○</v>
      </c>
      <c r="V16" s="15" t="str">
        <f t="shared" si="1"/>
        <v/>
      </c>
      <c r="W16" s="15" t="str">
        <f t="shared" si="2"/>
        <v>○</v>
      </c>
      <c r="X16" s="15" t="str">
        <f t="shared" si="2"/>
        <v/>
      </c>
      <c r="Y16" s="15" t="str">
        <f t="shared" si="2"/>
        <v/>
      </c>
      <c r="Z16" s="15" t="str">
        <f t="shared" si="2"/>
        <v/>
      </c>
      <c r="AA16" s="15" t="str">
        <f t="shared" si="2"/>
        <v/>
      </c>
      <c r="AB16" s="15" t="str">
        <f t="shared" si="2"/>
        <v/>
      </c>
      <c r="AC16" s="15" t="str">
        <f t="shared" si="2"/>
        <v/>
      </c>
      <c r="AD16" s="15" t="str">
        <f t="shared" si="2"/>
        <v/>
      </c>
      <c r="AE16" s="15" t="str">
        <f t="shared" si="2"/>
        <v/>
      </c>
      <c r="AF16" s="22" t="str">
        <f t="shared" si="2"/>
        <v xml:space="preserve">宮城県柴田郡柴田町大字下名生字上納１８４番地１及び１８５番地１　仙台市を除く宮城県内一円（排出事業場内に限る）
宮城県柴田郡柴田町大字下名生字上納１８４番地１及び１８５番地１
</v>
      </c>
      <c r="AG16" s="24" t="str">
        <f t="shared" si="2"/>
        <v xml:space="preserve">破砕施設 1台
その他施設 1台
</v>
      </c>
      <c r="AH16" s="25"/>
      <c r="AI16" s="25"/>
      <c r="AJ16" s="26"/>
      <c r="AK16" s="27">
        <v>16</v>
      </c>
      <c r="AL16" s="28" t="s">
        <v>104</v>
      </c>
      <c r="AM16" s="29" t="s">
        <v>105</v>
      </c>
      <c r="AN16" s="29">
        <v>45739</v>
      </c>
      <c r="AO16" s="30">
        <v>47564</v>
      </c>
      <c r="AP16" s="28" t="s">
        <v>40</v>
      </c>
      <c r="AQ16" s="29" t="s">
        <v>106</v>
      </c>
      <c r="AR16" s="28" t="s">
        <v>107</v>
      </c>
      <c r="AS16" s="28" t="s">
        <v>40</v>
      </c>
      <c r="AT16" s="28" t="s">
        <v>40</v>
      </c>
      <c r="AU16" s="28" t="s">
        <v>40</v>
      </c>
      <c r="AV16" s="28" t="s">
        <v>40</v>
      </c>
      <c r="AW16" s="28" t="s">
        <v>40</v>
      </c>
      <c r="AX16" s="28" t="s">
        <v>43</v>
      </c>
      <c r="AY16" s="28" t="s">
        <v>43</v>
      </c>
      <c r="AZ16" s="28" t="s">
        <v>43</v>
      </c>
      <c r="BA16" s="28" t="s">
        <v>40</v>
      </c>
      <c r="BB16" s="28" t="s">
        <v>40</v>
      </c>
      <c r="BC16" s="28" t="s">
        <v>40</v>
      </c>
      <c r="BD16" s="28" t="s">
        <v>40</v>
      </c>
      <c r="BE16" s="28" t="s">
        <v>43</v>
      </c>
      <c r="BF16" s="28" t="s">
        <v>43</v>
      </c>
      <c r="BG16" s="28" t="s">
        <v>40</v>
      </c>
      <c r="BH16" s="28" t="s">
        <v>43</v>
      </c>
      <c r="BI16" s="28" t="s">
        <v>40</v>
      </c>
      <c r="BJ16" s="28" t="s">
        <v>40</v>
      </c>
      <c r="BK16" s="28" t="s">
        <v>40</v>
      </c>
      <c r="BL16" s="28" t="s">
        <v>40</v>
      </c>
      <c r="BM16" s="28" t="s">
        <v>40</v>
      </c>
      <c r="BN16" s="28" t="s">
        <v>40</v>
      </c>
      <c r="BO16" s="28" t="s">
        <v>40</v>
      </c>
      <c r="BP16" s="28" t="s">
        <v>40</v>
      </c>
      <c r="BQ16" s="29" t="s">
        <v>108</v>
      </c>
      <c r="BR16" s="29" t="s">
        <v>109</v>
      </c>
      <c r="BS16" s="31" t="s">
        <v>46</v>
      </c>
    </row>
    <row r="17" spans="1:71" ht="45">
      <c r="A17" s="15" t="str">
        <f t="shared" si="0"/>
        <v>00421010086</v>
      </c>
      <c r="B17" s="22" t="str">
        <f t="shared" si="0"/>
        <v>有限会社柴田クリーン</v>
      </c>
      <c r="C17" s="23">
        <f t="shared" si="0"/>
        <v>45163</v>
      </c>
      <c r="D17" s="23">
        <f t="shared" si="0"/>
        <v>46989</v>
      </c>
      <c r="E17" s="15" t="str">
        <f t="shared" si="0"/>
        <v/>
      </c>
      <c r="F17" s="22" t="str">
        <f t="shared" si="0"/>
        <v>宮城県柴田郡柴田町大字船岡字山田１番３３</v>
      </c>
      <c r="G17" s="22" t="str">
        <f t="shared" si="1"/>
        <v>090-7333-5083</v>
      </c>
      <c r="H17" s="15" t="str">
        <f t="shared" si="1"/>
        <v/>
      </c>
      <c r="I17" s="15" t="str">
        <f t="shared" si="1"/>
        <v/>
      </c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>○</v>
      </c>
      <c r="N17" s="15" t="str">
        <f t="shared" si="1"/>
        <v/>
      </c>
      <c r="O17" s="15" t="str">
        <f t="shared" si="1"/>
        <v>○</v>
      </c>
      <c r="P17" s="15" t="str">
        <f t="shared" si="1"/>
        <v/>
      </c>
      <c r="Q17" s="15" t="str">
        <f t="shared" si="1"/>
        <v/>
      </c>
      <c r="R17" s="15" t="str">
        <f t="shared" si="1"/>
        <v/>
      </c>
      <c r="S17" s="15" t="str">
        <f t="shared" si="1"/>
        <v/>
      </c>
      <c r="T17" s="15" t="str">
        <f t="shared" si="1"/>
        <v>○</v>
      </c>
      <c r="U17" s="15" t="str">
        <f t="shared" si="1"/>
        <v>○</v>
      </c>
      <c r="V17" s="15" t="str">
        <f t="shared" si="1"/>
        <v/>
      </c>
      <c r="W17" s="15" t="str">
        <f t="shared" si="2"/>
        <v/>
      </c>
      <c r="X17" s="15" t="str">
        <f t="shared" si="2"/>
        <v/>
      </c>
      <c r="Y17" s="15" t="str">
        <f t="shared" si="2"/>
        <v/>
      </c>
      <c r="Z17" s="15" t="str">
        <f t="shared" si="2"/>
        <v/>
      </c>
      <c r="AA17" s="15" t="str">
        <f t="shared" si="2"/>
        <v/>
      </c>
      <c r="AB17" s="15" t="str">
        <f t="shared" si="2"/>
        <v/>
      </c>
      <c r="AC17" s="15" t="str">
        <f t="shared" si="2"/>
        <v/>
      </c>
      <c r="AD17" s="15" t="str">
        <f t="shared" si="2"/>
        <v/>
      </c>
      <c r="AE17" s="15" t="str">
        <f t="shared" si="2"/>
        <v/>
      </c>
      <c r="AF17" s="22" t="str">
        <f t="shared" si="2"/>
        <v xml:space="preserve">宮城県柴田郡柴田町大字船岡字山田１番３３
宮城県柴田郡柴田町大字船岡字山田１番３３
宮城県柴田郡柴田町大字船岡字山田１番３３
</v>
      </c>
      <c r="AG17" s="24" t="str">
        <f t="shared" si="2"/>
        <v xml:space="preserve">その他施設 1台
切断施設 2台
</v>
      </c>
      <c r="AH17" s="25"/>
      <c r="AI17" s="25"/>
      <c r="AJ17" s="26"/>
      <c r="AK17" s="27">
        <v>17</v>
      </c>
      <c r="AL17" s="28" t="s">
        <v>110</v>
      </c>
      <c r="AM17" s="29" t="s">
        <v>111</v>
      </c>
      <c r="AN17" s="29">
        <v>45163</v>
      </c>
      <c r="AO17" s="30">
        <v>46989</v>
      </c>
      <c r="AP17" s="28" t="s">
        <v>40</v>
      </c>
      <c r="AQ17" s="29" t="s">
        <v>112</v>
      </c>
      <c r="AR17" s="28" t="s">
        <v>113</v>
      </c>
      <c r="AS17" s="28" t="s">
        <v>40</v>
      </c>
      <c r="AT17" s="28" t="s">
        <v>40</v>
      </c>
      <c r="AU17" s="28" t="s">
        <v>40</v>
      </c>
      <c r="AV17" s="28" t="s">
        <v>40</v>
      </c>
      <c r="AW17" s="28" t="s">
        <v>40</v>
      </c>
      <c r="AX17" s="28" t="s">
        <v>43</v>
      </c>
      <c r="AY17" s="28" t="s">
        <v>40</v>
      </c>
      <c r="AZ17" s="28" t="s">
        <v>43</v>
      </c>
      <c r="BA17" s="28" t="s">
        <v>40</v>
      </c>
      <c r="BB17" s="28" t="s">
        <v>40</v>
      </c>
      <c r="BC17" s="28" t="s">
        <v>40</v>
      </c>
      <c r="BD17" s="28" t="s">
        <v>40</v>
      </c>
      <c r="BE17" s="28" t="s">
        <v>43</v>
      </c>
      <c r="BF17" s="28" t="s">
        <v>43</v>
      </c>
      <c r="BG17" s="28" t="s">
        <v>40</v>
      </c>
      <c r="BH17" s="28" t="s">
        <v>40</v>
      </c>
      <c r="BI17" s="28" t="s">
        <v>40</v>
      </c>
      <c r="BJ17" s="28" t="s">
        <v>40</v>
      </c>
      <c r="BK17" s="28" t="s">
        <v>40</v>
      </c>
      <c r="BL17" s="28" t="s">
        <v>40</v>
      </c>
      <c r="BM17" s="28" t="s">
        <v>40</v>
      </c>
      <c r="BN17" s="28" t="s">
        <v>40</v>
      </c>
      <c r="BO17" s="28" t="s">
        <v>40</v>
      </c>
      <c r="BP17" s="28" t="s">
        <v>40</v>
      </c>
      <c r="BQ17" s="29" t="s">
        <v>114</v>
      </c>
      <c r="BR17" s="29" t="s">
        <v>115</v>
      </c>
      <c r="BS17" s="31" t="s">
        <v>46</v>
      </c>
    </row>
    <row r="18" spans="1:71" ht="28.5">
      <c r="A18" s="15" t="str">
        <f t="shared" si="0"/>
        <v>00421003830</v>
      </c>
      <c r="B18" s="22" t="str">
        <f t="shared" si="0"/>
        <v>白石資源リサイクル興業株式会社</v>
      </c>
      <c r="C18" s="23">
        <f t="shared" si="0"/>
        <v>45136</v>
      </c>
      <c r="D18" s="23">
        <f t="shared" si="0"/>
        <v>46962</v>
      </c>
      <c r="E18" s="15" t="str">
        <f t="shared" si="0"/>
        <v/>
      </c>
      <c r="F18" s="22" t="str">
        <f t="shared" si="0"/>
        <v>宮城県白石市福岡蔵本字中川原３番地</v>
      </c>
      <c r="G18" s="22" t="str">
        <f t="shared" si="1"/>
        <v>0224-25-3192</v>
      </c>
      <c r="H18" s="15" t="str">
        <f t="shared" si="1"/>
        <v/>
      </c>
      <c r="I18" s="15" t="str">
        <f t="shared" si="1"/>
        <v/>
      </c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 t="str">
        <f t="shared" si="1"/>
        <v/>
      </c>
      <c r="S18" s="15" t="str">
        <f t="shared" si="1"/>
        <v/>
      </c>
      <c r="T18" s="15" t="str">
        <f t="shared" si="1"/>
        <v/>
      </c>
      <c r="U18" s="15" t="str">
        <f t="shared" si="1"/>
        <v/>
      </c>
      <c r="V18" s="15" t="str">
        <f t="shared" si="1"/>
        <v/>
      </c>
      <c r="W18" s="15" t="str">
        <f t="shared" si="2"/>
        <v>○</v>
      </c>
      <c r="X18" s="15" t="str">
        <f t="shared" si="2"/>
        <v/>
      </c>
      <c r="Y18" s="15" t="str">
        <f t="shared" si="2"/>
        <v/>
      </c>
      <c r="Z18" s="15" t="str">
        <f t="shared" si="2"/>
        <v/>
      </c>
      <c r="AA18" s="15" t="str">
        <f t="shared" si="2"/>
        <v/>
      </c>
      <c r="AB18" s="15" t="str">
        <f t="shared" si="2"/>
        <v/>
      </c>
      <c r="AC18" s="15" t="str">
        <f t="shared" si="2"/>
        <v/>
      </c>
      <c r="AD18" s="15" t="str">
        <f t="shared" si="2"/>
        <v/>
      </c>
      <c r="AE18" s="15" t="str">
        <f t="shared" si="2"/>
        <v/>
      </c>
      <c r="AF18" s="22" t="str">
        <f t="shared" si="2"/>
        <v xml:space="preserve">宮城県白石市福岡蔵本字中川原３番地
</v>
      </c>
      <c r="AG18" s="24" t="str">
        <f t="shared" si="2"/>
        <v xml:space="preserve">その他施設 1台
</v>
      </c>
      <c r="AH18" s="25"/>
      <c r="AI18" s="25"/>
      <c r="AJ18" s="26"/>
      <c r="AK18" s="27">
        <v>18</v>
      </c>
      <c r="AL18" s="28" t="s">
        <v>116</v>
      </c>
      <c r="AM18" s="29" t="s">
        <v>117</v>
      </c>
      <c r="AN18" s="29">
        <v>45136</v>
      </c>
      <c r="AO18" s="30">
        <v>46962</v>
      </c>
      <c r="AP18" s="28" t="s">
        <v>40</v>
      </c>
      <c r="AQ18" s="29" t="s">
        <v>118</v>
      </c>
      <c r="AR18" s="28" t="s">
        <v>119</v>
      </c>
      <c r="AS18" s="28" t="s">
        <v>40</v>
      </c>
      <c r="AT18" s="28" t="s">
        <v>40</v>
      </c>
      <c r="AU18" s="28" t="s">
        <v>40</v>
      </c>
      <c r="AV18" s="28" t="s">
        <v>40</v>
      </c>
      <c r="AW18" s="28" t="s">
        <v>40</v>
      </c>
      <c r="AX18" s="28" t="s">
        <v>40</v>
      </c>
      <c r="AY18" s="28" t="s">
        <v>40</v>
      </c>
      <c r="AZ18" s="28" t="s">
        <v>40</v>
      </c>
      <c r="BA18" s="28" t="s">
        <v>40</v>
      </c>
      <c r="BB18" s="28" t="s">
        <v>40</v>
      </c>
      <c r="BC18" s="28" t="s">
        <v>40</v>
      </c>
      <c r="BD18" s="28" t="s">
        <v>40</v>
      </c>
      <c r="BE18" s="28" t="s">
        <v>40</v>
      </c>
      <c r="BF18" s="28" t="s">
        <v>40</v>
      </c>
      <c r="BG18" s="28" t="s">
        <v>40</v>
      </c>
      <c r="BH18" s="28" t="s">
        <v>43</v>
      </c>
      <c r="BI18" s="28" t="s">
        <v>40</v>
      </c>
      <c r="BJ18" s="28" t="s">
        <v>40</v>
      </c>
      <c r="BK18" s="28" t="s">
        <v>40</v>
      </c>
      <c r="BL18" s="28" t="s">
        <v>40</v>
      </c>
      <c r="BM18" s="28" t="s">
        <v>40</v>
      </c>
      <c r="BN18" s="28" t="s">
        <v>40</v>
      </c>
      <c r="BO18" s="28" t="s">
        <v>40</v>
      </c>
      <c r="BP18" s="28" t="s">
        <v>40</v>
      </c>
      <c r="BQ18" s="29" t="s">
        <v>120</v>
      </c>
      <c r="BR18" s="29" t="s">
        <v>52</v>
      </c>
      <c r="BS18" s="31" t="s">
        <v>46</v>
      </c>
    </row>
    <row r="19" spans="1:71" ht="36">
      <c r="A19" s="15" t="str">
        <f t="shared" si="0"/>
        <v>00421003049</v>
      </c>
      <c r="B19" s="22" t="str">
        <f t="shared" si="0"/>
        <v>株式会社杉沢工務店</v>
      </c>
      <c r="C19" s="23">
        <f t="shared" si="0"/>
        <v>45885</v>
      </c>
      <c r="D19" s="23">
        <f t="shared" si="0"/>
        <v>47710</v>
      </c>
      <c r="E19" s="15" t="str">
        <f t="shared" si="0"/>
        <v/>
      </c>
      <c r="F19" s="22" t="str">
        <f t="shared" si="0"/>
        <v>宮城県伊具郡丸森町舘矢間舘山字玉川８５番地
宮城県伊具郡丸森町舘矢間山田字市子沢８２－１１</v>
      </c>
      <c r="G19" s="22" t="str">
        <f t="shared" si="1"/>
        <v>0224-72-2850</v>
      </c>
      <c r="H19" s="15" t="str">
        <f t="shared" si="1"/>
        <v/>
      </c>
      <c r="I19" s="15" t="str">
        <f t="shared" si="1"/>
        <v/>
      </c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/>
      </c>
      <c r="N19" s="15" t="str">
        <f t="shared" si="1"/>
        <v/>
      </c>
      <c r="O19" s="15" t="str">
        <f t="shared" si="1"/>
        <v/>
      </c>
      <c r="P19" s="15" t="str">
        <f t="shared" si="1"/>
        <v/>
      </c>
      <c r="Q19" s="15" t="str">
        <f t="shared" si="1"/>
        <v/>
      </c>
      <c r="R19" s="15" t="str">
        <f t="shared" si="1"/>
        <v/>
      </c>
      <c r="S19" s="15" t="str">
        <f t="shared" si="1"/>
        <v/>
      </c>
      <c r="T19" s="15" t="str">
        <f t="shared" si="1"/>
        <v/>
      </c>
      <c r="U19" s="15" t="str">
        <f t="shared" si="1"/>
        <v/>
      </c>
      <c r="V19" s="15" t="str">
        <f t="shared" si="1"/>
        <v/>
      </c>
      <c r="W19" s="15" t="str">
        <f t="shared" si="2"/>
        <v>○</v>
      </c>
      <c r="X19" s="15" t="str">
        <f t="shared" si="2"/>
        <v/>
      </c>
      <c r="Y19" s="15" t="str">
        <f t="shared" si="2"/>
        <v/>
      </c>
      <c r="Z19" s="15" t="str">
        <f t="shared" si="2"/>
        <v/>
      </c>
      <c r="AA19" s="15" t="str">
        <f t="shared" si="2"/>
        <v/>
      </c>
      <c r="AB19" s="15" t="str">
        <f t="shared" si="2"/>
        <v/>
      </c>
      <c r="AC19" s="15" t="str">
        <f t="shared" si="2"/>
        <v/>
      </c>
      <c r="AD19" s="15" t="str">
        <f t="shared" si="2"/>
        <v/>
      </c>
      <c r="AE19" s="15" t="str">
        <f t="shared" si="2"/>
        <v/>
      </c>
      <c r="AF19" s="22" t="str">
        <f t="shared" si="2"/>
        <v xml:space="preserve">宮城県伊具郡丸森町舘矢間山田字市子沢８２－１１
</v>
      </c>
      <c r="AG19" s="24" t="str">
        <f t="shared" si="2"/>
        <v xml:space="preserve">破砕施設 1台
</v>
      </c>
      <c r="AH19" s="25"/>
      <c r="AI19" s="25"/>
      <c r="AJ19" s="26"/>
      <c r="AK19" s="27">
        <v>19</v>
      </c>
      <c r="AL19" s="28" t="s">
        <v>121</v>
      </c>
      <c r="AM19" s="29" t="s">
        <v>122</v>
      </c>
      <c r="AN19" s="29">
        <v>45885</v>
      </c>
      <c r="AO19" s="30">
        <v>47710</v>
      </c>
      <c r="AP19" s="28" t="s">
        <v>40</v>
      </c>
      <c r="AQ19" s="29" t="s">
        <v>123</v>
      </c>
      <c r="AR19" s="28" t="s">
        <v>124</v>
      </c>
      <c r="AS19" s="28" t="s">
        <v>40</v>
      </c>
      <c r="AT19" s="28" t="s">
        <v>40</v>
      </c>
      <c r="AU19" s="28" t="s">
        <v>40</v>
      </c>
      <c r="AV19" s="28" t="s">
        <v>40</v>
      </c>
      <c r="AW19" s="28" t="s">
        <v>40</v>
      </c>
      <c r="AX19" s="28" t="s">
        <v>40</v>
      </c>
      <c r="AY19" s="28" t="s">
        <v>40</v>
      </c>
      <c r="AZ19" s="28" t="s">
        <v>40</v>
      </c>
      <c r="BA19" s="28" t="s">
        <v>40</v>
      </c>
      <c r="BB19" s="28" t="s">
        <v>40</v>
      </c>
      <c r="BC19" s="28" t="s">
        <v>40</v>
      </c>
      <c r="BD19" s="28" t="s">
        <v>40</v>
      </c>
      <c r="BE19" s="28" t="s">
        <v>40</v>
      </c>
      <c r="BF19" s="28" t="s">
        <v>40</v>
      </c>
      <c r="BG19" s="28" t="s">
        <v>40</v>
      </c>
      <c r="BH19" s="28" t="s">
        <v>43</v>
      </c>
      <c r="BI19" s="28" t="s">
        <v>40</v>
      </c>
      <c r="BJ19" s="28" t="s">
        <v>40</v>
      </c>
      <c r="BK19" s="28" t="s">
        <v>40</v>
      </c>
      <c r="BL19" s="28" t="s">
        <v>40</v>
      </c>
      <c r="BM19" s="28" t="s">
        <v>40</v>
      </c>
      <c r="BN19" s="28" t="s">
        <v>40</v>
      </c>
      <c r="BO19" s="28" t="s">
        <v>40</v>
      </c>
      <c r="BP19" s="28" t="s">
        <v>40</v>
      </c>
      <c r="BQ19" s="29" t="s">
        <v>125</v>
      </c>
      <c r="BR19" s="29" t="s">
        <v>58</v>
      </c>
      <c r="BS19" s="31" t="s">
        <v>46</v>
      </c>
    </row>
    <row r="20" spans="1:71" ht="36">
      <c r="A20" s="15" t="str">
        <f t="shared" si="0"/>
        <v>00421053189</v>
      </c>
      <c r="B20" s="22" t="str">
        <f t="shared" si="0"/>
        <v>株式会社スパットむらた</v>
      </c>
      <c r="C20" s="23">
        <f t="shared" si="0"/>
        <v>46044</v>
      </c>
      <c r="D20" s="23">
        <f t="shared" si="0"/>
        <v>47869</v>
      </c>
      <c r="E20" s="15" t="str">
        <f t="shared" si="0"/>
        <v/>
      </c>
      <c r="F20" s="22" t="str">
        <f t="shared" si="0"/>
        <v>宮城県柴田郡村田町大字村田字西原２２５番地１
宮城県柴田郡村田町大字村田字西原225-1</v>
      </c>
      <c r="G20" s="22" t="str">
        <f t="shared" si="1"/>
        <v>0224-83-4414
0224-83-4414</v>
      </c>
      <c r="H20" s="15" t="str">
        <f t="shared" si="1"/>
        <v/>
      </c>
      <c r="I20" s="15" t="str">
        <f t="shared" si="1"/>
        <v/>
      </c>
      <c r="J20" s="15" t="str">
        <f t="shared" si="1"/>
        <v/>
      </c>
      <c r="K20" s="15" t="str">
        <f t="shared" si="1"/>
        <v/>
      </c>
      <c r="L20" s="15" t="str">
        <f t="shared" si="1"/>
        <v/>
      </c>
      <c r="M20" s="15" t="str">
        <f t="shared" si="1"/>
        <v>○</v>
      </c>
      <c r="N20" s="15" t="str">
        <f t="shared" si="1"/>
        <v>○</v>
      </c>
      <c r="O20" s="15" t="str">
        <f t="shared" si="1"/>
        <v>○</v>
      </c>
      <c r="P20" s="15" t="str">
        <f t="shared" si="1"/>
        <v>○</v>
      </c>
      <c r="Q20" s="15" t="str">
        <f t="shared" si="1"/>
        <v/>
      </c>
      <c r="R20" s="15" t="str">
        <f t="shared" si="1"/>
        <v/>
      </c>
      <c r="S20" s="15" t="str">
        <f t="shared" si="1"/>
        <v/>
      </c>
      <c r="T20" s="15" t="str">
        <f t="shared" si="1"/>
        <v>○</v>
      </c>
      <c r="U20" s="15" t="str">
        <f t="shared" si="1"/>
        <v>○</v>
      </c>
      <c r="V20" s="15" t="str">
        <f t="shared" ref="V20:AA40" si="3">IF(BG20="","",BG20)</f>
        <v/>
      </c>
      <c r="W20" s="15" t="str">
        <f t="shared" si="2"/>
        <v>○</v>
      </c>
      <c r="X20" s="15" t="str">
        <f t="shared" si="2"/>
        <v/>
      </c>
      <c r="Y20" s="15" t="str">
        <f t="shared" si="2"/>
        <v/>
      </c>
      <c r="Z20" s="15" t="str">
        <f t="shared" si="2"/>
        <v/>
      </c>
      <c r="AA20" s="15" t="str">
        <f t="shared" si="2"/>
        <v/>
      </c>
      <c r="AB20" s="15" t="str">
        <f t="shared" si="2"/>
        <v/>
      </c>
      <c r="AC20" s="15" t="str">
        <f t="shared" si="2"/>
        <v/>
      </c>
      <c r="AD20" s="15" t="str">
        <f t="shared" si="2"/>
        <v/>
      </c>
      <c r="AE20" s="15" t="str">
        <f t="shared" si="2"/>
        <v>○</v>
      </c>
      <c r="AF20" s="22" t="str">
        <f t="shared" si="2"/>
        <v xml:space="preserve">宮城県柴田郡村田町大字村田字西原194番114、194番118
</v>
      </c>
      <c r="AG20" s="24" t="str">
        <f t="shared" si="2"/>
        <v xml:space="preserve">破砕施設 1台
</v>
      </c>
      <c r="AH20" s="25"/>
      <c r="AI20" s="25"/>
      <c r="AJ20" s="26"/>
      <c r="AK20" s="27">
        <v>20</v>
      </c>
      <c r="AL20" s="28" t="s">
        <v>126</v>
      </c>
      <c r="AM20" s="29" t="s">
        <v>127</v>
      </c>
      <c r="AN20" s="29">
        <v>46044</v>
      </c>
      <c r="AO20" s="30">
        <v>47869</v>
      </c>
      <c r="AP20" s="28" t="s">
        <v>40</v>
      </c>
      <c r="AQ20" s="29" t="s">
        <v>128</v>
      </c>
      <c r="AR20" s="28" t="s">
        <v>129</v>
      </c>
      <c r="AS20" s="28" t="s">
        <v>40</v>
      </c>
      <c r="AT20" s="28" t="s">
        <v>40</v>
      </c>
      <c r="AU20" s="28" t="s">
        <v>40</v>
      </c>
      <c r="AV20" s="28" t="s">
        <v>40</v>
      </c>
      <c r="AW20" s="28" t="s">
        <v>40</v>
      </c>
      <c r="AX20" s="28" t="s">
        <v>43</v>
      </c>
      <c r="AY20" s="28" t="s">
        <v>43</v>
      </c>
      <c r="AZ20" s="28" t="s">
        <v>43</v>
      </c>
      <c r="BA20" s="28" t="s">
        <v>43</v>
      </c>
      <c r="BB20" s="28" t="s">
        <v>40</v>
      </c>
      <c r="BC20" s="28" t="s">
        <v>40</v>
      </c>
      <c r="BD20" s="28" t="s">
        <v>40</v>
      </c>
      <c r="BE20" s="28" t="s">
        <v>43</v>
      </c>
      <c r="BF20" s="28" t="s">
        <v>43</v>
      </c>
      <c r="BG20" s="28" t="s">
        <v>40</v>
      </c>
      <c r="BH20" s="28" t="s">
        <v>43</v>
      </c>
      <c r="BI20" s="28" t="s">
        <v>40</v>
      </c>
      <c r="BJ20" s="28" t="s">
        <v>40</v>
      </c>
      <c r="BK20" s="28" t="s">
        <v>40</v>
      </c>
      <c r="BL20" s="28" t="s">
        <v>40</v>
      </c>
      <c r="BM20" s="28" t="s">
        <v>40</v>
      </c>
      <c r="BN20" s="28" t="s">
        <v>40</v>
      </c>
      <c r="BO20" s="28" t="s">
        <v>40</v>
      </c>
      <c r="BP20" s="28" t="s">
        <v>43</v>
      </c>
      <c r="BQ20" s="29" t="s">
        <v>130</v>
      </c>
      <c r="BR20" s="29" t="s">
        <v>58</v>
      </c>
      <c r="BS20" s="31" t="s">
        <v>46</v>
      </c>
    </row>
    <row r="21" spans="1:71" ht="54">
      <c r="A21" s="15" t="str">
        <f t="shared" si="0"/>
        <v>00421205787</v>
      </c>
      <c r="B21" s="22" t="str">
        <f t="shared" si="0"/>
        <v>株式会社誠宇ジャパン</v>
      </c>
      <c r="C21" s="23">
        <f t="shared" si="0"/>
        <v>45749</v>
      </c>
      <c r="D21" s="23">
        <f t="shared" si="0"/>
        <v>47574</v>
      </c>
      <c r="E21" s="15" t="str">
        <f t="shared" si="0"/>
        <v/>
      </c>
      <c r="F21" s="22" t="str">
        <f t="shared" si="0"/>
        <v>千葉県千葉市花見川区犢橋町１５７２－１
宮城県刈田郡蔵王町宮字海道東堀添３０番９</v>
      </c>
      <c r="G21" s="22" t="str">
        <f t="shared" si="0"/>
        <v>043-298-5430
0224-22-8501</v>
      </c>
      <c r="H21" s="15" t="str">
        <f t="shared" si="0"/>
        <v/>
      </c>
      <c r="I21" s="15" t="str">
        <f t="shared" si="0"/>
        <v/>
      </c>
      <c r="J21" s="15" t="str">
        <f t="shared" si="0"/>
        <v/>
      </c>
      <c r="K21" s="15" t="str">
        <f t="shared" si="0"/>
        <v/>
      </c>
      <c r="L21" s="15" t="str">
        <f t="shared" si="0"/>
        <v/>
      </c>
      <c r="M21" s="15" t="str">
        <f t="shared" si="0"/>
        <v>○</v>
      </c>
      <c r="N21" s="15" t="str">
        <f t="shared" si="0"/>
        <v/>
      </c>
      <c r="O21" s="15" t="str">
        <f t="shared" si="0"/>
        <v/>
      </c>
      <c r="P21" s="15" t="str">
        <f t="shared" si="0"/>
        <v/>
      </c>
      <c r="Q21" s="15" t="str">
        <f t="shared" ref="Q21:U40" si="4">IF(BB21="","",BB21)</f>
        <v/>
      </c>
      <c r="R21" s="15" t="str">
        <f t="shared" si="4"/>
        <v/>
      </c>
      <c r="S21" s="15" t="str">
        <f t="shared" si="4"/>
        <v/>
      </c>
      <c r="T21" s="15" t="str">
        <f t="shared" si="4"/>
        <v>○</v>
      </c>
      <c r="U21" s="15" t="str">
        <f t="shared" si="4"/>
        <v>○</v>
      </c>
      <c r="V21" s="15" t="str">
        <f t="shared" si="3"/>
        <v/>
      </c>
      <c r="W21" s="15" t="str">
        <f t="shared" si="2"/>
        <v/>
      </c>
      <c r="X21" s="15" t="str">
        <f t="shared" si="2"/>
        <v/>
      </c>
      <c r="Y21" s="15" t="str">
        <f t="shared" si="2"/>
        <v/>
      </c>
      <c r="Z21" s="15" t="str">
        <f t="shared" si="2"/>
        <v/>
      </c>
      <c r="AA21" s="15" t="str">
        <f t="shared" si="2"/>
        <v/>
      </c>
      <c r="AB21" s="15" t="str">
        <f t="shared" si="2"/>
        <v/>
      </c>
      <c r="AC21" s="15" t="str">
        <f t="shared" si="2"/>
        <v/>
      </c>
      <c r="AD21" s="15" t="str">
        <f t="shared" si="2"/>
        <v/>
      </c>
      <c r="AE21" s="15" t="str">
        <f t="shared" si="2"/>
        <v/>
      </c>
      <c r="AF21" s="22" t="str">
        <f t="shared" si="2"/>
        <v xml:space="preserve">宮城県刈田郡蔵王町宮字海道東堀添３０番９
宮城県刈田郡蔵王町宮字海道東堀添３０番９
宮城県刈田郡蔵王町宮字海道東堀添３０番９
宮城県刈田郡蔵王町宮字海道東堀添３０番９
</v>
      </c>
      <c r="AG21" s="24" t="str">
        <f t="shared" si="2"/>
        <v xml:space="preserve">その他施設 1台
圧縮施設 3台
</v>
      </c>
      <c r="AH21" s="25"/>
      <c r="AI21" s="25"/>
      <c r="AJ21" s="26"/>
      <c r="AK21" s="27">
        <v>21</v>
      </c>
      <c r="AL21" s="28" t="s">
        <v>131</v>
      </c>
      <c r="AM21" s="29" t="s">
        <v>132</v>
      </c>
      <c r="AN21" s="29">
        <v>45749</v>
      </c>
      <c r="AO21" s="30">
        <v>47574</v>
      </c>
      <c r="AP21" s="28" t="s">
        <v>40</v>
      </c>
      <c r="AQ21" s="29" t="s">
        <v>133</v>
      </c>
      <c r="AR21" s="28" t="s">
        <v>134</v>
      </c>
      <c r="AS21" s="28" t="s">
        <v>40</v>
      </c>
      <c r="AT21" s="28" t="s">
        <v>40</v>
      </c>
      <c r="AU21" s="28" t="s">
        <v>40</v>
      </c>
      <c r="AV21" s="28" t="s">
        <v>40</v>
      </c>
      <c r="AW21" s="28" t="s">
        <v>40</v>
      </c>
      <c r="AX21" s="28" t="s">
        <v>43</v>
      </c>
      <c r="AY21" s="28" t="s">
        <v>40</v>
      </c>
      <c r="AZ21" s="28" t="s">
        <v>40</v>
      </c>
      <c r="BA21" s="28" t="s">
        <v>40</v>
      </c>
      <c r="BB21" s="28" t="s">
        <v>40</v>
      </c>
      <c r="BC21" s="28" t="s">
        <v>40</v>
      </c>
      <c r="BD21" s="28" t="s">
        <v>40</v>
      </c>
      <c r="BE21" s="28" t="s">
        <v>43</v>
      </c>
      <c r="BF21" s="28" t="s">
        <v>43</v>
      </c>
      <c r="BG21" s="28" t="s">
        <v>40</v>
      </c>
      <c r="BH21" s="28" t="s">
        <v>40</v>
      </c>
      <c r="BI21" s="28" t="s">
        <v>40</v>
      </c>
      <c r="BJ21" s="28" t="s">
        <v>40</v>
      </c>
      <c r="BK21" s="28" t="s">
        <v>40</v>
      </c>
      <c r="BL21" s="28" t="s">
        <v>40</v>
      </c>
      <c r="BM21" s="28" t="s">
        <v>40</v>
      </c>
      <c r="BN21" s="28" t="s">
        <v>40</v>
      </c>
      <c r="BO21" s="28" t="s">
        <v>40</v>
      </c>
      <c r="BP21" s="28" t="s">
        <v>40</v>
      </c>
      <c r="BQ21" s="29" t="s">
        <v>135</v>
      </c>
      <c r="BR21" s="29" t="s">
        <v>136</v>
      </c>
      <c r="BS21" s="31" t="s">
        <v>46</v>
      </c>
    </row>
    <row r="22" spans="1:71" ht="36">
      <c r="A22" s="15" t="str">
        <f t="shared" si="0"/>
        <v>00421101005</v>
      </c>
      <c r="B22" s="22" t="str">
        <f t="shared" si="0"/>
        <v>仙建砕石株式会社</v>
      </c>
      <c r="C22" s="23">
        <f t="shared" si="0"/>
        <v>45328</v>
      </c>
      <c r="D22" s="23">
        <f t="shared" si="0"/>
        <v>47154</v>
      </c>
      <c r="E22" s="15" t="str">
        <f t="shared" si="0"/>
        <v/>
      </c>
      <c r="F22" s="22" t="str">
        <f t="shared" si="0"/>
        <v>宮城県岩沼市相の原一丁目４番２１号</v>
      </c>
      <c r="G22" s="22" t="str">
        <f t="shared" si="0"/>
        <v>0223-22-3757</v>
      </c>
      <c r="H22" s="15" t="str">
        <f t="shared" si="0"/>
        <v/>
      </c>
      <c r="I22" s="15" t="str">
        <f t="shared" si="0"/>
        <v/>
      </c>
      <c r="J22" s="15" t="str">
        <f t="shared" si="0"/>
        <v/>
      </c>
      <c r="K22" s="15" t="str">
        <f t="shared" si="0"/>
        <v/>
      </c>
      <c r="L22" s="15" t="str">
        <f t="shared" si="0"/>
        <v/>
      </c>
      <c r="M22" s="15" t="str">
        <f t="shared" si="0"/>
        <v/>
      </c>
      <c r="N22" s="15" t="str">
        <f t="shared" si="0"/>
        <v/>
      </c>
      <c r="O22" s="15" t="str">
        <f t="shared" si="0"/>
        <v/>
      </c>
      <c r="P22" s="15" t="str">
        <f t="shared" si="0"/>
        <v/>
      </c>
      <c r="Q22" s="15" t="str">
        <f t="shared" si="4"/>
        <v/>
      </c>
      <c r="R22" s="15" t="str">
        <f t="shared" si="4"/>
        <v/>
      </c>
      <c r="S22" s="15" t="str">
        <f t="shared" si="4"/>
        <v/>
      </c>
      <c r="T22" s="15" t="str">
        <f t="shared" si="4"/>
        <v/>
      </c>
      <c r="U22" s="15" t="str">
        <f t="shared" si="4"/>
        <v>○</v>
      </c>
      <c r="V22" s="15" t="str">
        <f t="shared" si="3"/>
        <v/>
      </c>
      <c r="W22" s="15" t="str">
        <f t="shared" si="2"/>
        <v>○</v>
      </c>
      <c r="X22" s="15" t="str">
        <f t="shared" si="2"/>
        <v/>
      </c>
      <c r="Y22" s="15" t="str">
        <f t="shared" si="2"/>
        <v/>
      </c>
      <c r="Z22" s="15" t="str">
        <f t="shared" si="2"/>
        <v/>
      </c>
      <c r="AA22" s="15" t="str">
        <f t="shared" si="2"/>
        <v/>
      </c>
      <c r="AB22" s="15" t="str">
        <f t="shared" si="2"/>
        <v/>
      </c>
      <c r="AC22" s="15" t="str">
        <f t="shared" si="2"/>
        <v/>
      </c>
      <c r="AD22" s="15" t="str">
        <f t="shared" si="2"/>
        <v/>
      </c>
      <c r="AE22" s="15" t="str">
        <f t="shared" si="2"/>
        <v/>
      </c>
      <c r="AF22" s="22" t="str">
        <f t="shared" si="2"/>
        <v xml:space="preserve">宮城県柴田郡柴田町大字富沢字猪倉２３－５，中丸５８－７
</v>
      </c>
      <c r="AG22" s="24" t="str">
        <f t="shared" si="2"/>
        <v xml:space="preserve">破砕施設 1台
</v>
      </c>
      <c r="AH22" s="25"/>
      <c r="AI22" s="25"/>
      <c r="AJ22" s="26"/>
      <c r="AK22" s="27">
        <v>22</v>
      </c>
      <c r="AL22" s="28" t="s">
        <v>137</v>
      </c>
      <c r="AM22" s="29" t="s">
        <v>138</v>
      </c>
      <c r="AN22" s="29">
        <v>45328</v>
      </c>
      <c r="AO22" s="30">
        <v>47154</v>
      </c>
      <c r="AP22" s="28" t="s">
        <v>40</v>
      </c>
      <c r="AQ22" s="29" t="s">
        <v>139</v>
      </c>
      <c r="AR22" s="28" t="s">
        <v>140</v>
      </c>
      <c r="AS22" s="28" t="s">
        <v>40</v>
      </c>
      <c r="AT22" s="28" t="s">
        <v>40</v>
      </c>
      <c r="AU22" s="28" t="s">
        <v>40</v>
      </c>
      <c r="AV22" s="28" t="s">
        <v>40</v>
      </c>
      <c r="AW22" s="28" t="s">
        <v>40</v>
      </c>
      <c r="AX22" s="28" t="s">
        <v>40</v>
      </c>
      <c r="AY22" s="28" t="s">
        <v>40</v>
      </c>
      <c r="AZ22" s="28" t="s">
        <v>40</v>
      </c>
      <c r="BA22" s="28" t="s">
        <v>40</v>
      </c>
      <c r="BB22" s="28" t="s">
        <v>40</v>
      </c>
      <c r="BC22" s="28" t="s">
        <v>40</v>
      </c>
      <c r="BD22" s="28" t="s">
        <v>40</v>
      </c>
      <c r="BE22" s="28" t="s">
        <v>40</v>
      </c>
      <c r="BF22" s="28" t="s">
        <v>43</v>
      </c>
      <c r="BG22" s="28" t="s">
        <v>40</v>
      </c>
      <c r="BH22" s="28" t="s">
        <v>43</v>
      </c>
      <c r="BI22" s="28" t="s">
        <v>40</v>
      </c>
      <c r="BJ22" s="28" t="s">
        <v>40</v>
      </c>
      <c r="BK22" s="28" t="s">
        <v>40</v>
      </c>
      <c r="BL22" s="28" t="s">
        <v>40</v>
      </c>
      <c r="BM22" s="28" t="s">
        <v>40</v>
      </c>
      <c r="BN22" s="28" t="s">
        <v>40</v>
      </c>
      <c r="BO22" s="28" t="s">
        <v>40</v>
      </c>
      <c r="BP22" s="28" t="s">
        <v>40</v>
      </c>
      <c r="BQ22" s="29" t="s">
        <v>141</v>
      </c>
      <c r="BR22" s="29" t="s">
        <v>58</v>
      </c>
      <c r="BS22" s="31" t="s">
        <v>46</v>
      </c>
    </row>
    <row r="23" spans="1:71" ht="72">
      <c r="A23" s="15" t="str">
        <f t="shared" si="0"/>
        <v>00421142171</v>
      </c>
      <c r="B23" s="22" t="str">
        <f t="shared" si="0"/>
        <v>仙周工業株式会社</v>
      </c>
      <c r="C23" s="23">
        <f t="shared" si="0"/>
        <v>45266</v>
      </c>
      <c r="D23" s="23">
        <f t="shared" si="0"/>
        <v>47092</v>
      </c>
      <c r="E23" s="15" t="str">
        <f t="shared" si="0"/>
        <v/>
      </c>
      <c r="F23" s="22" t="str">
        <f t="shared" si="0"/>
        <v>宮城県白石市字白石沖９番地１</v>
      </c>
      <c r="G23" s="22" t="str">
        <f t="shared" si="0"/>
        <v>0224-26-6950</v>
      </c>
      <c r="H23" s="15" t="str">
        <f t="shared" si="0"/>
        <v/>
      </c>
      <c r="I23" s="15" t="str">
        <f t="shared" si="0"/>
        <v/>
      </c>
      <c r="J23" s="15" t="str">
        <f t="shared" si="0"/>
        <v/>
      </c>
      <c r="K23" s="15" t="str">
        <f t="shared" si="0"/>
        <v/>
      </c>
      <c r="L23" s="15" t="str">
        <f t="shared" si="0"/>
        <v/>
      </c>
      <c r="M23" s="15" t="str">
        <f t="shared" si="0"/>
        <v>○</v>
      </c>
      <c r="N23" s="15" t="str">
        <f t="shared" si="0"/>
        <v>○</v>
      </c>
      <c r="O23" s="15" t="str">
        <f t="shared" si="0"/>
        <v>○</v>
      </c>
      <c r="P23" s="15" t="str">
        <f t="shared" si="0"/>
        <v>○</v>
      </c>
      <c r="Q23" s="15" t="str">
        <f t="shared" si="4"/>
        <v/>
      </c>
      <c r="R23" s="15" t="str">
        <f t="shared" si="4"/>
        <v/>
      </c>
      <c r="S23" s="15" t="str">
        <f t="shared" si="4"/>
        <v>○</v>
      </c>
      <c r="T23" s="15" t="str">
        <f t="shared" si="4"/>
        <v>○</v>
      </c>
      <c r="U23" s="15" t="str">
        <f t="shared" si="4"/>
        <v>○</v>
      </c>
      <c r="V23" s="15" t="str">
        <f t="shared" si="3"/>
        <v/>
      </c>
      <c r="W23" s="15" t="str">
        <f t="shared" si="2"/>
        <v>○</v>
      </c>
      <c r="X23" s="15" t="str">
        <f t="shared" si="2"/>
        <v/>
      </c>
      <c r="Y23" s="15" t="str">
        <f t="shared" si="2"/>
        <v/>
      </c>
      <c r="Z23" s="15" t="str">
        <f t="shared" si="2"/>
        <v/>
      </c>
      <c r="AA23" s="15" t="str">
        <f t="shared" si="2"/>
        <v/>
      </c>
      <c r="AB23" s="15" t="str">
        <f t="shared" si="2"/>
        <v/>
      </c>
      <c r="AC23" s="15" t="str">
        <f t="shared" si="2"/>
        <v/>
      </c>
      <c r="AD23" s="15" t="str">
        <f t="shared" si="2"/>
        <v/>
      </c>
      <c r="AE23" s="15" t="str">
        <f t="shared" si="2"/>
        <v/>
      </c>
      <c r="AF23" s="22" t="str">
        <f t="shared" si="2"/>
        <v xml:space="preserve">宮城県白石市福岡八宮字青木下１９番、２０番１、２０番２、２０番３、２１番、２２番１及び２２番２
宮城県白石市福岡八宮字青木下１９番、２０番１、２０番２、２０番３、２１番、２２番１及び２２番２
</v>
      </c>
      <c r="AG23" s="24" t="str">
        <f t="shared" si="2"/>
        <v xml:space="preserve">破砕施設 2台
</v>
      </c>
      <c r="AH23" s="25"/>
      <c r="AI23" s="25"/>
      <c r="AJ23" s="26"/>
      <c r="AK23" s="27">
        <v>23</v>
      </c>
      <c r="AL23" s="28" t="s">
        <v>142</v>
      </c>
      <c r="AM23" s="29" t="s">
        <v>143</v>
      </c>
      <c r="AN23" s="29">
        <v>45266</v>
      </c>
      <c r="AO23" s="30">
        <v>47092</v>
      </c>
      <c r="AP23" s="28" t="s">
        <v>40</v>
      </c>
      <c r="AQ23" s="29" t="s">
        <v>144</v>
      </c>
      <c r="AR23" s="28" t="s">
        <v>145</v>
      </c>
      <c r="AS23" s="28" t="s">
        <v>40</v>
      </c>
      <c r="AT23" s="28" t="s">
        <v>40</v>
      </c>
      <c r="AU23" s="28" t="s">
        <v>40</v>
      </c>
      <c r="AV23" s="28" t="s">
        <v>40</v>
      </c>
      <c r="AW23" s="28" t="s">
        <v>40</v>
      </c>
      <c r="AX23" s="28" t="s">
        <v>43</v>
      </c>
      <c r="AY23" s="28" t="s">
        <v>43</v>
      </c>
      <c r="AZ23" s="28" t="s">
        <v>43</v>
      </c>
      <c r="BA23" s="28" t="s">
        <v>43</v>
      </c>
      <c r="BB23" s="28" t="s">
        <v>40</v>
      </c>
      <c r="BC23" s="28" t="s">
        <v>40</v>
      </c>
      <c r="BD23" s="28" t="s">
        <v>43</v>
      </c>
      <c r="BE23" s="28" t="s">
        <v>43</v>
      </c>
      <c r="BF23" s="28" t="s">
        <v>43</v>
      </c>
      <c r="BG23" s="28" t="s">
        <v>40</v>
      </c>
      <c r="BH23" s="28" t="s">
        <v>43</v>
      </c>
      <c r="BI23" s="28" t="s">
        <v>40</v>
      </c>
      <c r="BJ23" s="28" t="s">
        <v>40</v>
      </c>
      <c r="BK23" s="28" t="s">
        <v>40</v>
      </c>
      <c r="BL23" s="28" t="s">
        <v>40</v>
      </c>
      <c r="BM23" s="28" t="s">
        <v>40</v>
      </c>
      <c r="BN23" s="28" t="s">
        <v>40</v>
      </c>
      <c r="BO23" s="28" t="s">
        <v>40</v>
      </c>
      <c r="BP23" s="28" t="s">
        <v>40</v>
      </c>
      <c r="BQ23" s="29" t="s">
        <v>146</v>
      </c>
      <c r="BR23" s="29" t="s">
        <v>92</v>
      </c>
      <c r="BS23" s="31" t="s">
        <v>46</v>
      </c>
    </row>
    <row r="24" spans="1:71" ht="54">
      <c r="A24" s="15" t="str">
        <f t="shared" si="0"/>
        <v>00421234723</v>
      </c>
      <c r="B24" s="22" t="str">
        <f t="shared" si="0"/>
        <v>仙南生コンクリート株式会社</v>
      </c>
      <c r="C24" s="23">
        <f t="shared" si="0"/>
        <v>45142</v>
      </c>
      <c r="D24" s="23">
        <f t="shared" si="0"/>
        <v>46968</v>
      </c>
      <c r="E24" s="15" t="str">
        <f t="shared" si="0"/>
        <v/>
      </c>
      <c r="F24" s="22" t="str">
        <f t="shared" si="0"/>
        <v>宮城県柴田郡柴田町船岡中央一丁目９番１２号
宮城県刈田郡蔵王町宮字二坂3番１、4番１、1番１</v>
      </c>
      <c r="G24" s="22" t="str">
        <f t="shared" si="0"/>
        <v>0224-57-1115
0224-32-2331</v>
      </c>
      <c r="H24" s="15" t="str">
        <f t="shared" si="0"/>
        <v/>
      </c>
      <c r="I24" s="15" t="str">
        <f t="shared" si="0"/>
        <v>○</v>
      </c>
      <c r="J24" s="15" t="str">
        <f t="shared" si="0"/>
        <v/>
      </c>
      <c r="K24" s="15" t="str">
        <f t="shared" si="0"/>
        <v/>
      </c>
      <c r="L24" s="15" t="str">
        <f t="shared" si="0"/>
        <v/>
      </c>
      <c r="M24" s="15" t="str">
        <f t="shared" si="0"/>
        <v/>
      </c>
      <c r="N24" s="15" t="str">
        <f t="shared" si="0"/>
        <v/>
      </c>
      <c r="O24" s="15" t="str">
        <f t="shared" si="0"/>
        <v/>
      </c>
      <c r="P24" s="15" t="str">
        <f t="shared" si="0"/>
        <v/>
      </c>
      <c r="Q24" s="15" t="str">
        <f t="shared" si="4"/>
        <v/>
      </c>
      <c r="R24" s="15" t="str">
        <f t="shared" si="4"/>
        <v/>
      </c>
      <c r="S24" s="15" t="str">
        <f t="shared" si="4"/>
        <v/>
      </c>
      <c r="T24" s="15" t="str">
        <f t="shared" si="4"/>
        <v/>
      </c>
      <c r="U24" s="15" t="str">
        <f t="shared" si="4"/>
        <v>○</v>
      </c>
      <c r="V24" s="15" t="str">
        <f t="shared" si="3"/>
        <v/>
      </c>
      <c r="W24" s="15" t="str">
        <f t="shared" si="2"/>
        <v/>
      </c>
      <c r="X24" s="15" t="str">
        <f t="shared" si="2"/>
        <v/>
      </c>
      <c r="Y24" s="15" t="str">
        <f t="shared" si="2"/>
        <v/>
      </c>
      <c r="Z24" s="15" t="str">
        <f t="shared" si="2"/>
        <v/>
      </c>
      <c r="AA24" s="15" t="str">
        <f t="shared" si="2"/>
        <v/>
      </c>
      <c r="AB24" s="15" t="str">
        <f t="shared" si="2"/>
        <v/>
      </c>
      <c r="AC24" s="15" t="str">
        <f t="shared" si="2"/>
        <v/>
      </c>
      <c r="AD24" s="15" t="str">
        <f t="shared" si="2"/>
        <v/>
      </c>
      <c r="AE24" s="15" t="str">
        <f t="shared" si="2"/>
        <v/>
      </c>
      <c r="AF24" s="22" t="str">
        <f t="shared" si="2"/>
        <v xml:space="preserve">宮城県刈田郡蔵王町宮字二坂3番1、4番1、1番1
宮城県刈田郡蔵王町宮字二坂３番１、４番１、１番１
</v>
      </c>
      <c r="AG24" s="24" t="str">
        <f t="shared" si="2"/>
        <v xml:space="preserve">破砕施設 1台
その他施設 1台
</v>
      </c>
      <c r="AH24" s="25"/>
      <c r="AI24" s="25"/>
      <c r="AJ24" s="26"/>
      <c r="AK24" s="27">
        <v>24</v>
      </c>
      <c r="AL24" s="28" t="s">
        <v>147</v>
      </c>
      <c r="AM24" s="29" t="s">
        <v>148</v>
      </c>
      <c r="AN24" s="29">
        <v>45142</v>
      </c>
      <c r="AO24" s="30">
        <v>46968</v>
      </c>
      <c r="AP24" s="28" t="s">
        <v>40</v>
      </c>
      <c r="AQ24" s="29" t="s">
        <v>149</v>
      </c>
      <c r="AR24" s="28" t="s">
        <v>150</v>
      </c>
      <c r="AS24" s="28" t="s">
        <v>40</v>
      </c>
      <c r="AT24" s="28" t="s">
        <v>43</v>
      </c>
      <c r="AU24" s="28" t="s">
        <v>40</v>
      </c>
      <c r="AV24" s="28" t="s">
        <v>40</v>
      </c>
      <c r="AW24" s="28" t="s">
        <v>40</v>
      </c>
      <c r="AX24" s="28" t="s">
        <v>40</v>
      </c>
      <c r="AY24" s="28" t="s">
        <v>40</v>
      </c>
      <c r="AZ24" s="28" t="s">
        <v>40</v>
      </c>
      <c r="BA24" s="28" t="s">
        <v>40</v>
      </c>
      <c r="BB24" s="28" t="s">
        <v>40</v>
      </c>
      <c r="BC24" s="28" t="s">
        <v>40</v>
      </c>
      <c r="BD24" s="28" t="s">
        <v>40</v>
      </c>
      <c r="BE24" s="28" t="s">
        <v>40</v>
      </c>
      <c r="BF24" s="28" t="s">
        <v>43</v>
      </c>
      <c r="BG24" s="28" t="s">
        <v>40</v>
      </c>
      <c r="BH24" s="28" t="s">
        <v>40</v>
      </c>
      <c r="BI24" s="28" t="s">
        <v>40</v>
      </c>
      <c r="BJ24" s="28" t="s">
        <v>40</v>
      </c>
      <c r="BK24" s="28" t="s">
        <v>40</v>
      </c>
      <c r="BL24" s="28" t="s">
        <v>40</v>
      </c>
      <c r="BM24" s="28" t="s">
        <v>40</v>
      </c>
      <c r="BN24" s="28" t="s">
        <v>40</v>
      </c>
      <c r="BO24" s="28" t="s">
        <v>40</v>
      </c>
      <c r="BP24" s="28" t="s">
        <v>40</v>
      </c>
      <c r="BQ24" s="29" t="s">
        <v>151</v>
      </c>
      <c r="BR24" s="29" t="s">
        <v>109</v>
      </c>
      <c r="BS24" s="31" t="s">
        <v>46</v>
      </c>
    </row>
    <row r="25" spans="1:71" ht="36">
      <c r="A25" s="15" t="str">
        <f t="shared" ref="A25:B40" si="5">IF(AL25="","",AL25)</f>
        <v>00421241172</v>
      </c>
      <c r="B25" s="22" t="str">
        <f>IF(AM25="","",AM25)</f>
        <v>株式会社丹野林業建設</v>
      </c>
      <c r="C25" s="23">
        <f t="shared" ref="C25:P40" si="6">IF(AN25="","",AN25)</f>
        <v>45481</v>
      </c>
      <c r="D25" s="23">
        <f t="shared" si="6"/>
        <v>47306</v>
      </c>
      <c r="E25" s="15" t="str">
        <f t="shared" si="6"/>
        <v/>
      </c>
      <c r="F25" s="22" t="str">
        <f t="shared" si="6"/>
        <v>宮城県柴田郡川崎町大字前川字松葉森山１２番地２
宮城県柴田郡川崎町大字支倉字仁田子１番１</v>
      </c>
      <c r="G25" s="22" t="str">
        <f t="shared" si="6"/>
        <v>0224-84-5868
0224-86-4511</v>
      </c>
      <c r="H25" s="15" t="str">
        <f t="shared" si="6"/>
        <v/>
      </c>
      <c r="I25" s="15" t="str">
        <f t="shared" si="6"/>
        <v/>
      </c>
      <c r="J25" s="15" t="str">
        <f t="shared" si="6"/>
        <v/>
      </c>
      <c r="K25" s="15" t="str">
        <f t="shared" si="6"/>
        <v/>
      </c>
      <c r="L25" s="15" t="str">
        <f t="shared" si="6"/>
        <v/>
      </c>
      <c r="M25" s="15" t="str">
        <f t="shared" si="6"/>
        <v>○</v>
      </c>
      <c r="N25" s="15" t="str">
        <f t="shared" si="6"/>
        <v/>
      </c>
      <c r="O25" s="15" t="str">
        <f t="shared" si="6"/>
        <v/>
      </c>
      <c r="P25" s="15" t="str">
        <f t="shared" si="6"/>
        <v/>
      </c>
      <c r="Q25" s="15" t="str">
        <f t="shared" si="4"/>
        <v/>
      </c>
      <c r="R25" s="15" t="str">
        <f t="shared" si="4"/>
        <v/>
      </c>
      <c r="S25" s="15" t="str">
        <f t="shared" si="4"/>
        <v/>
      </c>
      <c r="T25" s="15" t="str">
        <f t="shared" si="4"/>
        <v>○</v>
      </c>
      <c r="U25" s="15" t="str">
        <f t="shared" si="4"/>
        <v>○</v>
      </c>
      <c r="V25" s="15" t="str">
        <f t="shared" si="3"/>
        <v/>
      </c>
      <c r="W25" s="15" t="str">
        <f t="shared" si="2"/>
        <v/>
      </c>
      <c r="X25" s="15" t="str">
        <f t="shared" si="2"/>
        <v/>
      </c>
      <c r="Y25" s="15" t="str">
        <f t="shared" si="2"/>
        <v/>
      </c>
      <c r="Z25" s="15" t="str">
        <f t="shared" si="2"/>
        <v/>
      </c>
      <c r="AA25" s="15" t="str">
        <f t="shared" si="2"/>
        <v/>
      </c>
      <c r="AB25" s="15" t="str">
        <f t="shared" si="2"/>
        <v/>
      </c>
      <c r="AC25" s="15" t="str">
        <f t="shared" si="2"/>
        <v/>
      </c>
      <c r="AD25" s="15" t="str">
        <f t="shared" si="2"/>
        <v/>
      </c>
      <c r="AE25" s="15" t="str">
        <f t="shared" si="2"/>
        <v/>
      </c>
      <c r="AF25" s="22" t="str">
        <f t="shared" si="2"/>
        <v xml:space="preserve">宮城県柴田郡川崎町大字支倉字仁田子１番1、2番、2番２
</v>
      </c>
      <c r="AG25" s="24" t="str">
        <f t="shared" si="2"/>
        <v xml:space="preserve">その他施設 1台
</v>
      </c>
      <c r="AH25" s="25"/>
      <c r="AI25" s="25"/>
      <c r="AJ25" s="26"/>
      <c r="AK25" s="27">
        <v>25</v>
      </c>
      <c r="AL25" s="28" t="s">
        <v>152</v>
      </c>
      <c r="AM25" s="29" t="s">
        <v>153</v>
      </c>
      <c r="AN25" s="30">
        <v>45481</v>
      </c>
      <c r="AO25" s="30">
        <v>47306</v>
      </c>
      <c r="AP25" s="28" t="s">
        <v>40</v>
      </c>
      <c r="AQ25" s="29" t="s">
        <v>154</v>
      </c>
      <c r="AR25" s="28" t="s">
        <v>155</v>
      </c>
      <c r="AS25" s="28" t="s">
        <v>40</v>
      </c>
      <c r="AT25" s="28" t="s">
        <v>40</v>
      </c>
      <c r="AU25" s="28" t="s">
        <v>40</v>
      </c>
      <c r="AV25" s="28" t="s">
        <v>40</v>
      </c>
      <c r="AW25" s="28" t="s">
        <v>40</v>
      </c>
      <c r="AX25" s="28" t="s">
        <v>43</v>
      </c>
      <c r="AY25" s="28" t="s">
        <v>40</v>
      </c>
      <c r="AZ25" s="28" t="s">
        <v>40</v>
      </c>
      <c r="BA25" s="28" t="s">
        <v>40</v>
      </c>
      <c r="BB25" s="28" t="s">
        <v>40</v>
      </c>
      <c r="BC25" s="28" t="s">
        <v>40</v>
      </c>
      <c r="BD25" s="28" t="s">
        <v>40</v>
      </c>
      <c r="BE25" s="28" t="s">
        <v>43</v>
      </c>
      <c r="BF25" s="28" t="s">
        <v>43</v>
      </c>
      <c r="BG25" s="28" t="s">
        <v>40</v>
      </c>
      <c r="BH25" s="28" t="s">
        <v>40</v>
      </c>
      <c r="BI25" s="28" t="s">
        <v>40</v>
      </c>
      <c r="BJ25" s="28" t="s">
        <v>40</v>
      </c>
      <c r="BK25" s="28" t="s">
        <v>40</v>
      </c>
      <c r="BL25" s="28" t="s">
        <v>40</v>
      </c>
      <c r="BM25" s="28" t="s">
        <v>40</v>
      </c>
      <c r="BN25" s="28" t="s">
        <v>40</v>
      </c>
      <c r="BO25" s="28" t="s">
        <v>40</v>
      </c>
      <c r="BP25" s="28" t="s">
        <v>40</v>
      </c>
      <c r="BQ25" s="29" t="s">
        <v>156</v>
      </c>
      <c r="BR25" s="29" t="s">
        <v>52</v>
      </c>
      <c r="BS25" s="31" t="s">
        <v>46</v>
      </c>
    </row>
    <row r="26" spans="1:71" ht="54">
      <c r="A26" s="15" t="str">
        <f t="shared" si="5"/>
        <v>00421010942</v>
      </c>
      <c r="B26" s="22" t="str">
        <f>IF(AM26="","",AM26)</f>
        <v>株式会社中央特殊興業</v>
      </c>
      <c r="C26" s="23">
        <f t="shared" si="6"/>
        <v>46044</v>
      </c>
      <c r="D26" s="23">
        <f t="shared" si="6"/>
        <v>47869</v>
      </c>
      <c r="E26" s="15" t="str">
        <f t="shared" si="6"/>
        <v/>
      </c>
      <c r="F26" s="22" t="str">
        <f t="shared" si="6"/>
        <v>山形県山形市松栄二丁目４番５１号
宮城県柴田郡柴田町大字船岡字大森１番２１</v>
      </c>
      <c r="G26" s="22" t="str">
        <f t="shared" si="6"/>
        <v>023-646-1313
0224-51-8740</v>
      </c>
      <c r="H26" s="15" t="str">
        <f t="shared" si="6"/>
        <v/>
      </c>
      <c r="I26" s="15" t="str">
        <f t="shared" si="6"/>
        <v>○</v>
      </c>
      <c r="J26" s="15" t="str">
        <f t="shared" si="6"/>
        <v>○</v>
      </c>
      <c r="K26" s="15" t="str">
        <f t="shared" si="6"/>
        <v>○</v>
      </c>
      <c r="L26" s="15" t="str">
        <f t="shared" si="6"/>
        <v>○</v>
      </c>
      <c r="M26" s="15" t="str">
        <f t="shared" si="6"/>
        <v/>
      </c>
      <c r="N26" s="15" t="str">
        <f t="shared" si="6"/>
        <v/>
      </c>
      <c r="O26" s="15" t="str">
        <f t="shared" si="6"/>
        <v/>
      </c>
      <c r="P26" s="15" t="str">
        <f t="shared" si="6"/>
        <v/>
      </c>
      <c r="Q26" s="15" t="str">
        <f t="shared" si="4"/>
        <v/>
      </c>
      <c r="R26" s="15" t="str">
        <f t="shared" si="4"/>
        <v/>
      </c>
      <c r="S26" s="15" t="str">
        <f t="shared" si="4"/>
        <v/>
      </c>
      <c r="T26" s="15" t="str">
        <f t="shared" si="4"/>
        <v/>
      </c>
      <c r="U26" s="15" t="str">
        <f t="shared" si="4"/>
        <v/>
      </c>
      <c r="V26" s="15" t="str">
        <f t="shared" si="3"/>
        <v/>
      </c>
      <c r="W26" s="15" t="str">
        <f t="shared" si="2"/>
        <v/>
      </c>
      <c r="X26" s="15" t="str">
        <f t="shared" si="2"/>
        <v/>
      </c>
      <c r="Y26" s="15" t="str">
        <f t="shared" si="2"/>
        <v/>
      </c>
      <c r="Z26" s="15" t="str">
        <f t="shared" si="2"/>
        <v/>
      </c>
      <c r="AA26" s="15" t="str">
        <f t="shared" si="2"/>
        <v/>
      </c>
      <c r="AB26" s="15" t="str">
        <f t="shared" si="2"/>
        <v/>
      </c>
      <c r="AC26" s="15" t="str">
        <f t="shared" si="2"/>
        <v/>
      </c>
      <c r="AD26" s="15" t="str">
        <f t="shared" si="2"/>
        <v/>
      </c>
      <c r="AE26" s="15" t="str">
        <f t="shared" si="2"/>
        <v/>
      </c>
      <c r="AF26" s="22" t="str">
        <f t="shared" si="2"/>
        <v xml:space="preserve">宮城県柴田郡柴田町大字船岡大森１番２１
宮城県柴田郡柴田町大字船岡大森１番２１
宮城県柴田郡柴田町大字船岡大森１番２１
宮城県柴田郡柴田町大字船岡大森１番２１
</v>
      </c>
      <c r="AG26" s="24" t="str">
        <f t="shared" si="2"/>
        <v xml:space="preserve">脱水施設 1台
乾燥（天日)施設 1台
油水分離施設 1台
中和施設 1台
</v>
      </c>
      <c r="AH26" s="25"/>
      <c r="AI26" s="25"/>
      <c r="AJ26" s="26"/>
      <c r="AK26" s="27">
        <v>26</v>
      </c>
      <c r="AL26" s="28" t="s">
        <v>157</v>
      </c>
      <c r="AM26" s="29" t="s">
        <v>158</v>
      </c>
      <c r="AN26" s="30">
        <v>46044</v>
      </c>
      <c r="AO26" s="30">
        <v>47869</v>
      </c>
      <c r="AP26" s="28" t="s">
        <v>40</v>
      </c>
      <c r="AQ26" s="29" t="s">
        <v>159</v>
      </c>
      <c r="AR26" s="28" t="s">
        <v>160</v>
      </c>
      <c r="AS26" s="28" t="s">
        <v>40</v>
      </c>
      <c r="AT26" s="28" t="s">
        <v>43</v>
      </c>
      <c r="AU26" s="28" t="s">
        <v>43</v>
      </c>
      <c r="AV26" s="28" t="s">
        <v>43</v>
      </c>
      <c r="AW26" s="28" t="s">
        <v>43</v>
      </c>
      <c r="AX26" s="28" t="s">
        <v>40</v>
      </c>
      <c r="AY26" s="28" t="s">
        <v>40</v>
      </c>
      <c r="AZ26" s="28" t="s">
        <v>40</v>
      </c>
      <c r="BA26" s="28" t="s">
        <v>40</v>
      </c>
      <c r="BB26" s="28" t="s">
        <v>40</v>
      </c>
      <c r="BC26" s="28" t="s">
        <v>40</v>
      </c>
      <c r="BD26" s="28" t="s">
        <v>40</v>
      </c>
      <c r="BE26" s="28" t="s">
        <v>40</v>
      </c>
      <c r="BF26" s="28" t="s">
        <v>40</v>
      </c>
      <c r="BG26" s="28" t="s">
        <v>40</v>
      </c>
      <c r="BH26" s="28" t="s">
        <v>40</v>
      </c>
      <c r="BI26" s="28" t="s">
        <v>40</v>
      </c>
      <c r="BJ26" s="28" t="s">
        <v>40</v>
      </c>
      <c r="BK26" s="28" t="s">
        <v>40</v>
      </c>
      <c r="BL26" s="28" t="s">
        <v>40</v>
      </c>
      <c r="BM26" s="28" t="s">
        <v>40</v>
      </c>
      <c r="BN26" s="28" t="s">
        <v>40</v>
      </c>
      <c r="BO26" s="28" t="s">
        <v>40</v>
      </c>
      <c r="BP26" s="28" t="s">
        <v>40</v>
      </c>
      <c r="BQ26" s="29" t="s">
        <v>161</v>
      </c>
      <c r="BR26" s="29" t="s">
        <v>162</v>
      </c>
      <c r="BS26" s="31" t="s">
        <v>46</v>
      </c>
    </row>
    <row r="27" spans="1:71" ht="36">
      <c r="A27" s="15" t="str">
        <f t="shared" si="5"/>
        <v>00421068185</v>
      </c>
      <c r="B27" s="22" t="str">
        <f>IF(AM27="","",AM27)</f>
        <v>有限会社なかよし産業</v>
      </c>
      <c r="C27" s="23">
        <f t="shared" si="6"/>
        <v>45033</v>
      </c>
      <c r="D27" s="23">
        <f t="shared" si="6"/>
        <v>46859</v>
      </c>
      <c r="E27" s="15" t="str">
        <f t="shared" si="6"/>
        <v/>
      </c>
      <c r="F27" s="22" t="str">
        <f t="shared" si="6"/>
        <v>宮城県白石市福岡深谷字名無沢１番地の１５
宮城県白石市福岡深谷字名無沢1-13,14,15,16,17</v>
      </c>
      <c r="G27" s="22" t="str">
        <f t="shared" si="6"/>
        <v>0224-24-5177
0224245177</v>
      </c>
      <c r="H27" s="15" t="str">
        <f t="shared" si="6"/>
        <v/>
      </c>
      <c r="I27" s="15" t="str">
        <f t="shared" si="6"/>
        <v/>
      </c>
      <c r="J27" s="15" t="str">
        <f t="shared" si="6"/>
        <v/>
      </c>
      <c r="K27" s="15" t="str">
        <f t="shared" si="6"/>
        <v/>
      </c>
      <c r="L27" s="15" t="str">
        <f t="shared" si="6"/>
        <v/>
      </c>
      <c r="M27" s="15" t="str">
        <f t="shared" si="6"/>
        <v>○</v>
      </c>
      <c r="N27" s="15" t="str">
        <f t="shared" si="6"/>
        <v>○</v>
      </c>
      <c r="O27" s="15" t="str">
        <f t="shared" si="6"/>
        <v>○</v>
      </c>
      <c r="P27" s="15" t="str">
        <f t="shared" si="6"/>
        <v>○</v>
      </c>
      <c r="Q27" s="15" t="str">
        <f t="shared" si="4"/>
        <v/>
      </c>
      <c r="R27" s="15" t="str">
        <f t="shared" si="4"/>
        <v/>
      </c>
      <c r="S27" s="15" t="str">
        <f t="shared" si="4"/>
        <v>○</v>
      </c>
      <c r="T27" s="15" t="str">
        <f t="shared" si="4"/>
        <v>○</v>
      </c>
      <c r="U27" s="15" t="str">
        <f t="shared" si="4"/>
        <v>○</v>
      </c>
      <c r="V27" s="15" t="str">
        <f t="shared" si="3"/>
        <v/>
      </c>
      <c r="W27" s="15" t="str">
        <f t="shared" si="2"/>
        <v>○</v>
      </c>
      <c r="X27" s="15" t="str">
        <f t="shared" si="2"/>
        <v/>
      </c>
      <c r="Y27" s="15" t="str">
        <f t="shared" si="2"/>
        <v/>
      </c>
      <c r="Z27" s="15" t="str">
        <f t="shared" si="2"/>
        <v/>
      </c>
      <c r="AA27" s="15" t="str">
        <f t="shared" si="2"/>
        <v/>
      </c>
      <c r="AB27" s="15" t="str">
        <f t="shared" si="2"/>
        <v/>
      </c>
      <c r="AC27" s="15" t="str">
        <f t="shared" si="2"/>
        <v/>
      </c>
      <c r="AD27" s="15" t="str">
        <f t="shared" si="2"/>
        <v/>
      </c>
      <c r="AE27" s="15" t="str">
        <f t="shared" si="2"/>
        <v>○</v>
      </c>
      <c r="AF27" s="22" t="str">
        <f t="shared" si="2"/>
        <v xml:space="preserve">宮城県白石市福岡深谷字名無沢1番13,14,15,16,17
</v>
      </c>
      <c r="AG27" s="24" t="str">
        <f t="shared" si="2"/>
        <v xml:space="preserve">破砕施設 1台
</v>
      </c>
      <c r="AH27" s="25"/>
      <c r="AI27" s="25"/>
      <c r="AJ27" s="26"/>
      <c r="AK27" s="27">
        <v>27</v>
      </c>
      <c r="AL27" s="28" t="s">
        <v>163</v>
      </c>
      <c r="AM27" s="29" t="s">
        <v>164</v>
      </c>
      <c r="AN27" s="30">
        <v>45033</v>
      </c>
      <c r="AO27" s="30">
        <v>46859</v>
      </c>
      <c r="AP27" s="28" t="s">
        <v>40</v>
      </c>
      <c r="AQ27" s="29" t="s">
        <v>165</v>
      </c>
      <c r="AR27" s="28" t="s">
        <v>166</v>
      </c>
      <c r="AS27" s="28" t="s">
        <v>40</v>
      </c>
      <c r="AT27" s="28" t="s">
        <v>40</v>
      </c>
      <c r="AU27" s="28" t="s">
        <v>40</v>
      </c>
      <c r="AV27" s="28" t="s">
        <v>40</v>
      </c>
      <c r="AW27" s="28" t="s">
        <v>40</v>
      </c>
      <c r="AX27" s="28" t="s">
        <v>43</v>
      </c>
      <c r="AY27" s="28" t="s">
        <v>43</v>
      </c>
      <c r="AZ27" s="28" t="s">
        <v>43</v>
      </c>
      <c r="BA27" s="28" t="s">
        <v>43</v>
      </c>
      <c r="BB27" s="28" t="s">
        <v>40</v>
      </c>
      <c r="BC27" s="28" t="s">
        <v>40</v>
      </c>
      <c r="BD27" s="28" t="s">
        <v>43</v>
      </c>
      <c r="BE27" s="28" t="s">
        <v>43</v>
      </c>
      <c r="BF27" s="28" t="s">
        <v>43</v>
      </c>
      <c r="BG27" s="28" t="s">
        <v>40</v>
      </c>
      <c r="BH27" s="28" t="s">
        <v>43</v>
      </c>
      <c r="BI27" s="28" t="s">
        <v>40</v>
      </c>
      <c r="BJ27" s="28" t="s">
        <v>40</v>
      </c>
      <c r="BK27" s="28" t="s">
        <v>40</v>
      </c>
      <c r="BL27" s="28" t="s">
        <v>40</v>
      </c>
      <c r="BM27" s="28" t="s">
        <v>40</v>
      </c>
      <c r="BN27" s="28" t="s">
        <v>40</v>
      </c>
      <c r="BO27" s="28" t="s">
        <v>40</v>
      </c>
      <c r="BP27" s="28" t="s">
        <v>43</v>
      </c>
      <c r="BQ27" s="29" t="s">
        <v>167</v>
      </c>
      <c r="BR27" s="29" t="s">
        <v>58</v>
      </c>
      <c r="BS27" s="31" t="s">
        <v>46</v>
      </c>
    </row>
    <row r="28" spans="1:71" ht="54">
      <c r="A28" s="15" t="str">
        <f t="shared" si="5"/>
        <v>00421039506</v>
      </c>
      <c r="B28" s="22" t="str">
        <f>IF(AM28="","",AM28)</f>
        <v>日本環境株式会社</v>
      </c>
      <c r="C28" s="23">
        <f t="shared" si="6"/>
        <v>44746</v>
      </c>
      <c r="D28" s="23">
        <f t="shared" si="6"/>
        <v>46571</v>
      </c>
      <c r="E28" s="15" t="str">
        <f t="shared" si="6"/>
        <v/>
      </c>
      <c r="F28" s="22" t="str">
        <f t="shared" si="6"/>
        <v>東京都港区芝三丁目１５番１５号櫻井ビル８階</v>
      </c>
      <c r="G28" s="22" t="str">
        <f t="shared" si="6"/>
        <v>03-5473-7381</v>
      </c>
      <c r="H28" s="15" t="str">
        <f t="shared" si="6"/>
        <v/>
      </c>
      <c r="I28" s="15" t="str">
        <f t="shared" si="6"/>
        <v>○</v>
      </c>
      <c r="J28" s="15" t="str">
        <f t="shared" si="6"/>
        <v/>
      </c>
      <c r="K28" s="15" t="str">
        <f t="shared" si="6"/>
        <v/>
      </c>
      <c r="L28" s="15" t="str">
        <f t="shared" si="6"/>
        <v/>
      </c>
      <c r="M28" s="15" t="str">
        <f t="shared" si="6"/>
        <v/>
      </c>
      <c r="N28" s="15" t="str">
        <f t="shared" si="6"/>
        <v/>
      </c>
      <c r="O28" s="15" t="str">
        <f t="shared" si="6"/>
        <v>○</v>
      </c>
      <c r="P28" s="15" t="str">
        <f t="shared" si="6"/>
        <v/>
      </c>
      <c r="Q28" s="15" t="str">
        <f t="shared" si="4"/>
        <v>○</v>
      </c>
      <c r="R28" s="15" t="str">
        <f t="shared" si="4"/>
        <v/>
      </c>
      <c r="S28" s="15" t="str">
        <f t="shared" si="4"/>
        <v/>
      </c>
      <c r="T28" s="15" t="str">
        <f t="shared" si="4"/>
        <v/>
      </c>
      <c r="U28" s="15" t="str">
        <f t="shared" si="4"/>
        <v/>
      </c>
      <c r="V28" s="15" t="str">
        <f t="shared" si="3"/>
        <v/>
      </c>
      <c r="W28" s="15" t="str">
        <f t="shared" si="2"/>
        <v/>
      </c>
      <c r="X28" s="15" t="str">
        <f t="shared" si="2"/>
        <v>○</v>
      </c>
      <c r="Y28" s="15" t="str">
        <f t="shared" si="2"/>
        <v/>
      </c>
      <c r="Z28" s="15" t="str">
        <f t="shared" si="2"/>
        <v/>
      </c>
      <c r="AA28" s="15" t="str">
        <f t="shared" si="2"/>
        <v/>
      </c>
      <c r="AB28" s="15" t="str">
        <f t="shared" si="2"/>
        <v/>
      </c>
      <c r="AC28" s="15" t="str">
        <f t="shared" ref="AB28:AG40" si="7">IF(BN28="","",BN28)</f>
        <v/>
      </c>
      <c r="AD28" s="15" t="str">
        <f t="shared" si="7"/>
        <v/>
      </c>
      <c r="AE28" s="15" t="str">
        <f t="shared" si="7"/>
        <v/>
      </c>
      <c r="AF28" s="22" t="str">
        <f t="shared" si="7"/>
        <v xml:space="preserve">宮城県白石市福岡蔵本字長峰１１４番地２
宮城県白石市福岡蔵本字長峰１１４番地２（移動式）
宮城県白石市福岡蔵本字長峰１１４番地２
</v>
      </c>
      <c r="AG28" s="24" t="str">
        <f t="shared" si="7"/>
        <v xml:space="preserve">破砕施設 2台
発酵堆肥化施設 1台
</v>
      </c>
      <c r="AH28" s="25"/>
      <c r="AI28" s="25"/>
      <c r="AJ28" s="26"/>
      <c r="AK28" s="27">
        <v>28</v>
      </c>
      <c r="AL28" s="28" t="s">
        <v>168</v>
      </c>
      <c r="AM28" s="29" t="s">
        <v>169</v>
      </c>
      <c r="AN28" s="30">
        <v>44746</v>
      </c>
      <c r="AO28" s="30">
        <v>46571</v>
      </c>
      <c r="AP28" s="28" t="s">
        <v>40</v>
      </c>
      <c r="AQ28" s="29" t="s">
        <v>170</v>
      </c>
      <c r="AR28" s="28" t="s">
        <v>171</v>
      </c>
      <c r="AS28" s="28" t="s">
        <v>40</v>
      </c>
      <c r="AT28" s="28" t="s">
        <v>43</v>
      </c>
      <c r="AU28" s="28" t="s">
        <v>40</v>
      </c>
      <c r="AV28" s="28" t="s">
        <v>40</v>
      </c>
      <c r="AW28" s="28" t="s">
        <v>40</v>
      </c>
      <c r="AX28" s="28" t="s">
        <v>40</v>
      </c>
      <c r="AY28" s="28" t="s">
        <v>40</v>
      </c>
      <c r="AZ28" s="28" t="s">
        <v>43</v>
      </c>
      <c r="BA28" s="28" t="s">
        <v>40</v>
      </c>
      <c r="BB28" s="28" t="s">
        <v>43</v>
      </c>
      <c r="BC28" s="28" t="s">
        <v>40</v>
      </c>
      <c r="BD28" s="28" t="s">
        <v>40</v>
      </c>
      <c r="BE28" s="28" t="s">
        <v>40</v>
      </c>
      <c r="BF28" s="28" t="s">
        <v>40</v>
      </c>
      <c r="BG28" s="28" t="s">
        <v>40</v>
      </c>
      <c r="BH28" s="28" t="s">
        <v>40</v>
      </c>
      <c r="BI28" s="28" t="s">
        <v>43</v>
      </c>
      <c r="BJ28" s="28" t="s">
        <v>40</v>
      </c>
      <c r="BK28" s="28" t="s">
        <v>40</v>
      </c>
      <c r="BL28" s="28" t="s">
        <v>40</v>
      </c>
      <c r="BM28" s="28" t="s">
        <v>40</v>
      </c>
      <c r="BN28" s="28" t="s">
        <v>40</v>
      </c>
      <c r="BO28" s="28" t="s">
        <v>40</v>
      </c>
      <c r="BP28" s="28" t="s">
        <v>40</v>
      </c>
      <c r="BQ28" s="29" t="s">
        <v>172</v>
      </c>
      <c r="BR28" s="29" t="s">
        <v>173</v>
      </c>
      <c r="BS28" s="31" t="s">
        <v>46</v>
      </c>
    </row>
    <row r="29" spans="1:71" ht="36">
      <c r="A29" s="15" t="str">
        <f t="shared" si="5"/>
        <v>00421236837</v>
      </c>
      <c r="B29" s="22" t="str">
        <f t="shared" si="5"/>
        <v>株式会社バイオテック</v>
      </c>
      <c r="C29" s="23">
        <f t="shared" si="6"/>
        <v>45232</v>
      </c>
      <c r="D29" s="23">
        <f t="shared" si="6"/>
        <v>47058</v>
      </c>
      <c r="E29" s="15" t="str">
        <f t="shared" si="6"/>
        <v/>
      </c>
      <c r="F29" s="22" t="str">
        <f t="shared" si="6"/>
        <v>宮城県角田市笠島字上鈴生２２番地
宮城県角田市笠島字上鈴生22,23,37-10,44の一部</v>
      </c>
      <c r="G29" s="22" t="str">
        <f t="shared" si="6"/>
        <v>0224518252
0224518252</v>
      </c>
      <c r="H29" s="15" t="str">
        <f t="shared" si="6"/>
        <v/>
      </c>
      <c r="I29" s="15" t="str">
        <f t="shared" si="6"/>
        <v>○</v>
      </c>
      <c r="J29" s="15" t="str">
        <f t="shared" si="6"/>
        <v/>
      </c>
      <c r="K29" s="15" t="str">
        <f t="shared" si="6"/>
        <v/>
      </c>
      <c r="L29" s="15" t="str">
        <f t="shared" si="6"/>
        <v/>
      </c>
      <c r="M29" s="15" t="str">
        <f t="shared" si="6"/>
        <v/>
      </c>
      <c r="N29" s="15" t="str">
        <f t="shared" si="6"/>
        <v/>
      </c>
      <c r="O29" s="15" t="str">
        <f t="shared" si="6"/>
        <v/>
      </c>
      <c r="P29" s="15" t="str">
        <f t="shared" si="6"/>
        <v/>
      </c>
      <c r="Q29" s="15" t="str">
        <f t="shared" si="4"/>
        <v/>
      </c>
      <c r="R29" s="15" t="str">
        <f t="shared" si="4"/>
        <v/>
      </c>
      <c r="S29" s="15" t="str">
        <f t="shared" si="4"/>
        <v/>
      </c>
      <c r="T29" s="15" t="str">
        <f t="shared" si="4"/>
        <v/>
      </c>
      <c r="U29" s="15" t="str">
        <f t="shared" si="4"/>
        <v/>
      </c>
      <c r="V29" s="15" t="str">
        <f t="shared" si="3"/>
        <v/>
      </c>
      <c r="W29" s="15" t="str">
        <f t="shared" si="3"/>
        <v/>
      </c>
      <c r="X29" s="15" t="str">
        <f t="shared" si="3"/>
        <v>○</v>
      </c>
      <c r="Y29" s="15" t="str">
        <f t="shared" si="3"/>
        <v/>
      </c>
      <c r="Z29" s="15" t="str">
        <f t="shared" si="3"/>
        <v/>
      </c>
      <c r="AA29" s="15" t="str">
        <f t="shared" si="3"/>
        <v/>
      </c>
      <c r="AB29" s="15" t="str">
        <f t="shared" si="7"/>
        <v/>
      </c>
      <c r="AC29" s="15" t="str">
        <f t="shared" si="7"/>
        <v/>
      </c>
      <c r="AD29" s="15" t="str">
        <f t="shared" si="7"/>
        <v/>
      </c>
      <c r="AE29" s="15" t="str">
        <f t="shared" si="7"/>
        <v/>
      </c>
      <c r="AF29" s="22" t="str">
        <f t="shared" si="7"/>
        <v xml:space="preserve">宮城県角田市笠島字上鈴生２２，２３，３７－１０，４１の一部
</v>
      </c>
      <c r="AG29" s="24" t="str">
        <f t="shared" si="7"/>
        <v xml:space="preserve">発酵堆肥化施設 1台
</v>
      </c>
      <c r="AH29" s="25"/>
      <c r="AI29" s="25"/>
      <c r="AJ29" s="26"/>
      <c r="AK29" s="27">
        <v>29</v>
      </c>
      <c r="AL29" s="28" t="s">
        <v>174</v>
      </c>
      <c r="AM29" s="29" t="s">
        <v>175</v>
      </c>
      <c r="AN29" s="29">
        <v>45232</v>
      </c>
      <c r="AO29" s="30">
        <v>47058</v>
      </c>
      <c r="AP29" s="28" t="s">
        <v>40</v>
      </c>
      <c r="AQ29" s="29" t="s">
        <v>176</v>
      </c>
      <c r="AR29" s="28" t="s">
        <v>177</v>
      </c>
      <c r="AS29" s="28" t="s">
        <v>40</v>
      </c>
      <c r="AT29" s="28" t="s">
        <v>43</v>
      </c>
      <c r="AU29" s="28" t="s">
        <v>40</v>
      </c>
      <c r="AV29" s="28" t="s">
        <v>40</v>
      </c>
      <c r="AW29" s="28" t="s">
        <v>40</v>
      </c>
      <c r="AX29" s="28" t="s">
        <v>40</v>
      </c>
      <c r="AY29" s="28" t="s">
        <v>40</v>
      </c>
      <c r="AZ29" s="28" t="s">
        <v>40</v>
      </c>
      <c r="BA29" s="28" t="s">
        <v>40</v>
      </c>
      <c r="BB29" s="28" t="s">
        <v>40</v>
      </c>
      <c r="BC29" s="28" t="s">
        <v>40</v>
      </c>
      <c r="BD29" s="28" t="s">
        <v>40</v>
      </c>
      <c r="BE29" s="28" t="s">
        <v>40</v>
      </c>
      <c r="BF29" s="28" t="s">
        <v>40</v>
      </c>
      <c r="BG29" s="28" t="s">
        <v>40</v>
      </c>
      <c r="BH29" s="28" t="s">
        <v>40</v>
      </c>
      <c r="BI29" s="28" t="s">
        <v>43</v>
      </c>
      <c r="BJ29" s="28" t="s">
        <v>40</v>
      </c>
      <c r="BK29" s="28" t="s">
        <v>40</v>
      </c>
      <c r="BL29" s="28" t="s">
        <v>40</v>
      </c>
      <c r="BM29" s="28" t="s">
        <v>40</v>
      </c>
      <c r="BN29" s="28" t="s">
        <v>40</v>
      </c>
      <c r="BO29" s="28" t="s">
        <v>40</v>
      </c>
      <c r="BP29" s="28" t="s">
        <v>40</v>
      </c>
      <c r="BQ29" s="29" t="s">
        <v>178</v>
      </c>
      <c r="BR29" s="29" t="s">
        <v>179</v>
      </c>
      <c r="BS29" s="31" t="s">
        <v>46</v>
      </c>
    </row>
    <row r="30" spans="1:71" ht="36">
      <c r="A30" s="15" t="str">
        <f t="shared" si="5"/>
        <v>00421111123</v>
      </c>
      <c r="B30" s="22" t="str">
        <f t="shared" si="5"/>
        <v>羽山砕石株式会社</v>
      </c>
      <c r="C30" s="23">
        <f t="shared" si="6"/>
        <v>45430</v>
      </c>
      <c r="D30" s="23">
        <f t="shared" si="6"/>
        <v>47255</v>
      </c>
      <c r="E30" s="15" t="str">
        <f t="shared" si="6"/>
        <v/>
      </c>
      <c r="F30" s="22" t="str">
        <f t="shared" si="6"/>
        <v>宮城県白石市白川犬卒都婆字羽山５０番地</v>
      </c>
      <c r="G30" s="22" t="str">
        <f t="shared" si="6"/>
        <v>0224-27-2316</v>
      </c>
      <c r="H30" s="15" t="str">
        <f t="shared" si="6"/>
        <v/>
      </c>
      <c r="I30" s="15" t="str">
        <f t="shared" si="6"/>
        <v/>
      </c>
      <c r="J30" s="15" t="str">
        <f t="shared" si="6"/>
        <v/>
      </c>
      <c r="K30" s="15" t="str">
        <f t="shared" si="6"/>
        <v/>
      </c>
      <c r="L30" s="15" t="str">
        <f t="shared" si="6"/>
        <v/>
      </c>
      <c r="M30" s="15" t="str">
        <f t="shared" si="6"/>
        <v/>
      </c>
      <c r="N30" s="15" t="str">
        <f t="shared" si="6"/>
        <v/>
      </c>
      <c r="O30" s="15" t="str">
        <f t="shared" si="6"/>
        <v/>
      </c>
      <c r="P30" s="15" t="str">
        <f t="shared" si="6"/>
        <v/>
      </c>
      <c r="Q30" s="15" t="str">
        <f t="shared" si="4"/>
        <v/>
      </c>
      <c r="R30" s="15" t="str">
        <f t="shared" si="4"/>
        <v/>
      </c>
      <c r="S30" s="15" t="str">
        <f t="shared" si="4"/>
        <v/>
      </c>
      <c r="T30" s="15" t="str">
        <f t="shared" si="4"/>
        <v/>
      </c>
      <c r="U30" s="15" t="str">
        <f t="shared" si="4"/>
        <v>○</v>
      </c>
      <c r="V30" s="15" t="str">
        <f t="shared" si="3"/>
        <v/>
      </c>
      <c r="W30" s="15" t="str">
        <f t="shared" si="3"/>
        <v>○</v>
      </c>
      <c r="X30" s="15" t="str">
        <f t="shared" si="3"/>
        <v/>
      </c>
      <c r="Y30" s="15" t="str">
        <f t="shared" si="3"/>
        <v/>
      </c>
      <c r="Z30" s="15" t="str">
        <f t="shared" si="3"/>
        <v/>
      </c>
      <c r="AA30" s="15" t="str">
        <f t="shared" si="3"/>
        <v/>
      </c>
      <c r="AB30" s="15" t="str">
        <f t="shared" si="7"/>
        <v/>
      </c>
      <c r="AC30" s="15" t="str">
        <f t="shared" si="7"/>
        <v/>
      </c>
      <c r="AD30" s="15" t="str">
        <f t="shared" si="7"/>
        <v/>
      </c>
      <c r="AE30" s="15" t="str">
        <f t="shared" si="7"/>
        <v/>
      </c>
      <c r="AF30" s="22" t="str">
        <f t="shared" si="7"/>
        <v xml:space="preserve">宮城県白石市白川犬卒塔婆字羽山３２番１の一部
</v>
      </c>
      <c r="AG30" s="24" t="str">
        <f t="shared" si="7"/>
        <v xml:space="preserve">破砕施設 1台
</v>
      </c>
      <c r="AH30" s="25"/>
      <c r="AI30" s="25"/>
      <c r="AJ30" s="26"/>
      <c r="AK30" s="27">
        <v>30</v>
      </c>
      <c r="AL30" s="28" t="s">
        <v>180</v>
      </c>
      <c r="AM30" s="29" t="s">
        <v>181</v>
      </c>
      <c r="AN30" s="29">
        <v>45430</v>
      </c>
      <c r="AO30" s="30">
        <v>47255</v>
      </c>
      <c r="AP30" s="28" t="s">
        <v>40</v>
      </c>
      <c r="AQ30" s="29" t="s">
        <v>182</v>
      </c>
      <c r="AR30" s="28" t="s">
        <v>183</v>
      </c>
      <c r="AS30" s="28" t="s">
        <v>40</v>
      </c>
      <c r="AT30" s="28" t="s">
        <v>40</v>
      </c>
      <c r="AU30" s="28" t="s">
        <v>40</v>
      </c>
      <c r="AV30" s="28" t="s">
        <v>40</v>
      </c>
      <c r="AW30" s="28" t="s">
        <v>40</v>
      </c>
      <c r="AX30" s="28" t="s">
        <v>40</v>
      </c>
      <c r="AY30" s="28" t="s">
        <v>40</v>
      </c>
      <c r="AZ30" s="28" t="s">
        <v>40</v>
      </c>
      <c r="BA30" s="28" t="s">
        <v>40</v>
      </c>
      <c r="BB30" s="28" t="s">
        <v>40</v>
      </c>
      <c r="BC30" s="28" t="s">
        <v>40</v>
      </c>
      <c r="BD30" s="28" t="s">
        <v>40</v>
      </c>
      <c r="BE30" s="28" t="s">
        <v>40</v>
      </c>
      <c r="BF30" s="28" t="s">
        <v>43</v>
      </c>
      <c r="BG30" s="28" t="s">
        <v>40</v>
      </c>
      <c r="BH30" s="28" t="s">
        <v>43</v>
      </c>
      <c r="BI30" s="28" t="s">
        <v>40</v>
      </c>
      <c r="BJ30" s="28" t="s">
        <v>40</v>
      </c>
      <c r="BK30" s="28" t="s">
        <v>40</v>
      </c>
      <c r="BL30" s="28" t="s">
        <v>40</v>
      </c>
      <c r="BM30" s="28" t="s">
        <v>40</v>
      </c>
      <c r="BN30" s="28" t="s">
        <v>40</v>
      </c>
      <c r="BO30" s="28" t="s">
        <v>40</v>
      </c>
      <c r="BP30" s="28" t="s">
        <v>40</v>
      </c>
      <c r="BQ30" s="29" t="s">
        <v>184</v>
      </c>
      <c r="BR30" s="29" t="s">
        <v>58</v>
      </c>
      <c r="BS30" s="31" t="s">
        <v>46</v>
      </c>
    </row>
    <row r="31" spans="1:71" ht="36">
      <c r="A31" s="15" t="str">
        <f t="shared" si="5"/>
        <v>00421034757</v>
      </c>
      <c r="B31" s="22" t="str">
        <f t="shared" si="5"/>
        <v>有限会社平間産業</v>
      </c>
      <c r="C31" s="23">
        <f t="shared" si="6"/>
        <v>45953</v>
      </c>
      <c r="D31" s="23">
        <f t="shared" si="6"/>
        <v>47778</v>
      </c>
      <c r="E31" s="15" t="str">
        <f t="shared" si="6"/>
        <v/>
      </c>
      <c r="F31" s="22" t="str">
        <f t="shared" si="6"/>
        <v>宮城県柴田郡柴田町大字四日市場字通り木７１番地１</v>
      </c>
      <c r="G31" s="22" t="str">
        <f t="shared" si="6"/>
        <v>0224-56-2888</v>
      </c>
      <c r="H31" s="15" t="str">
        <f t="shared" si="6"/>
        <v/>
      </c>
      <c r="I31" s="15" t="str">
        <f t="shared" si="6"/>
        <v/>
      </c>
      <c r="J31" s="15" t="str">
        <f t="shared" si="6"/>
        <v/>
      </c>
      <c r="K31" s="15" t="str">
        <f t="shared" si="6"/>
        <v/>
      </c>
      <c r="L31" s="15" t="str">
        <f t="shared" si="6"/>
        <v/>
      </c>
      <c r="M31" s="15" t="str">
        <f t="shared" si="6"/>
        <v>○</v>
      </c>
      <c r="N31" s="15" t="str">
        <f t="shared" si="6"/>
        <v/>
      </c>
      <c r="O31" s="15" t="str">
        <f t="shared" si="6"/>
        <v/>
      </c>
      <c r="P31" s="15" t="str">
        <f t="shared" si="6"/>
        <v/>
      </c>
      <c r="Q31" s="15" t="str">
        <f t="shared" si="4"/>
        <v/>
      </c>
      <c r="R31" s="15" t="str">
        <f t="shared" si="4"/>
        <v/>
      </c>
      <c r="S31" s="15" t="str">
        <f t="shared" si="4"/>
        <v/>
      </c>
      <c r="T31" s="15" t="str">
        <f t="shared" si="4"/>
        <v/>
      </c>
      <c r="U31" s="15" t="str">
        <f t="shared" si="4"/>
        <v/>
      </c>
      <c r="V31" s="15" t="str">
        <f t="shared" si="3"/>
        <v/>
      </c>
      <c r="W31" s="15" t="str">
        <f t="shared" si="3"/>
        <v/>
      </c>
      <c r="X31" s="15" t="str">
        <f t="shared" si="3"/>
        <v/>
      </c>
      <c r="Y31" s="15" t="str">
        <f t="shared" si="3"/>
        <v/>
      </c>
      <c r="Z31" s="15" t="str">
        <f t="shared" si="3"/>
        <v/>
      </c>
      <c r="AA31" s="15" t="str">
        <f t="shared" si="3"/>
        <v/>
      </c>
      <c r="AB31" s="15" t="str">
        <f t="shared" si="7"/>
        <v/>
      </c>
      <c r="AC31" s="15" t="str">
        <f t="shared" si="7"/>
        <v/>
      </c>
      <c r="AD31" s="15" t="str">
        <f t="shared" si="7"/>
        <v/>
      </c>
      <c r="AE31" s="15" t="str">
        <f t="shared" si="7"/>
        <v/>
      </c>
      <c r="AF31" s="22" t="str">
        <f t="shared" si="7"/>
        <v xml:space="preserve">宮城県柴田郡柴田町大字四日市場字通り木７１番地１
</v>
      </c>
      <c r="AG31" s="24" t="str">
        <f t="shared" si="7"/>
        <v xml:space="preserve">溶融施設 1台
</v>
      </c>
      <c r="AH31" s="25"/>
      <c r="AI31" s="25"/>
      <c r="AJ31" s="26"/>
      <c r="AK31" s="27">
        <v>31</v>
      </c>
      <c r="AL31" s="28" t="s">
        <v>185</v>
      </c>
      <c r="AM31" s="29" t="s">
        <v>186</v>
      </c>
      <c r="AN31" s="29">
        <v>45953</v>
      </c>
      <c r="AO31" s="30">
        <v>47778</v>
      </c>
      <c r="AP31" s="28" t="s">
        <v>40</v>
      </c>
      <c r="AQ31" s="29" t="s">
        <v>187</v>
      </c>
      <c r="AR31" s="28" t="s">
        <v>188</v>
      </c>
      <c r="AS31" s="28" t="s">
        <v>40</v>
      </c>
      <c r="AT31" s="28" t="s">
        <v>40</v>
      </c>
      <c r="AU31" s="28" t="s">
        <v>40</v>
      </c>
      <c r="AV31" s="28" t="s">
        <v>40</v>
      </c>
      <c r="AW31" s="28" t="s">
        <v>40</v>
      </c>
      <c r="AX31" s="28" t="s">
        <v>43</v>
      </c>
      <c r="AY31" s="28" t="s">
        <v>40</v>
      </c>
      <c r="AZ31" s="28" t="s">
        <v>40</v>
      </c>
      <c r="BA31" s="28" t="s">
        <v>40</v>
      </c>
      <c r="BB31" s="28" t="s">
        <v>40</v>
      </c>
      <c r="BC31" s="28" t="s">
        <v>40</v>
      </c>
      <c r="BD31" s="28" t="s">
        <v>40</v>
      </c>
      <c r="BE31" s="28" t="s">
        <v>40</v>
      </c>
      <c r="BF31" s="28" t="s">
        <v>40</v>
      </c>
      <c r="BG31" s="28" t="s">
        <v>40</v>
      </c>
      <c r="BH31" s="28" t="s">
        <v>40</v>
      </c>
      <c r="BI31" s="28" t="s">
        <v>40</v>
      </c>
      <c r="BJ31" s="28" t="s">
        <v>40</v>
      </c>
      <c r="BK31" s="28" t="s">
        <v>40</v>
      </c>
      <c r="BL31" s="28" t="s">
        <v>40</v>
      </c>
      <c r="BM31" s="28" t="s">
        <v>40</v>
      </c>
      <c r="BN31" s="28" t="s">
        <v>40</v>
      </c>
      <c r="BO31" s="28" t="s">
        <v>40</v>
      </c>
      <c r="BP31" s="28" t="s">
        <v>40</v>
      </c>
      <c r="BQ31" s="29" t="s">
        <v>189</v>
      </c>
      <c r="BR31" s="29" t="s">
        <v>190</v>
      </c>
      <c r="BS31" s="31" t="s">
        <v>46</v>
      </c>
    </row>
    <row r="32" spans="1:71" ht="45">
      <c r="A32" s="15" t="str">
        <f t="shared" si="5"/>
        <v>00421001589</v>
      </c>
      <c r="B32" s="22" t="str">
        <f t="shared" si="5"/>
        <v>株式会社丸正精建</v>
      </c>
      <c r="C32" s="23">
        <f t="shared" si="6"/>
        <v>45003</v>
      </c>
      <c r="D32" s="23">
        <f t="shared" si="6"/>
        <v>46829</v>
      </c>
      <c r="E32" s="15" t="str">
        <f t="shared" si="6"/>
        <v/>
      </c>
      <c r="F32" s="22" t="str">
        <f t="shared" si="6"/>
        <v>宮城県柴田郡川崎町大字前川字槻木５６番地１</v>
      </c>
      <c r="G32" s="22" t="str">
        <f t="shared" si="6"/>
        <v>0224-84-2156</v>
      </c>
      <c r="H32" s="15" t="str">
        <f t="shared" si="6"/>
        <v/>
      </c>
      <c r="I32" s="15" t="str">
        <f t="shared" si="6"/>
        <v/>
      </c>
      <c r="J32" s="15" t="str">
        <f t="shared" si="6"/>
        <v/>
      </c>
      <c r="K32" s="15" t="str">
        <f t="shared" si="6"/>
        <v/>
      </c>
      <c r="L32" s="15" t="str">
        <f t="shared" si="6"/>
        <v/>
      </c>
      <c r="M32" s="15" t="str">
        <f t="shared" si="6"/>
        <v>○</v>
      </c>
      <c r="N32" s="15" t="str">
        <f t="shared" si="6"/>
        <v>○</v>
      </c>
      <c r="O32" s="15" t="str">
        <f t="shared" si="6"/>
        <v>○</v>
      </c>
      <c r="P32" s="15" t="str">
        <f t="shared" si="6"/>
        <v>○</v>
      </c>
      <c r="Q32" s="15" t="str">
        <f t="shared" si="4"/>
        <v/>
      </c>
      <c r="R32" s="15" t="str">
        <f t="shared" si="4"/>
        <v/>
      </c>
      <c r="S32" s="15" t="str">
        <f t="shared" si="4"/>
        <v>○</v>
      </c>
      <c r="T32" s="15" t="str">
        <f t="shared" si="4"/>
        <v>○</v>
      </c>
      <c r="U32" s="15" t="str">
        <f t="shared" si="4"/>
        <v>○</v>
      </c>
      <c r="V32" s="15" t="str">
        <f t="shared" si="3"/>
        <v/>
      </c>
      <c r="W32" s="15" t="str">
        <f t="shared" si="3"/>
        <v>○</v>
      </c>
      <c r="X32" s="15" t="str">
        <f t="shared" si="3"/>
        <v/>
      </c>
      <c r="Y32" s="15" t="str">
        <f t="shared" si="3"/>
        <v/>
      </c>
      <c r="Z32" s="15" t="str">
        <f t="shared" si="3"/>
        <v/>
      </c>
      <c r="AA32" s="15" t="str">
        <f t="shared" si="3"/>
        <v/>
      </c>
      <c r="AB32" s="15" t="str">
        <f t="shared" si="7"/>
        <v/>
      </c>
      <c r="AC32" s="15" t="str">
        <f t="shared" si="7"/>
        <v/>
      </c>
      <c r="AD32" s="15" t="str">
        <f t="shared" si="7"/>
        <v/>
      </c>
      <c r="AE32" s="15" t="str">
        <f t="shared" si="7"/>
        <v/>
      </c>
      <c r="AF32" s="22" t="str">
        <f t="shared" si="7"/>
        <v xml:space="preserve">宮城県柴田郡川崎町大字前川字長坂山４７
宮城県柴田郡川崎町大字前川字長坂山４７
宮城県柴田郡川崎町大字前川字長坂山４７
</v>
      </c>
      <c r="AG32" s="24" t="str">
        <f t="shared" si="7"/>
        <v xml:space="preserve">破砕施設 3台
</v>
      </c>
      <c r="AH32" s="25"/>
      <c r="AI32" s="25"/>
      <c r="AJ32" s="26"/>
      <c r="AK32" s="27">
        <v>32</v>
      </c>
      <c r="AL32" s="28" t="s">
        <v>191</v>
      </c>
      <c r="AM32" s="29" t="s">
        <v>192</v>
      </c>
      <c r="AN32" s="29">
        <v>45003</v>
      </c>
      <c r="AO32" s="30">
        <v>46829</v>
      </c>
      <c r="AP32" s="28" t="s">
        <v>40</v>
      </c>
      <c r="AQ32" s="29" t="s">
        <v>193</v>
      </c>
      <c r="AR32" s="28" t="s">
        <v>194</v>
      </c>
      <c r="AS32" s="28" t="s">
        <v>40</v>
      </c>
      <c r="AT32" s="28" t="s">
        <v>40</v>
      </c>
      <c r="AU32" s="28" t="s">
        <v>40</v>
      </c>
      <c r="AV32" s="28" t="s">
        <v>40</v>
      </c>
      <c r="AW32" s="28" t="s">
        <v>40</v>
      </c>
      <c r="AX32" s="28" t="s">
        <v>43</v>
      </c>
      <c r="AY32" s="28" t="s">
        <v>43</v>
      </c>
      <c r="AZ32" s="28" t="s">
        <v>43</v>
      </c>
      <c r="BA32" s="28" t="s">
        <v>43</v>
      </c>
      <c r="BB32" s="28" t="s">
        <v>40</v>
      </c>
      <c r="BC32" s="28" t="s">
        <v>40</v>
      </c>
      <c r="BD32" s="28" t="s">
        <v>43</v>
      </c>
      <c r="BE32" s="28" t="s">
        <v>43</v>
      </c>
      <c r="BF32" s="28" t="s">
        <v>43</v>
      </c>
      <c r="BG32" s="28" t="s">
        <v>40</v>
      </c>
      <c r="BH32" s="28" t="s">
        <v>43</v>
      </c>
      <c r="BI32" s="28" t="s">
        <v>40</v>
      </c>
      <c r="BJ32" s="28" t="s">
        <v>40</v>
      </c>
      <c r="BK32" s="28" t="s">
        <v>40</v>
      </c>
      <c r="BL32" s="28" t="s">
        <v>40</v>
      </c>
      <c r="BM32" s="28" t="s">
        <v>40</v>
      </c>
      <c r="BN32" s="28" t="s">
        <v>40</v>
      </c>
      <c r="BO32" s="28" t="s">
        <v>40</v>
      </c>
      <c r="BP32" s="28" t="s">
        <v>40</v>
      </c>
      <c r="BQ32" s="29" t="s">
        <v>195</v>
      </c>
      <c r="BR32" s="29" t="s">
        <v>196</v>
      </c>
      <c r="BS32" s="31" t="s">
        <v>46</v>
      </c>
    </row>
    <row r="33" spans="1:71" ht="36">
      <c r="A33" s="15" t="str">
        <f t="shared" si="5"/>
        <v>00421183959</v>
      </c>
      <c r="B33" s="22" t="str">
        <f t="shared" si="5"/>
        <v>丸敏建設株式会社</v>
      </c>
      <c r="C33" s="23">
        <f t="shared" si="6"/>
        <v>45848</v>
      </c>
      <c r="D33" s="23">
        <f t="shared" si="6"/>
        <v>47673</v>
      </c>
      <c r="E33" s="15" t="str">
        <f t="shared" si="6"/>
        <v/>
      </c>
      <c r="F33" s="22" t="str">
        <f t="shared" si="6"/>
        <v>宮城県柴田郡柴田町大字槻木字中原２２５番地２</v>
      </c>
      <c r="G33" s="22" t="str">
        <f t="shared" si="6"/>
        <v>0224-58-7330</v>
      </c>
      <c r="H33" s="15" t="str">
        <f t="shared" si="6"/>
        <v/>
      </c>
      <c r="I33" s="15" t="str">
        <f t="shared" si="6"/>
        <v>○</v>
      </c>
      <c r="J33" s="15" t="str">
        <f t="shared" si="6"/>
        <v/>
      </c>
      <c r="K33" s="15" t="str">
        <f t="shared" si="6"/>
        <v/>
      </c>
      <c r="L33" s="15" t="str">
        <f t="shared" si="6"/>
        <v/>
      </c>
      <c r="M33" s="15" t="str">
        <f t="shared" si="6"/>
        <v/>
      </c>
      <c r="N33" s="15" t="str">
        <f t="shared" si="6"/>
        <v/>
      </c>
      <c r="O33" s="15" t="str">
        <f t="shared" si="6"/>
        <v/>
      </c>
      <c r="P33" s="15" t="str">
        <f t="shared" si="6"/>
        <v/>
      </c>
      <c r="Q33" s="15" t="str">
        <f t="shared" si="4"/>
        <v/>
      </c>
      <c r="R33" s="15" t="str">
        <f t="shared" si="4"/>
        <v/>
      </c>
      <c r="S33" s="15" t="str">
        <f t="shared" si="4"/>
        <v/>
      </c>
      <c r="T33" s="15" t="str">
        <f t="shared" si="4"/>
        <v/>
      </c>
      <c r="U33" s="15" t="str">
        <f t="shared" si="4"/>
        <v/>
      </c>
      <c r="V33" s="15" t="str">
        <f t="shared" si="3"/>
        <v/>
      </c>
      <c r="W33" s="15" t="str">
        <f t="shared" si="3"/>
        <v/>
      </c>
      <c r="X33" s="15" t="str">
        <f t="shared" si="3"/>
        <v/>
      </c>
      <c r="Y33" s="15" t="str">
        <f t="shared" si="3"/>
        <v/>
      </c>
      <c r="Z33" s="15" t="str">
        <f t="shared" si="3"/>
        <v/>
      </c>
      <c r="AA33" s="15" t="str">
        <f t="shared" si="3"/>
        <v/>
      </c>
      <c r="AB33" s="15" t="str">
        <f t="shared" si="7"/>
        <v/>
      </c>
      <c r="AC33" s="15" t="str">
        <f t="shared" si="7"/>
        <v/>
      </c>
      <c r="AD33" s="15" t="str">
        <f t="shared" si="7"/>
        <v/>
      </c>
      <c r="AE33" s="15" t="str">
        <f t="shared" si="7"/>
        <v/>
      </c>
      <c r="AF33" s="22" t="str">
        <f t="shared" si="7"/>
        <v xml:space="preserve">宮城県柴田郡柴田町大字槻木字中原２２５番地２
</v>
      </c>
      <c r="AG33" s="24" t="str">
        <f t="shared" si="7"/>
        <v xml:space="preserve">造粒固化施設 1台
</v>
      </c>
      <c r="AH33" s="25"/>
      <c r="AI33" s="25"/>
      <c r="AJ33" s="26"/>
      <c r="AK33" s="27">
        <v>33</v>
      </c>
      <c r="AL33" s="28" t="s">
        <v>197</v>
      </c>
      <c r="AM33" s="29" t="s">
        <v>198</v>
      </c>
      <c r="AN33" s="29">
        <v>45848</v>
      </c>
      <c r="AO33" s="30">
        <v>47673</v>
      </c>
      <c r="AP33" s="28" t="s">
        <v>40</v>
      </c>
      <c r="AQ33" s="29" t="s">
        <v>199</v>
      </c>
      <c r="AR33" s="28" t="s">
        <v>200</v>
      </c>
      <c r="AS33" s="28" t="s">
        <v>40</v>
      </c>
      <c r="AT33" s="28" t="s">
        <v>43</v>
      </c>
      <c r="AU33" s="28" t="s">
        <v>40</v>
      </c>
      <c r="AV33" s="28" t="s">
        <v>40</v>
      </c>
      <c r="AW33" s="28" t="s">
        <v>40</v>
      </c>
      <c r="AX33" s="28" t="s">
        <v>40</v>
      </c>
      <c r="AY33" s="28" t="s">
        <v>40</v>
      </c>
      <c r="AZ33" s="28" t="s">
        <v>40</v>
      </c>
      <c r="BA33" s="28" t="s">
        <v>40</v>
      </c>
      <c r="BB33" s="28" t="s">
        <v>40</v>
      </c>
      <c r="BC33" s="28" t="s">
        <v>40</v>
      </c>
      <c r="BD33" s="28" t="s">
        <v>40</v>
      </c>
      <c r="BE33" s="28" t="s">
        <v>40</v>
      </c>
      <c r="BF33" s="28" t="s">
        <v>40</v>
      </c>
      <c r="BG33" s="28" t="s">
        <v>40</v>
      </c>
      <c r="BH33" s="28" t="s">
        <v>40</v>
      </c>
      <c r="BI33" s="28" t="s">
        <v>40</v>
      </c>
      <c r="BJ33" s="28" t="s">
        <v>40</v>
      </c>
      <c r="BK33" s="28" t="s">
        <v>40</v>
      </c>
      <c r="BL33" s="28" t="s">
        <v>40</v>
      </c>
      <c r="BM33" s="28" t="s">
        <v>40</v>
      </c>
      <c r="BN33" s="28" t="s">
        <v>40</v>
      </c>
      <c r="BO33" s="28" t="s">
        <v>40</v>
      </c>
      <c r="BP33" s="28" t="s">
        <v>40</v>
      </c>
      <c r="BQ33" s="29" t="s">
        <v>201</v>
      </c>
      <c r="BR33" s="29" t="s">
        <v>202</v>
      </c>
      <c r="BS33" s="31" t="s">
        <v>46</v>
      </c>
    </row>
    <row r="34" spans="1:71" ht="36">
      <c r="A34" s="15" t="str">
        <f t="shared" si="5"/>
        <v>00421001842</v>
      </c>
      <c r="B34" s="22" t="str">
        <f t="shared" si="5"/>
        <v>三丸化学株式会社</v>
      </c>
      <c r="C34" s="23">
        <f t="shared" si="6"/>
        <v>45252</v>
      </c>
      <c r="D34" s="23">
        <f t="shared" si="6"/>
        <v>47078</v>
      </c>
      <c r="E34" s="15" t="str">
        <f t="shared" si="6"/>
        <v/>
      </c>
      <c r="F34" s="22" t="str">
        <f t="shared" si="6"/>
        <v>宮城県柴田郡村田町大字村田字西ヶ丘１２番地の１</v>
      </c>
      <c r="G34" s="22" t="str">
        <f t="shared" si="6"/>
        <v>0224-83-4483</v>
      </c>
      <c r="H34" s="15" t="str">
        <f t="shared" si="6"/>
        <v/>
      </c>
      <c r="I34" s="15" t="str">
        <f t="shared" si="6"/>
        <v/>
      </c>
      <c r="J34" s="15" t="str">
        <f t="shared" si="6"/>
        <v>○</v>
      </c>
      <c r="K34" s="15" t="str">
        <f t="shared" si="6"/>
        <v/>
      </c>
      <c r="L34" s="15" t="str">
        <f t="shared" si="6"/>
        <v/>
      </c>
      <c r="M34" s="15" t="str">
        <f t="shared" si="6"/>
        <v/>
      </c>
      <c r="N34" s="15" t="str">
        <f t="shared" si="6"/>
        <v/>
      </c>
      <c r="O34" s="15" t="str">
        <f t="shared" si="6"/>
        <v/>
      </c>
      <c r="P34" s="15" t="str">
        <f t="shared" si="6"/>
        <v/>
      </c>
      <c r="Q34" s="15" t="str">
        <f t="shared" si="4"/>
        <v/>
      </c>
      <c r="R34" s="15" t="str">
        <f t="shared" si="4"/>
        <v/>
      </c>
      <c r="S34" s="15" t="str">
        <f t="shared" si="4"/>
        <v/>
      </c>
      <c r="T34" s="15" t="str">
        <f t="shared" si="4"/>
        <v/>
      </c>
      <c r="U34" s="15" t="str">
        <f t="shared" si="4"/>
        <v/>
      </c>
      <c r="V34" s="15" t="str">
        <f t="shared" si="3"/>
        <v/>
      </c>
      <c r="W34" s="15" t="str">
        <f t="shared" si="3"/>
        <v/>
      </c>
      <c r="X34" s="15" t="str">
        <f t="shared" si="3"/>
        <v/>
      </c>
      <c r="Y34" s="15" t="str">
        <f t="shared" si="3"/>
        <v/>
      </c>
      <c r="Z34" s="15" t="str">
        <f t="shared" si="3"/>
        <v/>
      </c>
      <c r="AA34" s="15" t="str">
        <f t="shared" si="3"/>
        <v/>
      </c>
      <c r="AB34" s="15" t="str">
        <f t="shared" si="7"/>
        <v/>
      </c>
      <c r="AC34" s="15" t="str">
        <f t="shared" si="7"/>
        <v/>
      </c>
      <c r="AD34" s="15" t="str">
        <f t="shared" si="7"/>
        <v/>
      </c>
      <c r="AE34" s="15" t="str">
        <f t="shared" si="7"/>
        <v/>
      </c>
      <c r="AF34" s="22" t="str">
        <f t="shared" si="7"/>
        <v xml:space="preserve">宮城県柴田郡村田町村田字西ヶ丘１２番地の１
</v>
      </c>
      <c r="AG34" s="24" t="str">
        <f t="shared" si="7"/>
        <v xml:space="preserve">その他施設 1台
</v>
      </c>
      <c r="AH34" s="25"/>
      <c r="AI34" s="25"/>
      <c r="AJ34" s="26"/>
      <c r="AK34" s="27">
        <v>34</v>
      </c>
      <c r="AL34" s="28" t="s">
        <v>203</v>
      </c>
      <c r="AM34" s="29" t="s">
        <v>204</v>
      </c>
      <c r="AN34" s="29">
        <v>45252</v>
      </c>
      <c r="AO34" s="30">
        <v>47078</v>
      </c>
      <c r="AP34" s="28" t="s">
        <v>40</v>
      </c>
      <c r="AQ34" s="29" t="s">
        <v>205</v>
      </c>
      <c r="AR34" s="28" t="s">
        <v>206</v>
      </c>
      <c r="AS34" s="28" t="s">
        <v>40</v>
      </c>
      <c r="AT34" s="28" t="s">
        <v>40</v>
      </c>
      <c r="AU34" s="28" t="s">
        <v>43</v>
      </c>
      <c r="AV34" s="28" t="s">
        <v>40</v>
      </c>
      <c r="AW34" s="28" t="s">
        <v>40</v>
      </c>
      <c r="AX34" s="28" t="s">
        <v>40</v>
      </c>
      <c r="AY34" s="28" t="s">
        <v>40</v>
      </c>
      <c r="AZ34" s="28" t="s">
        <v>40</v>
      </c>
      <c r="BA34" s="28" t="s">
        <v>40</v>
      </c>
      <c r="BB34" s="28" t="s">
        <v>40</v>
      </c>
      <c r="BC34" s="28" t="s">
        <v>40</v>
      </c>
      <c r="BD34" s="28" t="s">
        <v>40</v>
      </c>
      <c r="BE34" s="28" t="s">
        <v>40</v>
      </c>
      <c r="BF34" s="28" t="s">
        <v>40</v>
      </c>
      <c r="BG34" s="28" t="s">
        <v>40</v>
      </c>
      <c r="BH34" s="28" t="s">
        <v>40</v>
      </c>
      <c r="BI34" s="28" t="s">
        <v>40</v>
      </c>
      <c r="BJ34" s="28" t="s">
        <v>40</v>
      </c>
      <c r="BK34" s="28" t="s">
        <v>40</v>
      </c>
      <c r="BL34" s="28" t="s">
        <v>40</v>
      </c>
      <c r="BM34" s="28" t="s">
        <v>40</v>
      </c>
      <c r="BN34" s="28" t="s">
        <v>40</v>
      </c>
      <c r="BO34" s="28" t="s">
        <v>40</v>
      </c>
      <c r="BP34" s="28" t="s">
        <v>40</v>
      </c>
      <c r="BQ34" s="29" t="s">
        <v>207</v>
      </c>
      <c r="BR34" s="29" t="s">
        <v>52</v>
      </c>
      <c r="BS34" s="31" t="s">
        <v>46</v>
      </c>
    </row>
    <row r="35" spans="1:71" ht="36">
      <c r="A35" s="15" t="str">
        <f t="shared" si="5"/>
        <v>00421010730</v>
      </c>
      <c r="B35" s="22" t="str">
        <f t="shared" si="5"/>
        <v>株式会社モトキ</v>
      </c>
      <c r="C35" s="23">
        <f t="shared" si="6"/>
        <v>45540</v>
      </c>
      <c r="D35" s="23">
        <f t="shared" si="6"/>
        <v>47365</v>
      </c>
      <c r="E35" s="15" t="str">
        <f t="shared" si="6"/>
        <v/>
      </c>
      <c r="F35" s="22" t="str">
        <f t="shared" si="6"/>
        <v>宮城県柴田郡大河原町字新南５９番地８</v>
      </c>
      <c r="G35" s="22" t="str">
        <f t="shared" si="6"/>
        <v>0224-51-1100</v>
      </c>
      <c r="H35" s="15" t="str">
        <f t="shared" si="6"/>
        <v/>
      </c>
      <c r="I35" s="15" t="str">
        <f t="shared" si="6"/>
        <v/>
      </c>
      <c r="J35" s="15" t="str">
        <f t="shared" si="6"/>
        <v/>
      </c>
      <c r="K35" s="15" t="str">
        <f t="shared" si="6"/>
        <v/>
      </c>
      <c r="L35" s="15" t="str">
        <f t="shared" si="6"/>
        <v/>
      </c>
      <c r="M35" s="15" t="str">
        <f t="shared" si="6"/>
        <v>○</v>
      </c>
      <c r="N35" s="15" t="str">
        <f t="shared" si="6"/>
        <v/>
      </c>
      <c r="O35" s="15" t="str">
        <f t="shared" si="6"/>
        <v/>
      </c>
      <c r="P35" s="15" t="str">
        <f t="shared" si="6"/>
        <v/>
      </c>
      <c r="Q35" s="15" t="str">
        <f t="shared" si="4"/>
        <v/>
      </c>
      <c r="R35" s="15" t="str">
        <f t="shared" si="4"/>
        <v/>
      </c>
      <c r="S35" s="15" t="str">
        <f t="shared" si="4"/>
        <v/>
      </c>
      <c r="T35" s="15" t="str">
        <f t="shared" si="4"/>
        <v/>
      </c>
      <c r="U35" s="15" t="str">
        <f t="shared" si="4"/>
        <v/>
      </c>
      <c r="V35" s="15" t="str">
        <f t="shared" si="3"/>
        <v/>
      </c>
      <c r="W35" s="15" t="str">
        <f t="shared" si="3"/>
        <v/>
      </c>
      <c r="X35" s="15" t="str">
        <f t="shared" si="3"/>
        <v/>
      </c>
      <c r="Y35" s="15" t="str">
        <f t="shared" si="3"/>
        <v/>
      </c>
      <c r="Z35" s="15" t="str">
        <f t="shared" si="3"/>
        <v/>
      </c>
      <c r="AA35" s="15" t="str">
        <f t="shared" si="3"/>
        <v/>
      </c>
      <c r="AB35" s="15" t="str">
        <f t="shared" si="7"/>
        <v/>
      </c>
      <c r="AC35" s="15" t="str">
        <f t="shared" si="7"/>
        <v/>
      </c>
      <c r="AD35" s="15" t="str">
        <f t="shared" si="7"/>
        <v/>
      </c>
      <c r="AE35" s="15" t="str">
        <f t="shared" si="7"/>
        <v/>
      </c>
      <c r="AF35" s="22" t="str">
        <f t="shared" si="7"/>
        <v xml:space="preserve">宮城県柴田郡柴田町大字船岡字八入２６番６
宮城県柴田郡柴田町大字船岡字八入２６番６
</v>
      </c>
      <c r="AG35" s="24" t="str">
        <f t="shared" si="7"/>
        <v xml:space="preserve">その他施設 2台
</v>
      </c>
      <c r="AH35" s="25"/>
      <c r="AI35" s="25"/>
      <c r="AJ35" s="26"/>
      <c r="AK35" s="27">
        <v>35</v>
      </c>
      <c r="AL35" s="28" t="s">
        <v>208</v>
      </c>
      <c r="AM35" s="29" t="s">
        <v>209</v>
      </c>
      <c r="AN35" s="29">
        <v>45540</v>
      </c>
      <c r="AO35" s="30">
        <v>47365</v>
      </c>
      <c r="AP35" s="28" t="s">
        <v>40</v>
      </c>
      <c r="AQ35" s="29" t="s">
        <v>210</v>
      </c>
      <c r="AR35" s="28" t="s">
        <v>211</v>
      </c>
      <c r="AS35" s="28" t="s">
        <v>40</v>
      </c>
      <c r="AT35" s="28" t="s">
        <v>40</v>
      </c>
      <c r="AU35" s="28" t="s">
        <v>40</v>
      </c>
      <c r="AV35" s="28" t="s">
        <v>40</v>
      </c>
      <c r="AW35" s="28" t="s">
        <v>40</v>
      </c>
      <c r="AX35" s="28" t="s">
        <v>43</v>
      </c>
      <c r="AY35" s="28" t="s">
        <v>40</v>
      </c>
      <c r="AZ35" s="28" t="s">
        <v>40</v>
      </c>
      <c r="BA35" s="28" t="s">
        <v>40</v>
      </c>
      <c r="BB35" s="28" t="s">
        <v>40</v>
      </c>
      <c r="BC35" s="28" t="s">
        <v>40</v>
      </c>
      <c r="BD35" s="28" t="s">
        <v>40</v>
      </c>
      <c r="BE35" s="28" t="s">
        <v>40</v>
      </c>
      <c r="BF35" s="28" t="s">
        <v>40</v>
      </c>
      <c r="BG35" s="28" t="s">
        <v>40</v>
      </c>
      <c r="BH35" s="28" t="s">
        <v>40</v>
      </c>
      <c r="BI35" s="28" t="s">
        <v>40</v>
      </c>
      <c r="BJ35" s="28" t="s">
        <v>40</v>
      </c>
      <c r="BK35" s="28" t="s">
        <v>40</v>
      </c>
      <c r="BL35" s="28" t="s">
        <v>40</v>
      </c>
      <c r="BM35" s="28" t="s">
        <v>40</v>
      </c>
      <c r="BN35" s="28" t="s">
        <v>40</v>
      </c>
      <c r="BO35" s="28" t="s">
        <v>40</v>
      </c>
      <c r="BP35" s="28" t="s">
        <v>40</v>
      </c>
      <c r="BQ35" s="29" t="s">
        <v>212</v>
      </c>
      <c r="BR35" s="29" t="s">
        <v>213</v>
      </c>
      <c r="BS35" s="31" t="s">
        <v>46</v>
      </c>
    </row>
    <row r="36" spans="1:71" ht="54">
      <c r="A36" s="15" t="str">
        <f t="shared" si="5"/>
        <v>00421008151</v>
      </c>
      <c r="B36" s="22" t="str">
        <f t="shared" si="5"/>
        <v>守屋木材株式会社</v>
      </c>
      <c r="C36" s="23">
        <f t="shared" si="6"/>
        <v>45513</v>
      </c>
      <c r="D36" s="23">
        <f t="shared" si="6"/>
        <v>47338</v>
      </c>
      <c r="E36" s="15" t="str">
        <f t="shared" si="6"/>
        <v/>
      </c>
      <c r="F36" s="22" t="str">
        <f t="shared" si="6"/>
        <v>宮城県仙台市宮城野区原町六丁目１番１６号
宮城県伊具郡丸森町字城東150</v>
      </c>
      <c r="G36" s="22" t="str">
        <f t="shared" si="6"/>
        <v>022-257-3101</v>
      </c>
      <c r="H36" s="15" t="str">
        <f t="shared" si="6"/>
        <v/>
      </c>
      <c r="I36" s="15" t="str">
        <f t="shared" si="6"/>
        <v/>
      </c>
      <c r="J36" s="15" t="str">
        <f t="shared" si="6"/>
        <v/>
      </c>
      <c r="K36" s="15" t="str">
        <f t="shared" si="6"/>
        <v/>
      </c>
      <c r="L36" s="15" t="str">
        <f t="shared" si="6"/>
        <v/>
      </c>
      <c r="M36" s="15" t="str">
        <f t="shared" si="6"/>
        <v/>
      </c>
      <c r="N36" s="15" t="str">
        <f t="shared" si="6"/>
        <v/>
      </c>
      <c r="O36" s="15" t="str">
        <f t="shared" si="6"/>
        <v>○</v>
      </c>
      <c r="P36" s="15" t="str">
        <f t="shared" si="6"/>
        <v/>
      </c>
      <c r="Q36" s="15" t="str">
        <f t="shared" si="4"/>
        <v/>
      </c>
      <c r="R36" s="15" t="str">
        <f t="shared" si="4"/>
        <v/>
      </c>
      <c r="S36" s="15" t="str">
        <f t="shared" si="4"/>
        <v/>
      </c>
      <c r="T36" s="15" t="str">
        <f t="shared" si="4"/>
        <v/>
      </c>
      <c r="U36" s="15" t="str">
        <f t="shared" si="4"/>
        <v/>
      </c>
      <c r="V36" s="15" t="str">
        <f t="shared" si="3"/>
        <v/>
      </c>
      <c r="W36" s="15" t="str">
        <f t="shared" si="3"/>
        <v/>
      </c>
      <c r="X36" s="15" t="str">
        <f t="shared" si="3"/>
        <v/>
      </c>
      <c r="Y36" s="15" t="str">
        <f t="shared" si="3"/>
        <v/>
      </c>
      <c r="Z36" s="15" t="str">
        <f t="shared" si="3"/>
        <v/>
      </c>
      <c r="AA36" s="15" t="str">
        <f t="shared" si="3"/>
        <v/>
      </c>
      <c r="AB36" s="15" t="str">
        <f t="shared" si="7"/>
        <v/>
      </c>
      <c r="AC36" s="15" t="str">
        <f t="shared" si="7"/>
        <v/>
      </c>
      <c r="AD36" s="15" t="str">
        <f t="shared" si="7"/>
        <v/>
      </c>
      <c r="AE36" s="15" t="str">
        <f t="shared" si="7"/>
        <v/>
      </c>
      <c r="AF36" s="22" t="str">
        <f t="shared" si="7"/>
        <v xml:space="preserve">宮城県伊具郡丸森町字城東１５０番地
宮城県黒川郡大衡村大衡字五反田３２番１号
宮城県伊具郡丸森町字城東１５０番地
宮城県仙台市宮城野区港四丁目10番地の１
</v>
      </c>
      <c r="AG36" s="24" t="str">
        <f t="shared" si="7"/>
        <v xml:space="preserve">破砕施設 4台
</v>
      </c>
      <c r="AH36" s="25"/>
      <c r="AI36" s="25"/>
      <c r="AJ36" s="26"/>
      <c r="AK36" s="27">
        <v>36</v>
      </c>
      <c r="AL36" s="28" t="s">
        <v>214</v>
      </c>
      <c r="AM36" s="29" t="s">
        <v>215</v>
      </c>
      <c r="AN36" s="29">
        <v>45513</v>
      </c>
      <c r="AO36" s="30">
        <v>47338</v>
      </c>
      <c r="AP36" s="28" t="s">
        <v>40</v>
      </c>
      <c r="AQ36" s="29" t="s">
        <v>216</v>
      </c>
      <c r="AR36" s="28" t="s">
        <v>217</v>
      </c>
      <c r="AS36" s="28" t="s">
        <v>40</v>
      </c>
      <c r="AT36" s="28" t="s">
        <v>40</v>
      </c>
      <c r="AU36" s="28" t="s">
        <v>40</v>
      </c>
      <c r="AV36" s="28" t="s">
        <v>40</v>
      </c>
      <c r="AW36" s="28" t="s">
        <v>40</v>
      </c>
      <c r="AX36" s="28" t="s">
        <v>40</v>
      </c>
      <c r="AY36" s="28" t="s">
        <v>40</v>
      </c>
      <c r="AZ36" s="28" t="s">
        <v>43</v>
      </c>
      <c r="BA36" s="28" t="s">
        <v>40</v>
      </c>
      <c r="BB36" s="28" t="s">
        <v>40</v>
      </c>
      <c r="BC36" s="28" t="s">
        <v>40</v>
      </c>
      <c r="BD36" s="28" t="s">
        <v>40</v>
      </c>
      <c r="BE36" s="28" t="s">
        <v>40</v>
      </c>
      <c r="BF36" s="28" t="s">
        <v>40</v>
      </c>
      <c r="BG36" s="28" t="s">
        <v>40</v>
      </c>
      <c r="BH36" s="28" t="s">
        <v>40</v>
      </c>
      <c r="BI36" s="28" t="s">
        <v>40</v>
      </c>
      <c r="BJ36" s="28" t="s">
        <v>40</v>
      </c>
      <c r="BK36" s="28" t="s">
        <v>40</v>
      </c>
      <c r="BL36" s="28" t="s">
        <v>40</v>
      </c>
      <c r="BM36" s="28" t="s">
        <v>40</v>
      </c>
      <c r="BN36" s="28" t="s">
        <v>40</v>
      </c>
      <c r="BO36" s="28" t="s">
        <v>40</v>
      </c>
      <c r="BP36" s="28" t="s">
        <v>40</v>
      </c>
      <c r="BQ36" s="29" t="s">
        <v>218</v>
      </c>
      <c r="BR36" s="29" t="s">
        <v>219</v>
      </c>
      <c r="BS36" s="31" t="s">
        <v>46</v>
      </c>
    </row>
    <row r="37" spans="1:71" ht="63">
      <c r="A37" s="15" t="str">
        <f t="shared" si="5"/>
        <v>00421116014</v>
      </c>
      <c r="B37" s="22" t="str">
        <f t="shared" si="5"/>
        <v>株式会社山国</v>
      </c>
      <c r="C37" s="23">
        <f t="shared" si="6"/>
        <v>45661</v>
      </c>
      <c r="D37" s="23">
        <f t="shared" si="6"/>
        <v>47486</v>
      </c>
      <c r="E37" s="15" t="str">
        <f t="shared" si="6"/>
        <v/>
      </c>
      <c r="F37" s="22" t="str">
        <f t="shared" si="6"/>
        <v>宮城県仙台市青葉区梅田町１番３号</v>
      </c>
      <c r="G37" s="22" t="str">
        <f t="shared" si="6"/>
        <v>022-727-1785</v>
      </c>
      <c r="H37" s="15" t="str">
        <f t="shared" si="6"/>
        <v/>
      </c>
      <c r="I37" s="15" t="str">
        <f t="shared" si="6"/>
        <v/>
      </c>
      <c r="J37" s="15" t="str">
        <f t="shared" si="6"/>
        <v/>
      </c>
      <c r="K37" s="15" t="str">
        <f t="shared" si="6"/>
        <v/>
      </c>
      <c r="L37" s="15" t="str">
        <f t="shared" si="6"/>
        <v/>
      </c>
      <c r="M37" s="15" t="str">
        <f t="shared" si="6"/>
        <v/>
      </c>
      <c r="N37" s="15" t="str">
        <f t="shared" si="6"/>
        <v/>
      </c>
      <c r="O37" s="15" t="str">
        <f t="shared" si="6"/>
        <v>○</v>
      </c>
      <c r="P37" s="15" t="str">
        <f t="shared" si="6"/>
        <v>○</v>
      </c>
      <c r="Q37" s="15" t="str">
        <f t="shared" si="4"/>
        <v/>
      </c>
      <c r="R37" s="15" t="str">
        <f t="shared" si="4"/>
        <v/>
      </c>
      <c r="S37" s="15" t="str">
        <f t="shared" si="4"/>
        <v/>
      </c>
      <c r="T37" s="15" t="str">
        <f t="shared" si="4"/>
        <v/>
      </c>
      <c r="U37" s="15" t="str">
        <f t="shared" si="4"/>
        <v>○</v>
      </c>
      <c r="V37" s="15" t="str">
        <f t="shared" si="3"/>
        <v/>
      </c>
      <c r="W37" s="15" t="str">
        <f t="shared" si="3"/>
        <v>○</v>
      </c>
      <c r="X37" s="15" t="str">
        <f t="shared" si="3"/>
        <v/>
      </c>
      <c r="Y37" s="15" t="str">
        <f t="shared" si="3"/>
        <v/>
      </c>
      <c r="Z37" s="15" t="str">
        <f t="shared" si="3"/>
        <v/>
      </c>
      <c r="AA37" s="15" t="str">
        <f t="shared" si="3"/>
        <v/>
      </c>
      <c r="AB37" s="15" t="str">
        <f t="shared" si="7"/>
        <v/>
      </c>
      <c r="AC37" s="15" t="str">
        <f t="shared" si="7"/>
        <v/>
      </c>
      <c r="AD37" s="15" t="str">
        <f t="shared" si="7"/>
        <v/>
      </c>
      <c r="AE37" s="15" t="str">
        <f t="shared" si="7"/>
        <v/>
      </c>
      <c r="AF37" s="22" t="str">
        <f t="shared" si="7"/>
        <v xml:space="preserve">宮城県柴田郡川崎町大字支倉字鍛冶谷山３番１、３番８の一部、３番９及び２４番の一部
宮城県柴田郡川崎町大字支倉字鍛冶谷山３番１０の一部、３番１６の一部及び２４番の一部
</v>
      </c>
      <c r="AG37" s="24" t="str">
        <f t="shared" si="7"/>
        <v xml:space="preserve">破砕施設 2台
</v>
      </c>
      <c r="AH37" s="25"/>
      <c r="AI37" s="25"/>
      <c r="AJ37" s="26"/>
      <c r="AK37" s="27">
        <v>37</v>
      </c>
      <c r="AL37" s="28" t="s">
        <v>220</v>
      </c>
      <c r="AM37" s="29" t="s">
        <v>221</v>
      </c>
      <c r="AN37" s="29">
        <v>45661</v>
      </c>
      <c r="AO37" s="30">
        <v>47486</v>
      </c>
      <c r="AP37" s="28" t="s">
        <v>40</v>
      </c>
      <c r="AQ37" s="29" t="s">
        <v>222</v>
      </c>
      <c r="AR37" s="28" t="s">
        <v>223</v>
      </c>
      <c r="AS37" s="28" t="s">
        <v>40</v>
      </c>
      <c r="AT37" s="28" t="s">
        <v>40</v>
      </c>
      <c r="AU37" s="28" t="s">
        <v>40</v>
      </c>
      <c r="AV37" s="28" t="s">
        <v>40</v>
      </c>
      <c r="AW37" s="28" t="s">
        <v>40</v>
      </c>
      <c r="AX37" s="28" t="s">
        <v>40</v>
      </c>
      <c r="AY37" s="28" t="s">
        <v>40</v>
      </c>
      <c r="AZ37" s="28" t="s">
        <v>43</v>
      </c>
      <c r="BA37" s="28" t="s">
        <v>43</v>
      </c>
      <c r="BB37" s="28" t="s">
        <v>40</v>
      </c>
      <c r="BC37" s="28" t="s">
        <v>40</v>
      </c>
      <c r="BD37" s="28" t="s">
        <v>40</v>
      </c>
      <c r="BE37" s="28" t="s">
        <v>40</v>
      </c>
      <c r="BF37" s="28" t="s">
        <v>43</v>
      </c>
      <c r="BG37" s="28" t="s">
        <v>40</v>
      </c>
      <c r="BH37" s="28" t="s">
        <v>43</v>
      </c>
      <c r="BI37" s="28" t="s">
        <v>40</v>
      </c>
      <c r="BJ37" s="28" t="s">
        <v>40</v>
      </c>
      <c r="BK37" s="28" t="s">
        <v>40</v>
      </c>
      <c r="BL37" s="28" t="s">
        <v>40</v>
      </c>
      <c r="BM37" s="28" t="s">
        <v>40</v>
      </c>
      <c r="BN37" s="28" t="s">
        <v>40</v>
      </c>
      <c r="BO37" s="28" t="s">
        <v>40</v>
      </c>
      <c r="BP37" s="28" t="s">
        <v>40</v>
      </c>
      <c r="BQ37" s="29" t="s">
        <v>224</v>
      </c>
      <c r="BR37" s="29" t="s">
        <v>92</v>
      </c>
      <c r="BS37" s="31" t="s">
        <v>46</v>
      </c>
    </row>
    <row r="38" spans="1:71" ht="81">
      <c r="A38" s="15" t="str">
        <f t="shared" si="5"/>
        <v>00421013675</v>
      </c>
      <c r="B38" s="22" t="str">
        <f t="shared" si="5"/>
        <v>有限会社よろづや</v>
      </c>
      <c r="C38" s="23">
        <f t="shared" si="6"/>
        <v>44784</v>
      </c>
      <c r="D38" s="23">
        <f t="shared" si="6"/>
        <v>46609</v>
      </c>
      <c r="E38" s="15" t="str">
        <f t="shared" si="6"/>
        <v/>
      </c>
      <c r="F38" s="22" t="str">
        <f t="shared" si="6"/>
        <v>宮城県角田市笠島字雁坊１２番地１６</v>
      </c>
      <c r="G38" s="22" t="str">
        <f t="shared" si="6"/>
        <v>0224-65-2696</v>
      </c>
      <c r="H38" s="15" t="str">
        <f t="shared" si="6"/>
        <v/>
      </c>
      <c r="I38" s="15" t="str">
        <f t="shared" si="6"/>
        <v/>
      </c>
      <c r="J38" s="15" t="str">
        <f t="shared" si="6"/>
        <v/>
      </c>
      <c r="K38" s="15" t="str">
        <f t="shared" si="6"/>
        <v/>
      </c>
      <c r="L38" s="15" t="str">
        <f t="shared" si="6"/>
        <v/>
      </c>
      <c r="M38" s="15" t="str">
        <f t="shared" si="6"/>
        <v>○</v>
      </c>
      <c r="N38" s="15" t="str">
        <f t="shared" si="6"/>
        <v/>
      </c>
      <c r="O38" s="15" t="str">
        <f t="shared" si="6"/>
        <v/>
      </c>
      <c r="P38" s="15" t="str">
        <f t="shared" si="6"/>
        <v/>
      </c>
      <c r="Q38" s="15" t="str">
        <f t="shared" si="4"/>
        <v/>
      </c>
      <c r="R38" s="15" t="str">
        <f t="shared" si="4"/>
        <v/>
      </c>
      <c r="S38" s="15" t="str">
        <f t="shared" si="4"/>
        <v/>
      </c>
      <c r="T38" s="15" t="str">
        <f t="shared" si="4"/>
        <v>○</v>
      </c>
      <c r="U38" s="15" t="str">
        <f t="shared" si="4"/>
        <v>○</v>
      </c>
      <c r="V38" s="15" t="str">
        <f t="shared" si="3"/>
        <v/>
      </c>
      <c r="W38" s="15" t="str">
        <f t="shared" si="3"/>
        <v/>
      </c>
      <c r="X38" s="15" t="str">
        <f t="shared" si="3"/>
        <v/>
      </c>
      <c r="Y38" s="15" t="str">
        <f t="shared" si="3"/>
        <v/>
      </c>
      <c r="Z38" s="15" t="str">
        <f t="shared" si="3"/>
        <v/>
      </c>
      <c r="AA38" s="15" t="str">
        <f t="shared" si="3"/>
        <v/>
      </c>
      <c r="AB38" s="15" t="str">
        <f t="shared" si="7"/>
        <v/>
      </c>
      <c r="AC38" s="15" t="str">
        <f t="shared" si="7"/>
        <v/>
      </c>
      <c r="AD38" s="15" t="str">
        <f t="shared" si="7"/>
        <v/>
      </c>
      <c r="AE38" s="15" t="str">
        <f t="shared" si="7"/>
        <v/>
      </c>
      <c r="AF38" s="22" t="str">
        <f t="shared" si="7"/>
        <v xml:space="preserve">宮城県角田市笠島字雁坊１２－１５、１２－１６、１２－１７、１２－２０、４４－２
宮城県角田市笠島字雁坊１２－１５、１２－１６、１２－１７、１２－２０、４４－２
宮城県角田市笠島字雁坊１２－２０
宮城県角田市笠島字雁坊１２番２１、５６番２
</v>
      </c>
      <c r="AG38" s="24" t="str">
        <f t="shared" si="7"/>
        <v xml:space="preserve">破砕施設 4台
</v>
      </c>
      <c r="AH38" s="25"/>
      <c r="AI38" s="25"/>
      <c r="AJ38" s="26"/>
      <c r="AK38" s="27">
        <v>38</v>
      </c>
      <c r="AL38" s="28" t="s">
        <v>225</v>
      </c>
      <c r="AM38" s="29" t="s">
        <v>226</v>
      </c>
      <c r="AN38" s="29">
        <v>44784</v>
      </c>
      <c r="AO38" s="30">
        <v>46609</v>
      </c>
      <c r="AP38" s="28" t="s">
        <v>40</v>
      </c>
      <c r="AQ38" s="29" t="s">
        <v>227</v>
      </c>
      <c r="AR38" s="28" t="s">
        <v>228</v>
      </c>
      <c r="AS38" s="28" t="s">
        <v>40</v>
      </c>
      <c r="AT38" s="28" t="s">
        <v>40</v>
      </c>
      <c r="AU38" s="28" t="s">
        <v>40</v>
      </c>
      <c r="AV38" s="28" t="s">
        <v>40</v>
      </c>
      <c r="AW38" s="28" t="s">
        <v>40</v>
      </c>
      <c r="AX38" s="28" t="s">
        <v>43</v>
      </c>
      <c r="AY38" s="28" t="s">
        <v>40</v>
      </c>
      <c r="AZ38" s="28" t="s">
        <v>40</v>
      </c>
      <c r="BA38" s="28" t="s">
        <v>40</v>
      </c>
      <c r="BB38" s="28" t="s">
        <v>40</v>
      </c>
      <c r="BC38" s="28" t="s">
        <v>40</v>
      </c>
      <c r="BD38" s="28" t="s">
        <v>40</v>
      </c>
      <c r="BE38" s="28" t="s">
        <v>43</v>
      </c>
      <c r="BF38" s="28" t="s">
        <v>43</v>
      </c>
      <c r="BG38" s="28" t="s">
        <v>40</v>
      </c>
      <c r="BH38" s="28" t="s">
        <v>40</v>
      </c>
      <c r="BI38" s="28" t="s">
        <v>40</v>
      </c>
      <c r="BJ38" s="28" t="s">
        <v>40</v>
      </c>
      <c r="BK38" s="28" t="s">
        <v>40</v>
      </c>
      <c r="BL38" s="28" t="s">
        <v>40</v>
      </c>
      <c r="BM38" s="28" t="s">
        <v>40</v>
      </c>
      <c r="BN38" s="28" t="s">
        <v>40</v>
      </c>
      <c r="BO38" s="28" t="s">
        <v>40</v>
      </c>
      <c r="BP38" s="28" t="s">
        <v>40</v>
      </c>
      <c r="BQ38" s="29" t="s">
        <v>229</v>
      </c>
      <c r="BR38" s="29" t="s">
        <v>219</v>
      </c>
      <c r="BS38" s="31" t="s">
        <v>46</v>
      </c>
    </row>
    <row r="39" spans="1:71" ht="45">
      <c r="A39" s="15" t="str">
        <f t="shared" si="5"/>
        <v>00421221874</v>
      </c>
      <c r="B39" s="22" t="str">
        <f t="shared" si="5"/>
        <v>株式会社ロジス・ワークス</v>
      </c>
      <c r="C39" s="23">
        <f t="shared" si="6"/>
        <v>44378</v>
      </c>
      <c r="D39" s="23">
        <f t="shared" si="6"/>
        <v>46203</v>
      </c>
      <c r="E39" s="15" t="str">
        <f t="shared" si="6"/>
        <v/>
      </c>
      <c r="F39" s="22" t="str">
        <f t="shared" si="6"/>
        <v>神奈川県川崎市川崎区日進町１番１４号
宮城県柴田郡柴田町大字船岡字鍋倉１番地２</v>
      </c>
      <c r="G39" s="22" t="str">
        <f t="shared" si="6"/>
        <v>0442113443</v>
      </c>
      <c r="H39" s="15" t="str">
        <f t="shared" si="6"/>
        <v/>
      </c>
      <c r="I39" s="15" t="str">
        <f t="shared" si="6"/>
        <v/>
      </c>
      <c r="J39" s="15" t="str">
        <f t="shared" si="6"/>
        <v/>
      </c>
      <c r="K39" s="15" t="str">
        <f t="shared" si="6"/>
        <v/>
      </c>
      <c r="L39" s="15" t="str">
        <f t="shared" si="6"/>
        <v/>
      </c>
      <c r="M39" s="15" t="str">
        <f t="shared" si="6"/>
        <v>○</v>
      </c>
      <c r="N39" s="15" t="str">
        <f t="shared" si="6"/>
        <v/>
      </c>
      <c r="O39" s="15" t="str">
        <f t="shared" si="6"/>
        <v/>
      </c>
      <c r="P39" s="15" t="str">
        <f t="shared" si="6"/>
        <v/>
      </c>
      <c r="Q39" s="15" t="str">
        <f t="shared" si="4"/>
        <v/>
      </c>
      <c r="R39" s="15" t="str">
        <f t="shared" si="4"/>
        <v/>
      </c>
      <c r="S39" s="15" t="str">
        <f t="shared" si="4"/>
        <v/>
      </c>
      <c r="T39" s="15" t="str">
        <f t="shared" si="4"/>
        <v>○</v>
      </c>
      <c r="U39" s="15" t="str">
        <f t="shared" si="4"/>
        <v>○</v>
      </c>
      <c r="V39" s="15" t="str">
        <f t="shared" si="3"/>
        <v/>
      </c>
      <c r="W39" s="15" t="str">
        <f t="shared" si="3"/>
        <v/>
      </c>
      <c r="X39" s="15" t="str">
        <f t="shared" si="3"/>
        <v/>
      </c>
      <c r="Y39" s="15" t="str">
        <f t="shared" si="3"/>
        <v/>
      </c>
      <c r="Z39" s="15" t="str">
        <f t="shared" si="3"/>
        <v/>
      </c>
      <c r="AA39" s="15" t="str">
        <f t="shared" si="3"/>
        <v/>
      </c>
      <c r="AB39" s="15" t="str">
        <f t="shared" si="7"/>
        <v/>
      </c>
      <c r="AC39" s="15" t="str">
        <f t="shared" si="7"/>
        <v/>
      </c>
      <c r="AD39" s="15" t="str">
        <f t="shared" si="7"/>
        <v/>
      </c>
      <c r="AE39" s="15" t="str">
        <f t="shared" si="7"/>
        <v/>
      </c>
      <c r="AF39" s="22" t="str">
        <f t="shared" si="7"/>
        <v xml:space="preserve">宮城県柴田郡柴田町大字船岡字鍋倉１番地２
宮城県柴田郡柴田町大字船岡字鍋倉１番２
宮城県柴田郡柴田町大字船岡字鍋倉１番２
</v>
      </c>
      <c r="AG39" s="24" t="str">
        <f t="shared" si="7"/>
        <v xml:space="preserve">破砕施設 1台
その他施設 1台
切断施設 1台
</v>
      </c>
      <c r="AH39" s="25"/>
      <c r="AI39" s="25"/>
      <c r="AJ39" s="26"/>
      <c r="AK39" s="27">
        <v>39</v>
      </c>
      <c r="AL39" s="28" t="s">
        <v>230</v>
      </c>
      <c r="AM39" s="29" t="s">
        <v>231</v>
      </c>
      <c r="AN39" s="29">
        <v>44378</v>
      </c>
      <c r="AO39" s="30">
        <v>46203</v>
      </c>
      <c r="AP39" s="28" t="s">
        <v>40</v>
      </c>
      <c r="AQ39" s="29" t="s">
        <v>232</v>
      </c>
      <c r="AR39" s="28" t="s">
        <v>233</v>
      </c>
      <c r="AS39" s="28" t="s">
        <v>40</v>
      </c>
      <c r="AT39" s="28" t="s">
        <v>40</v>
      </c>
      <c r="AU39" s="28" t="s">
        <v>40</v>
      </c>
      <c r="AV39" s="28" t="s">
        <v>40</v>
      </c>
      <c r="AW39" s="28" t="s">
        <v>40</v>
      </c>
      <c r="AX39" s="28" t="s">
        <v>43</v>
      </c>
      <c r="AY39" s="28" t="s">
        <v>40</v>
      </c>
      <c r="AZ39" s="28" t="s">
        <v>40</v>
      </c>
      <c r="BA39" s="28" t="s">
        <v>40</v>
      </c>
      <c r="BB39" s="28" t="s">
        <v>40</v>
      </c>
      <c r="BC39" s="28" t="s">
        <v>40</v>
      </c>
      <c r="BD39" s="28" t="s">
        <v>40</v>
      </c>
      <c r="BE39" s="28" t="s">
        <v>43</v>
      </c>
      <c r="BF39" s="28" t="s">
        <v>43</v>
      </c>
      <c r="BG39" s="28" t="s">
        <v>40</v>
      </c>
      <c r="BH39" s="28" t="s">
        <v>40</v>
      </c>
      <c r="BI39" s="28" t="s">
        <v>40</v>
      </c>
      <c r="BJ39" s="28" t="s">
        <v>40</v>
      </c>
      <c r="BK39" s="28" t="s">
        <v>40</v>
      </c>
      <c r="BL39" s="28" t="s">
        <v>40</v>
      </c>
      <c r="BM39" s="28" t="s">
        <v>40</v>
      </c>
      <c r="BN39" s="28" t="s">
        <v>40</v>
      </c>
      <c r="BO39" s="28" t="s">
        <v>40</v>
      </c>
      <c r="BP39" s="28" t="s">
        <v>40</v>
      </c>
      <c r="BQ39" s="29" t="s">
        <v>234</v>
      </c>
      <c r="BR39" s="29" t="s">
        <v>235</v>
      </c>
      <c r="BS39" s="31" t="s">
        <v>46</v>
      </c>
    </row>
    <row r="40" spans="1:71" ht="36">
      <c r="A40" s="15" t="str">
        <f t="shared" si="5"/>
        <v>00421009960</v>
      </c>
      <c r="B40" s="22" t="str">
        <f t="shared" si="5"/>
        <v>ワートスナジー株式会社</v>
      </c>
      <c r="C40" s="23">
        <f t="shared" si="6"/>
        <v>45191</v>
      </c>
      <c r="D40" s="23">
        <f t="shared" si="6"/>
        <v>47017</v>
      </c>
      <c r="E40" s="15" t="str">
        <f t="shared" si="6"/>
        <v/>
      </c>
      <c r="F40" s="22" t="str">
        <f t="shared" si="6"/>
        <v>宮城県柴田郡大河原町大谷字鷺沼入２５番地９４</v>
      </c>
      <c r="G40" s="22" t="str">
        <f t="shared" si="6"/>
        <v>0224-52-5701</v>
      </c>
      <c r="H40" s="15" t="str">
        <f t="shared" si="6"/>
        <v/>
      </c>
      <c r="I40" s="15" t="str">
        <f t="shared" si="6"/>
        <v/>
      </c>
      <c r="J40" s="15" t="str">
        <f t="shared" si="6"/>
        <v/>
      </c>
      <c r="K40" s="15" t="str">
        <f t="shared" si="6"/>
        <v/>
      </c>
      <c r="L40" s="15" t="str">
        <f t="shared" si="6"/>
        <v/>
      </c>
      <c r="M40" s="15" t="str">
        <f t="shared" si="6"/>
        <v>○</v>
      </c>
      <c r="N40" s="15" t="str">
        <f t="shared" si="6"/>
        <v/>
      </c>
      <c r="O40" s="15" t="str">
        <f t="shared" si="6"/>
        <v/>
      </c>
      <c r="P40" s="15" t="str">
        <f t="shared" si="6"/>
        <v/>
      </c>
      <c r="Q40" s="15" t="str">
        <f t="shared" si="4"/>
        <v/>
      </c>
      <c r="R40" s="15" t="str">
        <f t="shared" si="4"/>
        <v/>
      </c>
      <c r="S40" s="15" t="str">
        <f t="shared" si="4"/>
        <v/>
      </c>
      <c r="T40" s="15" t="str">
        <f t="shared" si="4"/>
        <v/>
      </c>
      <c r="U40" s="15" t="str">
        <f t="shared" si="4"/>
        <v/>
      </c>
      <c r="V40" s="15" t="str">
        <f t="shared" si="3"/>
        <v/>
      </c>
      <c r="W40" s="15" t="str">
        <f t="shared" si="3"/>
        <v/>
      </c>
      <c r="X40" s="15" t="str">
        <f t="shared" si="3"/>
        <v/>
      </c>
      <c r="Y40" s="15" t="str">
        <f t="shared" si="3"/>
        <v/>
      </c>
      <c r="Z40" s="15" t="str">
        <f t="shared" si="3"/>
        <v/>
      </c>
      <c r="AA40" s="15" t="str">
        <f t="shared" si="3"/>
        <v/>
      </c>
      <c r="AB40" s="15" t="str">
        <f t="shared" si="7"/>
        <v/>
      </c>
      <c r="AC40" s="15" t="str">
        <f t="shared" si="7"/>
        <v/>
      </c>
      <c r="AD40" s="15" t="str">
        <f t="shared" si="7"/>
        <v/>
      </c>
      <c r="AE40" s="15" t="str">
        <f t="shared" si="7"/>
        <v/>
      </c>
      <c r="AF40" s="22" t="str">
        <f t="shared" si="7"/>
        <v xml:space="preserve">宮城県柴田郡大河原町大谷字鷺沼入２５番地９４
</v>
      </c>
      <c r="AG40" s="24" t="str">
        <f t="shared" si="7"/>
        <v xml:space="preserve">その他施設 1台
</v>
      </c>
      <c r="AH40" s="25"/>
      <c r="AI40" s="25"/>
      <c r="AJ40" s="26"/>
      <c r="AK40" s="27">
        <v>40</v>
      </c>
      <c r="AL40" s="28" t="s">
        <v>236</v>
      </c>
      <c r="AM40" s="29" t="s">
        <v>237</v>
      </c>
      <c r="AN40" s="29">
        <v>45191</v>
      </c>
      <c r="AO40" s="30">
        <v>47017</v>
      </c>
      <c r="AP40" s="28" t="s">
        <v>40</v>
      </c>
      <c r="AQ40" s="29" t="s">
        <v>238</v>
      </c>
      <c r="AR40" s="28" t="s">
        <v>239</v>
      </c>
      <c r="AS40" s="28" t="s">
        <v>40</v>
      </c>
      <c r="AT40" s="28" t="s">
        <v>40</v>
      </c>
      <c r="AU40" s="28" t="s">
        <v>40</v>
      </c>
      <c r="AV40" s="28" t="s">
        <v>40</v>
      </c>
      <c r="AW40" s="28" t="s">
        <v>40</v>
      </c>
      <c r="AX40" s="28" t="s">
        <v>43</v>
      </c>
      <c r="AY40" s="28" t="s">
        <v>40</v>
      </c>
      <c r="AZ40" s="28" t="s">
        <v>40</v>
      </c>
      <c r="BA40" s="28" t="s">
        <v>40</v>
      </c>
      <c r="BB40" s="28" t="s">
        <v>40</v>
      </c>
      <c r="BC40" s="28" t="s">
        <v>40</v>
      </c>
      <c r="BD40" s="28" t="s">
        <v>40</v>
      </c>
      <c r="BE40" s="28" t="s">
        <v>40</v>
      </c>
      <c r="BF40" s="28" t="s">
        <v>40</v>
      </c>
      <c r="BG40" s="28" t="s">
        <v>40</v>
      </c>
      <c r="BH40" s="28" t="s">
        <v>40</v>
      </c>
      <c r="BI40" s="28" t="s">
        <v>40</v>
      </c>
      <c r="BJ40" s="28" t="s">
        <v>40</v>
      </c>
      <c r="BK40" s="28" t="s">
        <v>40</v>
      </c>
      <c r="BL40" s="28" t="s">
        <v>40</v>
      </c>
      <c r="BM40" s="28" t="s">
        <v>40</v>
      </c>
      <c r="BN40" s="28" t="s">
        <v>40</v>
      </c>
      <c r="BO40" s="28" t="s">
        <v>40</v>
      </c>
      <c r="BP40" s="28" t="s">
        <v>40</v>
      </c>
      <c r="BQ40" s="29" t="s">
        <v>240</v>
      </c>
      <c r="BR40" s="29" t="s">
        <v>52</v>
      </c>
      <c r="BS40" s="31" t="s">
        <v>46</v>
      </c>
    </row>
    <row r="41" spans="1:7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"/>
      <c r="AI41" s="3"/>
      <c r="AJ41" s="12"/>
      <c r="AK41" s="12"/>
      <c r="AL41" s="33"/>
      <c r="AM41" s="34"/>
      <c r="AN41" s="7"/>
      <c r="AO41" s="7"/>
      <c r="AP41" s="8"/>
      <c r="AQ41" s="8"/>
      <c r="AR41" s="7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7"/>
      <c r="BR41" s="7"/>
      <c r="BS41" s="3"/>
    </row>
    <row r="42" spans="1:7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"/>
      <c r="AI42" s="3"/>
      <c r="AJ42" s="12"/>
      <c r="AK42" s="12"/>
      <c r="AL42" s="33"/>
      <c r="AM42" s="34"/>
      <c r="AN42" s="7"/>
      <c r="AO42" s="7"/>
      <c r="AP42" s="8"/>
      <c r="AQ42" s="8"/>
      <c r="AR42" s="7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7"/>
      <c r="BR42" s="7"/>
      <c r="BS42" s="3"/>
    </row>
    <row r="43" spans="1:7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"/>
      <c r="AI43" s="3"/>
      <c r="AJ43" s="12"/>
      <c r="AK43" s="12"/>
      <c r="AL43" s="33"/>
      <c r="AM43" s="34"/>
      <c r="AN43" s="7"/>
      <c r="AO43" s="7"/>
      <c r="AP43" s="8"/>
      <c r="AQ43" s="8"/>
      <c r="AR43" s="7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7"/>
      <c r="BR43" s="7"/>
      <c r="BS43" s="3"/>
    </row>
    <row r="44" spans="1:7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"/>
      <c r="AI44" s="3"/>
      <c r="AJ44" s="12"/>
      <c r="AK44" s="12"/>
      <c r="AL44" s="33"/>
      <c r="AM44" s="34"/>
      <c r="AN44" s="7"/>
      <c r="AO44" s="7"/>
      <c r="AP44" s="8"/>
      <c r="AQ44" s="8"/>
      <c r="AR44" s="7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7"/>
      <c r="BR44" s="7"/>
      <c r="BS44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39545-09A0-4FAE-B060-740C92C2FB06}">
  <sheetPr>
    <pageSetUpPr fitToPage="1"/>
  </sheetPr>
  <dimension ref="A1:BS17"/>
  <sheetViews>
    <sheetView showGridLines="0" topLeftCell="Q1" zoomScale="115" zoomScaleNormal="115" zoomScaleSheetLayoutView="100" workbookViewId="0">
      <selection activeCell="AJ1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【仙台市内】（R08.3.23現在）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1176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36">
      <c r="A5" s="15" t="str">
        <f t="shared" ref="A5:F13" si="0">IF(AL5="","",AL5)</f>
        <v>00420232629</v>
      </c>
      <c r="B5" s="22" t="str">
        <f t="shared" si="0"/>
        <v>株式会社エー・ジー技研</v>
      </c>
      <c r="C5" s="23">
        <f t="shared" si="0"/>
        <v>44981</v>
      </c>
      <c r="D5" s="23">
        <f t="shared" si="0"/>
        <v>46806</v>
      </c>
      <c r="E5" s="15" t="str">
        <f t="shared" si="0"/>
        <v/>
      </c>
      <c r="F5" s="22" t="str">
        <f>IF(AQ5="","",AQ5)</f>
        <v>宮城県仙台市青葉区栗生一丁目１７－２３ＢＢＭビル１０２号</v>
      </c>
      <c r="G5" s="22" t="str">
        <f t="shared" ref="G5:V13" si="1">IF(AR5="","",AR5)</f>
        <v>022-724-7434</v>
      </c>
      <c r="H5" s="15" t="str">
        <f t="shared" si="1"/>
        <v/>
      </c>
      <c r="I5" s="15" t="str">
        <f t="shared" si="1"/>
        <v>○</v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/>
      </c>
      <c r="N5" s="15" t="str">
        <f t="shared" si="1"/>
        <v/>
      </c>
      <c r="O5" s="15" t="str">
        <f t="shared" si="1"/>
        <v/>
      </c>
      <c r="P5" s="15" t="str">
        <f t="shared" si="1"/>
        <v/>
      </c>
      <c r="Q5" s="15" t="str">
        <f t="shared" si="1"/>
        <v/>
      </c>
      <c r="R5" s="15" t="str">
        <f t="shared" si="1"/>
        <v/>
      </c>
      <c r="S5" s="15" t="str">
        <f t="shared" si="1"/>
        <v/>
      </c>
      <c r="T5" s="15" t="str">
        <f t="shared" si="1"/>
        <v/>
      </c>
      <c r="U5" s="15" t="str">
        <f t="shared" si="1"/>
        <v/>
      </c>
      <c r="V5" s="15" t="str">
        <f t="shared" si="1"/>
        <v/>
      </c>
      <c r="W5" s="15" t="str">
        <f t="shared" ref="W5:AG13" si="2">IF(BH5="","",BH5)</f>
        <v/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宮城県仙台市青葉区芋沢字大勝草上野原１１４番２
</v>
      </c>
      <c r="AG5" s="24" t="str">
        <f>IF(BR5="","",BR5)</f>
        <v xml:space="preserve">造粒固化施設 1台
</v>
      </c>
      <c r="AH5" s="25"/>
      <c r="AI5" s="25"/>
      <c r="AJ5" s="26"/>
      <c r="AK5" s="27">
        <v>5</v>
      </c>
      <c r="AL5" s="28" t="s">
        <v>1177</v>
      </c>
      <c r="AM5" s="29" t="s">
        <v>1178</v>
      </c>
      <c r="AN5" s="29">
        <v>44981</v>
      </c>
      <c r="AO5" s="30">
        <v>46806</v>
      </c>
      <c r="AP5" s="28" t="s">
        <v>40</v>
      </c>
      <c r="AQ5" s="29" t="s">
        <v>1179</v>
      </c>
      <c r="AR5" s="28" t="s">
        <v>1180</v>
      </c>
      <c r="AS5" s="28" t="s">
        <v>40</v>
      </c>
      <c r="AT5" s="28" t="s">
        <v>43</v>
      </c>
      <c r="AU5" s="28" t="s">
        <v>40</v>
      </c>
      <c r="AV5" s="28" t="s">
        <v>40</v>
      </c>
      <c r="AW5" s="28" t="s">
        <v>40</v>
      </c>
      <c r="AX5" s="28" t="s">
        <v>40</v>
      </c>
      <c r="AY5" s="28" t="s">
        <v>40</v>
      </c>
      <c r="AZ5" s="28" t="s">
        <v>40</v>
      </c>
      <c r="BA5" s="28" t="s">
        <v>40</v>
      </c>
      <c r="BB5" s="28" t="s">
        <v>40</v>
      </c>
      <c r="BC5" s="28" t="s">
        <v>40</v>
      </c>
      <c r="BD5" s="28" t="s">
        <v>40</v>
      </c>
      <c r="BE5" s="28" t="s">
        <v>40</v>
      </c>
      <c r="BF5" s="28" t="s">
        <v>40</v>
      </c>
      <c r="BG5" s="28" t="s">
        <v>40</v>
      </c>
      <c r="BH5" s="28" t="s">
        <v>40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1181</v>
      </c>
      <c r="BR5" s="29" t="s">
        <v>202</v>
      </c>
      <c r="BS5" s="31" t="s">
        <v>46</v>
      </c>
    </row>
    <row r="6" spans="1:71" ht="28.5">
      <c r="A6" s="15" t="str">
        <f t="shared" si="0"/>
        <v>00420046252</v>
      </c>
      <c r="B6" s="22" t="str">
        <f t="shared" si="0"/>
        <v>オデッサ・テクノス株式会社</v>
      </c>
      <c r="C6" s="23">
        <f t="shared" si="0"/>
        <v>44786</v>
      </c>
      <c r="D6" s="23">
        <f t="shared" si="0"/>
        <v>47342</v>
      </c>
      <c r="E6" s="15" t="str">
        <f t="shared" si="0"/>
        <v>○</v>
      </c>
      <c r="F6" s="22" t="str">
        <f t="shared" si="0"/>
        <v>宮城県仙台市宮城野区榴岡二丁目２番１０号</v>
      </c>
      <c r="G6" s="22" t="str">
        <f t="shared" si="1"/>
        <v>022-792-7380</v>
      </c>
      <c r="H6" s="15" t="str">
        <f t="shared" si="1"/>
        <v/>
      </c>
      <c r="I6" s="15" t="str">
        <f t="shared" si="1"/>
        <v>○</v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/>
      </c>
      <c r="N6" s="15" t="str">
        <f t="shared" si="1"/>
        <v/>
      </c>
      <c r="O6" s="15" t="str">
        <f t="shared" si="1"/>
        <v/>
      </c>
      <c r="P6" s="15" t="str">
        <f t="shared" si="1"/>
        <v/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/>
      </c>
      <c r="U6" s="15" t="str">
        <f t="shared" si="1"/>
        <v/>
      </c>
      <c r="V6" s="15" t="str">
        <f t="shared" si="1"/>
        <v/>
      </c>
      <c r="W6" s="15" t="str">
        <f t="shared" si="2"/>
        <v/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宮城県仙台市宮城野区扇町七丁目４番３号
</v>
      </c>
      <c r="AG6" s="24" t="str">
        <f t="shared" si="2"/>
        <v xml:space="preserve">造粒固化施設 1台
</v>
      </c>
      <c r="AH6" s="25"/>
      <c r="AI6" s="25"/>
      <c r="AJ6" s="26"/>
      <c r="AK6" s="27">
        <v>6</v>
      </c>
      <c r="AL6" s="28" t="s">
        <v>1182</v>
      </c>
      <c r="AM6" s="29" t="s">
        <v>1183</v>
      </c>
      <c r="AN6" s="30">
        <v>44786</v>
      </c>
      <c r="AO6" s="30">
        <v>47342</v>
      </c>
      <c r="AP6" s="28" t="s">
        <v>43</v>
      </c>
      <c r="AQ6" s="29" t="s">
        <v>1184</v>
      </c>
      <c r="AR6" s="28" t="s">
        <v>1185</v>
      </c>
      <c r="AS6" s="28" t="s">
        <v>40</v>
      </c>
      <c r="AT6" s="28" t="s">
        <v>43</v>
      </c>
      <c r="AU6" s="28" t="s">
        <v>40</v>
      </c>
      <c r="AV6" s="28" t="s">
        <v>40</v>
      </c>
      <c r="AW6" s="28" t="s">
        <v>40</v>
      </c>
      <c r="AX6" s="28" t="s">
        <v>40</v>
      </c>
      <c r="AY6" s="28" t="s">
        <v>40</v>
      </c>
      <c r="AZ6" s="28" t="s">
        <v>40</v>
      </c>
      <c r="BA6" s="28" t="s">
        <v>40</v>
      </c>
      <c r="BB6" s="28" t="s">
        <v>40</v>
      </c>
      <c r="BC6" s="28" t="s">
        <v>40</v>
      </c>
      <c r="BD6" s="28" t="s">
        <v>40</v>
      </c>
      <c r="BE6" s="28" t="s">
        <v>40</v>
      </c>
      <c r="BF6" s="28" t="s">
        <v>40</v>
      </c>
      <c r="BG6" s="28" t="s">
        <v>40</v>
      </c>
      <c r="BH6" s="28" t="s">
        <v>40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40</v>
      </c>
      <c r="BQ6" s="29" t="s">
        <v>1186</v>
      </c>
      <c r="BR6" s="29" t="s">
        <v>202</v>
      </c>
      <c r="BS6" s="31" t="s">
        <v>46</v>
      </c>
    </row>
    <row r="7" spans="1:71" ht="36">
      <c r="A7" s="15" t="str">
        <f t="shared" si="0"/>
        <v>00420184560</v>
      </c>
      <c r="B7" s="22" t="str">
        <f t="shared" si="0"/>
        <v>株式会社景観システム</v>
      </c>
      <c r="C7" s="23">
        <f t="shared" si="0"/>
        <v>45939</v>
      </c>
      <c r="D7" s="23">
        <f t="shared" si="0"/>
        <v>47764</v>
      </c>
      <c r="E7" s="15" t="str">
        <f t="shared" si="0"/>
        <v/>
      </c>
      <c r="F7" s="22" t="str">
        <f t="shared" si="0"/>
        <v>宮城県仙台市青葉区立町１番３号</v>
      </c>
      <c r="G7" s="22" t="str">
        <f t="shared" si="1"/>
        <v>022-716-1300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/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/>
      </c>
      <c r="U7" s="15" t="str">
        <f t="shared" si="1"/>
        <v/>
      </c>
      <c r="V7" s="15" t="str">
        <f t="shared" si="1"/>
        <v/>
      </c>
      <c r="W7" s="15" t="str">
        <f t="shared" si="2"/>
        <v>○</v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福島県南相馬市原町区北泉字南走６番１、７番１
</v>
      </c>
      <c r="AG7" s="24" t="str">
        <f t="shared" si="2"/>
        <v xml:space="preserve">破砕施設 1台
</v>
      </c>
      <c r="AH7" s="25"/>
      <c r="AI7" s="25"/>
      <c r="AJ7" s="26"/>
      <c r="AK7" s="27">
        <v>7</v>
      </c>
      <c r="AL7" s="28" t="s">
        <v>1187</v>
      </c>
      <c r="AM7" s="29" t="s">
        <v>1188</v>
      </c>
      <c r="AN7" s="30">
        <v>45939</v>
      </c>
      <c r="AO7" s="30">
        <v>47764</v>
      </c>
      <c r="AP7" s="28" t="s">
        <v>40</v>
      </c>
      <c r="AQ7" s="29" t="s">
        <v>1189</v>
      </c>
      <c r="AR7" s="28" t="s">
        <v>1190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40</v>
      </c>
      <c r="AY7" s="28" t="s">
        <v>40</v>
      </c>
      <c r="AZ7" s="28" t="s">
        <v>40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40</v>
      </c>
      <c r="BF7" s="28" t="s">
        <v>40</v>
      </c>
      <c r="BG7" s="28" t="s">
        <v>40</v>
      </c>
      <c r="BH7" s="28" t="s">
        <v>43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1191</v>
      </c>
      <c r="BR7" s="29" t="s">
        <v>58</v>
      </c>
      <c r="BS7" s="31" t="s">
        <v>46</v>
      </c>
    </row>
    <row r="8" spans="1:71" ht="54">
      <c r="A8" s="15" t="str">
        <f t="shared" si="0"/>
        <v>00420171525</v>
      </c>
      <c r="B8" s="22" t="str">
        <f t="shared" si="0"/>
        <v>栄工業株式会社</v>
      </c>
      <c r="C8" s="23">
        <f t="shared" si="0"/>
        <v>44915</v>
      </c>
      <c r="D8" s="23">
        <f t="shared" si="0"/>
        <v>46740</v>
      </c>
      <c r="E8" s="15" t="str">
        <f t="shared" si="0"/>
        <v/>
      </c>
      <c r="F8" s="22" t="str">
        <f t="shared" si="0"/>
        <v>宮城県仙台市宮城野区岩切一丁目１３番７号</v>
      </c>
      <c r="G8" s="22" t="str">
        <f t="shared" si="1"/>
        <v>022-396-2331</v>
      </c>
      <c r="H8" s="15" t="str">
        <f t="shared" si="1"/>
        <v/>
      </c>
      <c r="I8" s="15" t="str">
        <f t="shared" si="1"/>
        <v>○</v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  <c r="O8" s="15" t="str">
        <f t="shared" si="1"/>
        <v/>
      </c>
      <c r="P8" s="15" t="str">
        <f t="shared" si="1"/>
        <v/>
      </c>
      <c r="Q8" s="15" t="str">
        <f t="shared" si="1"/>
        <v/>
      </c>
      <c r="R8" s="15" t="str">
        <f t="shared" si="1"/>
        <v/>
      </c>
      <c r="S8" s="15" t="str">
        <f t="shared" si="1"/>
        <v/>
      </c>
      <c r="T8" s="15" t="str">
        <f t="shared" si="1"/>
        <v/>
      </c>
      <c r="U8" s="15" t="str">
        <f t="shared" si="1"/>
        <v/>
      </c>
      <c r="V8" s="15" t="str">
        <f t="shared" si="1"/>
        <v/>
      </c>
      <c r="W8" s="15" t="str">
        <f t="shared" si="2"/>
        <v/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宮城県仙台市宮城野区岩切一丁目２２７番１、２２８番１
宮城県仙台市宮城野区岩切一丁目２２７番１、２２８番１
</v>
      </c>
      <c r="AG8" s="24" t="str">
        <f t="shared" si="2"/>
        <v xml:space="preserve">脱水施設 2台
</v>
      </c>
      <c r="AH8" s="25"/>
      <c r="AI8" s="25"/>
      <c r="AJ8" s="26"/>
      <c r="AK8" s="27">
        <v>8</v>
      </c>
      <c r="AL8" s="28" t="s">
        <v>1192</v>
      </c>
      <c r="AM8" s="29" t="s">
        <v>1193</v>
      </c>
      <c r="AN8" s="30">
        <v>44915</v>
      </c>
      <c r="AO8" s="30">
        <v>46740</v>
      </c>
      <c r="AP8" s="28" t="s">
        <v>40</v>
      </c>
      <c r="AQ8" s="29" t="s">
        <v>1194</v>
      </c>
      <c r="AR8" s="28" t="s">
        <v>1195</v>
      </c>
      <c r="AS8" s="28" t="s">
        <v>40</v>
      </c>
      <c r="AT8" s="28" t="s">
        <v>43</v>
      </c>
      <c r="AU8" s="28" t="s">
        <v>40</v>
      </c>
      <c r="AV8" s="28" t="s">
        <v>40</v>
      </c>
      <c r="AW8" s="28" t="s">
        <v>40</v>
      </c>
      <c r="AX8" s="28" t="s">
        <v>40</v>
      </c>
      <c r="AY8" s="28" t="s">
        <v>40</v>
      </c>
      <c r="AZ8" s="28" t="s">
        <v>40</v>
      </c>
      <c r="BA8" s="28" t="s">
        <v>40</v>
      </c>
      <c r="BB8" s="28" t="s">
        <v>40</v>
      </c>
      <c r="BC8" s="28" t="s">
        <v>40</v>
      </c>
      <c r="BD8" s="28" t="s">
        <v>40</v>
      </c>
      <c r="BE8" s="28" t="s">
        <v>40</v>
      </c>
      <c r="BF8" s="28" t="s">
        <v>40</v>
      </c>
      <c r="BG8" s="28" t="s">
        <v>40</v>
      </c>
      <c r="BH8" s="28" t="s">
        <v>40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1196</v>
      </c>
      <c r="BR8" s="29" t="s">
        <v>1197</v>
      </c>
      <c r="BS8" s="31" t="s">
        <v>46</v>
      </c>
    </row>
    <row r="9" spans="1:71" ht="28.5">
      <c r="A9" s="15" t="str">
        <f t="shared" si="0"/>
        <v>00420010196</v>
      </c>
      <c r="B9" s="22" t="str">
        <f t="shared" si="0"/>
        <v>株式会社昭和羽前建設工業</v>
      </c>
      <c r="C9" s="23">
        <f t="shared" si="0"/>
        <v>45280</v>
      </c>
      <c r="D9" s="23">
        <f t="shared" si="0"/>
        <v>47106</v>
      </c>
      <c r="E9" s="15" t="str">
        <f t="shared" si="0"/>
        <v/>
      </c>
      <c r="F9" s="22" t="str">
        <f t="shared" si="0"/>
        <v>宮城県仙台市青葉区木町１７番１５号</v>
      </c>
      <c r="G9" s="22" t="str">
        <f t="shared" si="1"/>
        <v>022-274-0553</v>
      </c>
      <c r="H9" s="15" t="str">
        <f t="shared" si="1"/>
        <v/>
      </c>
      <c r="I9" s="15" t="str">
        <f t="shared" si="1"/>
        <v/>
      </c>
      <c r="J9" s="15" t="str">
        <f t="shared" si="1"/>
        <v/>
      </c>
      <c r="K9" s="15" t="str">
        <f t="shared" si="1"/>
        <v/>
      </c>
      <c r="L9" s="15" t="str">
        <f t="shared" si="1"/>
        <v/>
      </c>
      <c r="M9" s="15" t="str">
        <f t="shared" si="1"/>
        <v/>
      </c>
      <c r="N9" s="15" t="str">
        <f t="shared" si="1"/>
        <v/>
      </c>
      <c r="O9" s="15" t="str">
        <f t="shared" si="1"/>
        <v/>
      </c>
      <c r="P9" s="15" t="str">
        <f t="shared" si="1"/>
        <v/>
      </c>
      <c r="Q9" s="15" t="str">
        <f t="shared" si="1"/>
        <v/>
      </c>
      <c r="R9" s="15" t="str">
        <f t="shared" si="1"/>
        <v/>
      </c>
      <c r="S9" s="15" t="str">
        <f t="shared" si="1"/>
        <v/>
      </c>
      <c r="T9" s="15" t="str">
        <f t="shared" si="1"/>
        <v/>
      </c>
      <c r="U9" s="15" t="str">
        <f t="shared" si="1"/>
        <v/>
      </c>
      <c r="V9" s="15" t="str">
        <f t="shared" si="1"/>
        <v/>
      </c>
      <c r="W9" s="15" t="str">
        <f t="shared" si="2"/>
        <v>○</v>
      </c>
      <c r="X9" s="15" t="str">
        <f t="shared" si="2"/>
        <v/>
      </c>
      <c r="Y9" s="15" t="str">
        <f t="shared" si="2"/>
        <v/>
      </c>
      <c r="Z9" s="15" t="str">
        <f t="shared" si="2"/>
        <v/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/>
      </c>
      <c r="AF9" s="22" t="str">
        <f t="shared" si="2"/>
        <v xml:space="preserve">宮城県富谷市石積字塚田３５番１
</v>
      </c>
      <c r="AG9" s="24" t="str">
        <f t="shared" si="2"/>
        <v xml:space="preserve">破砕施設 1台
</v>
      </c>
      <c r="AH9" s="25"/>
      <c r="AI9" s="25"/>
      <c r="AJ9" s="26"/>
      <c r="AK9" s="27">
        <v>9</v>
      </c>
      <c r="AL9" s="28" t="s">
        <v>1198</v>
      </c>
      <c r="AM9" s="29" t="s">
        <v>1199</v>
      </c>
      <c r="AN9" s="30">
        <v>45280</v>
      </c>
      <c r="AO9" s="30">
        <v>47106</v>
      </c>
      <c r="AP9" s="28" t="s">
        <v>40</v>
      </c>
      <c r="AQ9" s="29" t="s">
        <v>1200</v>
      </c>
      <c r="AR9" s="28" t="s">
        <v>1201</v>
      </c>
      <c r="AS9" s="28" t="s">
        <v>40</v>
      </c>
      <c r="AT9" s="28" t="s">
        <v>40</v>
      </c>
      <c r="AU9" s="28" t="s">
        <v>40</v>
      </c>
      <c r="AV9" s="28" t="s">
        <v>40</v>
      </c>
      <c r="AW9" s="28" t="s">
        <v>40</v>
      </c>
      <c r="AX9" s="28" t="s">
        <v>40</v>
      </c>
      <c r="AY9" s="28" t="s">
        <v>40</v>
      </c>
      <c r="AZ9" s="28" t="s">
        <v>40</v>
      </c>
      <c r="BA9" s="28" t="s">
        <v>40</v>
      </c>
      <c r="BB9" s="28" t="s">
        <v>40</v>
      </c>
      <c r="BC9" s="28" t="s">
        <v>40</v>
      </c>
      <c r="BD9" s="28" t="s">
        <v>40</v>
      </c>
      <c r="BE9" s="28" t="s">
        <v>40</v>
      </c>
      <c r="BF9" s="28" t="s">
        <v>40</v>
      </c>
      <c r="BG9" s="28" t="s">
        <v>40</v>
      </c>
      <c r="BH9" s="28" t="s">
        <v>43</v>
      </c>
      <c r="BI9" s="28" t="s">
        <v>40</v>
      </c>
      <c r="BJ9" s="28" t="s">
        <v>40</v>
      </c>
      <c r="BK9" s="28" t="s">
        <v>40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40</v>
      </c>
      <c r="BQ9" s="29" t="s">
        <v>1202</v>
      </c>
      <c r="BR9" s="29" t="s">
        <v>58</v>
      </c>
      <c r="BS9" s="31" t="s">
        <v>46</v>
      </c>
    </row>
    <row r="10" spans="1:71" ht="28.5">
      <c r="A10" s="15" t="str">
        <f t="shared" si="0"/>
        <v>00420000284</v>
      </c>
      <c r="B10" s="22" t="str">
        <f t="shared" si="0"/>
        <v>鈴木工業株式会社</v>
      </c>
      <c r="C10" s="23">
        <f t="shared" si="0"/>
        <v>45555</v>
      </c>
      <c r="D10" s="23">
        <f t="shared" si="0"/>
        <v>48110</v>
      </c>
      <c r="E10" s="15" t="str">
        <f t="shared" si="0"/>
        <v>○</v>
      </c>
      <c r="F10" s="22" t="str">
        <f t="shared" si="0"/>
        <v>宮城県仙台市若林区卸町東五丁目３番２８号</v>
      </c>
      <c r="G10" s="22" t="str">
        <f t="shared" si="1"/>
        <v>022-288-9201</v>
      </c>
      <c r="H10" s="15" t="str">
        <f t="shared" si="1"/>
        <v/>
      </c>
      <c r="I10" s="15" t="str">
        <f t="shared" si="1"/>
        <v>○</v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>○</v>
      </c>
      <c r="N10" s="15" t="str">
        <f t="shared" si="1"/>
        <v/>
      </c>
      <c r="O10" s="15" t="str">
        <f t="shared" si="1"/>
        <v/>
      </c>
      <c r="P10" s="15" t="str">
        <f t="shared" si="1"/>
        <v/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>○</v>
      </c>
      <c r="U10" s="15" t="str">
        <f t="shared" si="1"/>
        <v/>
      </c>
      <c r="V10" s="15" t="str">
        <f t="shared" si="1"/>
        <v>○</v>
      </c>
      <c r="W10" s="15" t="str">
        <f t="shared" si="2"/>
        <v/>
      </c>
      <c r="X10" s="15" t="str">
        <f t="shared" si="2"/>
        <v/>
      </c>
      <c r="Y10" s="15" t="str">
        <f t="shared" si="2"/>
        <v/>
      </c>
      <c r="Z10" s="15" t="str">
        <f t="shared" si="2"/>
        <v>○</v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宮城県仙台市宮城野区仙台港北二丁目13番７
</v>
      </c>
      <c r="AG10" s="24" t="str">
        <f t="shared" si="2"/>
        <v xml:space="preserve">その他施設 1台
</v>
      </c>
      <c r="AH10" s="25"/>
      <c r="AI10" s="25"/>
      <c r="AJ10" s="26"/>
      <c r="AK10" s="27">
        <v>10</v>
      </c>
      <c r="AL10" s="28" t="s">
        <v>1203</v>
      </c>
      <c r="AM10" s="29" t="s">
        <v>1204</v>
      </c>
      <c r="AN10" s="29">
        <v>45555</v>
      </c>
      <c r="AO10" s="30">
        <v>48110</v>
      </c>
      <c r="AP10" s="28" t="s">
        <v>43</v>
      </c>
      <c r="AQ10" s="29" t="s">
        <v>1205</v>
      </c>
      <c r="AR10" s="28" t="s">
        <v>1206</v>
      </c>
      <c r="AS10" s="28" t="s">
        <v>40</v>
      </c>
      <c r="AT10" s="28" t="s">
        <v>43</v>
      </c>
      <c r="AU10" s="28" t="s">
        <v>40</v>
      </c>
      <c r="AV10" s="28" t="s">
        <v>40</v>
      </c>
      <c r="AW10" s="28" t="s">
        <v>40</v>
      </c>
      <c r="AX10" s="28" t="s">
        <v>43</v>
      </c>
      <c r="AY10" s="28" t="s">
        <v>40</v>
      </c>
      <c r="AZ10" s="28" t="s">
        <v>40</v>
      </c>
      <c r="BA10" s="28" t="s">
        <v>40</v>
      </c>
      <c r="BB10" s="28" t="s">
        <v>40</v>
      </c>
      <c r="BC10" s="28" t="s">
        <v>40</v>
      </c>
      <c r="BD10" s="28" t="s">
        <v>40</v>
      </c>
      <c r="BE10" s="28" t="s">
        <v>43</v>
      </c>
      <c r="BF10" s="28" t="s">
        <v>40</v>
      </c>
      <c r="BG10" s="28" t="s">
        <v>43</v>
      </c>
      <c r="BH10" s="28" t="s">
        <v>40</v>
      </c>
      <c r="BI10" s="28" t="s">
        <v>40</v>
      </c>
      <c r="BJ10" s="28" t="s">
        <v>40</v>
      </c>
      <c r="BK10" s="28" t="s">
        <v>43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1207</v>
      </c>
      <c r="BR10" s="29" t="s">
        <v>52</v>
      </c>
      <c r="BS10" s="31" t="s">
        <v>46</v>
      </c>
    </row>
    <row r="11" spans="1:71" ht="36">
      <c r="A11" s="15" t="str">
        <f t="shared" si="0"/>
        <v>00420061747</v>
      </c>
      <c r="B11" s="22" t="str">
        <f t="shared" si="0"/>
        <v>ナイスクリーン株式会社</v>
      </c>
      <c r="C11" s="23">
        <f t="shared" si="0"/>
        <v>45458</v>
      </c>
      <c r="D11" s="23">
        <f t="shared" si="0"/>
        <v>47283</v>
      </c>
      <c r="E11" s="15" t="str">
        <f t="shared" si="0"/>
        <v/>
      </c>
      <c r="F11" s="22" t="str">
        <f t="shared" si="0"/>
        <v>宮城県仙台市青葉区大倉字山根１６番地</v>
      </c>
      <c r="G11" s="22" t="str">
        <f t="shared" si="1"/>
        <v>022-393-2205</v>
      </c>
      <c r="H11" s="15" t="str">
        <f t="shared" si="1"/>
        <v/>
      </c>
      <c r="I11" s="15" t="str">
        <f t="shared" si="1"/>
        <v/>
      </c>
      <c r="J11" s="15" t="str">
        <f t="shared" si="1"/>
        <v/>
      </c>
      <c r="K11" s="15" t="str">
        <f t="shared" si="1"/>
        <v/>
      </c>
      <c r="L11" s="15" t="str">
        <f t="shared" si="1"/>
        <v/>
      </c>
      <c r="M11" s="15" t="str">
        <f t="shared" si="1"/>
        <v/>
      </c>
      <c r="N11" s="15" t="str">
        <f t="shared" si="1"/>
        <v/>
      </c>
      <c r="O11" s="15" t="str">
        <f t="shared" si="1"/>
        <v>○</v>
      </c>
      <c r="P11" s="15" t="str">
        <f t="shared" si="1"/>
        <v/>
      </c>
      <c r="Q11" s="15" t="str">
        <f t="shared" si="1"/>
        <v/>
      </c>
      <c r="R11" s="15" t="str">
        <f t="shared" si="1"/>
        <v/>
      </c>
      <c r="S11" s="15" t="str">
        <f t="shared" si="1"/>
        <v/>
      </c>
      <c r="T11" s="15" t="str">
        <f t="shared" si="1"/>
        <v/>
      </c>
      <c r="U11" s="15" t="str">
        <f t="shared" si="1"/>
        <v/>
      </c>
      <c r="V11" s="15" t="str">
        <f t="shared" si="1"/>
        <v/>
      </c>
      <c r="W11" s="15" t="str">
        <f t="shared" si="2"/>
        <v/>
      </c>
      <c r="X11" s="15" t="str">
        <f t="shared" si="2"/>
        <v/>
      </c>
      <c r="Y11" s="15" t="str">
        <f t="shared" si="2"/>
        <v/>
      </c>
      <c r="Z11" s="15" t="str">
        <f t="shared" si="2"/>
        <v/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宮城県仙台市青葉区大倉字垣隅１３番１
宮城県仙台市青葉区大倉字垣隅１３番１
</v>
      </c>
      <c r="AG11" s="24" t="str">
        <f t="shared" si="2"/>
        <v xml:space="preserve">破砕施設 2台
</v>
      </c>
      <c r="AH11" s="25"/>
      <c r="AI11" s="25"/>
      <c r="AJ11" s="26"/>
      <c r="AK11" s="27">
        <v>11</v>
      </c>
      <c r="AL11" s="28" t="s">
        <v>1208</v>
      </c>
      <c r="AM11" s="29" t="s">
        <v>1209</v>
      </c>
      <c r="AN11" s="29">
        <v>45458</v>
      </c>
      <c r="AO11" s="30">
        <v>47283</v>
      </c>
      <c r="AP11" s="28" t="s">
        <v>40</v>
      </c>
      <c r="AQ11" s="29" t="s">
        <v>1210</v>
      </c>
      <c r="AR11" s="28" t="s">
        <v>1211</v>
      </c>
      <c r="AS11" s="28" t="s">
        <v>40</v>
      </c>
      <c r="AT11" s="28" t="s">
        <v>40</v>
      </c>
      <c r="AU11" s="28" t="s">
        <v>40</v>
      </c>
      <c r="AV11" s="28" t="s">
        <v>40</v>
      </c>
      <c r="AW11" s="28" t="s">
        <v>40</v>
      </c>
      <c r="AX11" s="28" t="s">
        <v>40</v>
      </c>
      <c r="AY11" s="28" t="s">
        <v>40</v>
      </c>
      <c r="AZ11" s="28" t="s">
        <v>43</v>
      </c>
      <c r="BA11" s="28" t="s">
        <v>40</v>
      </c>
      <c r="BB11" s="28" t="s">
        <v>40</v>
      </c>
      <c r="BC11" s="28" t="s">
        <v>40</v>
      </c>
      <c r="BD11" s="28" t="s">
        <v>40</v>
      </c>
      <c r="BE11" s="28" t="s">
        <v>40</v>
      </c>
      <c r="BF11" s="28" t="s">
        <v>40</v>
      </c>
      <c r="BG11" s="28" t="s">
        <v>40</v>
      </c>
      <c r="BH11" s="28" t="s">
        <v>40</v>
      </c>
      <c r="BI11" s="28" t="s">
        <v>40</v>
      </c>
      <c r="BJ11" s="28" t="s">
        <v>40</v>
      </c>
      <c r="BK11" s="28" t="s">
        <v>40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1212</v>
      </c>
      <c r="BR11" s="29" t="s">
        <v>92</v>
      </c>
      <c r="BS11" s="31" t="s">
        <v>46</v>
      </c>
    </row>
    <row r="12" spans="1:71" ht="63">
      <c r="A12" s="15" t="str">
        <f t="shared" si="0"/>
        <v>00420173250</v>
      </c>
      <c r="B12" s="22" t="str">
        <f t="shared" si="0"/>
        <v>日本カッター株式会社</v>
      </c>
      <c r="C12" s="23">
        <f t="shared" si="0"/>
        <v>44872</v>
      </c>
      <c r="D12" s="23">
        <f t="shared" si="0"/>
        <v>46697</v>
      </c>
      <c r="E12" s="15" t="str">
        <f t="shared" si="0"/>
        <v/>
      </c>
      <c r="F12" s="22" t="str">
        <f t="shared" si="0"/>
        <v>宮城県仙台市太白区東大野田２０番１０号</v>
      </c>
      <c r="G12" s="22" t="str">
        <f t="shared" si="1"/>
        <v>022-249-7004</v>
      </c>
      <c r="H12" s="15" t="str">
        <f t="shared" si="1"/>
        <v/>
      </c>
      <c r="I12" s="15" t="str">
        <f t="shared" si="1"/>
        <v>○</v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/>
      </c>
      <c r="N12" s="15" t="str">
        <f t="shared" si="1"/>
        <v/>
      </c>
      <c r="O12" s="15" t="str">
        <f t="shared" si="1"/>
        <v/>
      </c>
      <c r="P12" s="15" t="str">
        <f t="shared" si="1"/>
        <v/>
      </c>
      <c r="Q12" s="15" t="str">
        <f t="shared" si="1"/>
        <v/>
      </c>
      <c r="R12" s="15" t="str">
        <f t="shared" si="1"/>
        <v/>
      </c>
      <c r="S12" s="15" t="str">
        <f t="shared" si="1"/>
        <v/>
      </c>
      <c r="T12" s="15" t="str">
        <f t="shared" si="1"/>
        <v/>
      </c>
      <c r="U12" s="15" t="str">
        <f t="shared" si="1"/>
        <v/>
      </c>
      <c r="V12" s="15" t="str">
        <f t="shared" si="1"/>
        <v/>
      </c>
      <c r="W12" s="15" t="str">
        <f t="shared" si="2"/>
        <v/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宮城県仙台市太白区東大野田３０３－１０
宮城県仙台市太白区東大野田３０３－１０
宮城県仙台市太白区東大野田３０３－１０
宮城県仙台市太白区東大野田303-10
宮城県仙台市太白区東大野田303-10
</v>
      </c>
      <c r="AG12" s="24" t="str">
        <f t="shared" si="2"/>
        <v xml:space="preserve">脱水施設 5台
</v>
      </c>
      <c r="AH12" s="25"/>
      <c r="AI12" s="25"/>
      <c r="AJ12" s="26"/>
      <c r="AK12" s="27">
        <v>12</v>
      </c>
      <c r="AL12" s="28" t="s">
        <v>1213</v>
      </c>
      <c r="AM12" s="29" t="s">
        <v>1214</v>
      </c>
      <c r="AN12" s="29">
        <v>44872</v>
      </c>
      <c r="AO12" s="30">
        <v>46697</v>
      </c>
      <c r="AP12" s="28" t="s">
        <v>40</v>
      </c>
      <c r="AQ12" s="29" t="s">
        <v>1215</v>
      </c>
      <c r="AR12" s="28" t="s">
        <v>1216</v>
      </c>
      <c r="AS12" s="28" t="s">
        <v>40</v>
      </c>
      <c r="AT12" s="28" t="s">
        <v>43</v>
      </c>
      <c r="AU12" s="28" t="s">
        <v>40</v>
      </c>
      <c r="AV12" s="28" t="s">
        <v>40</v>
      </c>
      <c r="AW12" s="28" t="s">
        <v>40</v>
      </c>
      <c r="AX12" s="28" t="s">
        <v>40</v>
      </c>
      <c r="AY12" s="28" t="s">
        <v>40</v>
      </c>
      <c r="AZ12" s="28" t="s">
        <v>40</v>
      </c>
      <c r="BA12" s="28" t="s">
        <v>40</v>
      </c>
      <c r="BB12" s="28" t="s">
        <v>40</v>
      </c>
      <c r="BC12" s="28" t="s">
        <v>40</v>
      </c>
      <c r="BD12" s="28" t="s">
        <v>40</v>
      </c>
      <c r="BE12" s="28" t="s">
        <v>40</v>
      </c>
      <c r="BF12" s="28" t="s">
        <v>40</v>
      </c>
      <c r="BG12" s="28" t="s">
        <v>40</v>
      </c>
      <c r="BH12" s="28" t="s">
        <v>40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1217</v>
      </c>
      <c r="BR12" s="29" t="s">
        <v>1218</v>
      </c>
      <c r="BS12" s="31" t="s">
        <v>46</v>
      </c>
    </row>
    <row r="13" spans="1:71" ht="63">
      <c r="A13" s="15" t="str">
        <f t="shared" si="0"/>
        <v>00420007392</v>
      </c>
      <c r="B13" s="22" t="str">
        <f t="shared" si="0"/>
        <v>大和工業株式会社</v>
      </c>
      <c r="C13" s="23">
        <f t="shared" si="0"/>
        <v>44625</v>
      </c>
      <c r="D13" s="23">
        <f t="shared" si="0"/>
        <v>46450</v>
      </c>
      <c r="E13" s="15" t="str">
        <f t="shared" si="0"/>
        <v/>
      </c>
      <c r="F13" s="22" t="str">
        <f t="shared" si="0"/>
        <v>宮城県仙台市宮城野区扇町七丁目３番４３号</v>
      </c>
      <c r="G13" s="22" t="str">
        <f t="shared" si="1"/>
        <v>022-258-6561</v>
      </c>
      <c r="H13" s="15" t="str">
        <f t="shared" si="1"/>
        <v/>
      </c>
      <c r="I13" s="15" t="str">
        <f t="shared" si="1"/>
        <v/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/>
      </c>
      <c r="N13" s="15" t="str">
        <f t="shared" si="1"/>
        <v/>
      </c>
      <c r="O13" s="15" t="str">
        <f t="shared" si="1"/>
        <v>○</v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/>
      </c>
      <c r="U13" s="15" t="str">
        <f t="shared" si="1"/>
        <v/>
      </c>
      <c r="V13" s="15" t="str">
        <f t="shared" si="1"/>
        <v/>
      </c>
      <c r="W13" s="15" t="str">
        <f t="shared" si="2"/>
        <v>○</v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/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宮城県宮城郡松島町幡谷字原ヶ沢１６番４９
宮城県宮城郡松島町幡谷字原ヶ沢１６番４９
宮城県宮城郡松島町幡谷字原ヶ沢１６番４９
宮城県宮城郡松島町幡谷字原ヶ沢１６番４９
宮城県宮城郡松島町幡谷字原ヶ沢１６番４９
</v>
      </c>
      <c r="AG13" s="24" t="str">
        <f t="shared" si="2"/>
        <v xml:space="preserve">破砕施設 5台
</v>
      </c>
      <c r="AH13" s="25"/>
      <c r="AI13" s="25"/>
      <c r="AJ13" s="26"/>
      <c r="AK13" s="27">
        <v>13</v>
      </c>
      <c r="AL13" s="28" t="s">
        <v>1219</v>
      </c>
      <c r="AM13" s="29" t="s">
        <v>1220</v>
      </c>
      <c r="AN13" s="29">
        <v>44625</v>
      </c>
      <c r="AO13" s="30">
        <v>46450</v>
      </c>
      <c r="AP13" s="28" t="s">
        <v>40</v>
      </c>
      <c r="AQ13" s="29" t="s">
        <v>1221</v>
      </c>
      <c r="AR13" s="28" t="s">
        <v>1222</v>
      </c>
      <c r="AS13" s="28" t="s">
        <v>40</v>
      </c>
      <c r="AT13" s="28" t="s">
        <v>40</v>
      </c>
      <c r="AU13" s="28" t="s">
        <v>40</v>
      </c>
      <c r="AV13" s="28" t="s">
        <v>40</v>
      </c>
      <c r="AW13" s="28" t="s">
        <v>40</v>
      </c>
      <c r="AX13" s="28" t="s">
        <v>40</v>
      </c>
      <c r="AY13" s="28" t="s">
        <v>40</v>
      </c>
      <c r="AZ13" s="28" t="s">
        <v>43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40</v>
      </c>
      <c r="BF13" s="28" t="s">
        <v>40</v>
      </c>
      <c r="BG13" s="28" t="s">
        <v>40</v>
      </c>
      <c r="BH13" s="28" t="s">
        <v>43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40</v>
      </c>
      <c r="BO13" s="28" t="s">
        <v>40</v>
      </c>
      <c r="BP13" s="28" t="s">
        <v>40</v>
      </c>
      <c r="BQ13" s="29" t="s">
        <v>1223</v>
      </c>
      <c r="BR13" s="29" t="s">
        <v>86</v>
      </c>
      <c r="BS13" s="31" t="s">
        <v>46</v>
      </c>
    </row>
    <row r="14" spans="1:7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"/>
      <c r="AI14" s="3"/>
      <c r="AJ14" s="12"/>
      <c r="AK14" s="12"/>
      <c r="AL14" s="33"/>
      <c r="AM14" s="34"/>
      <c r="AN14" s="7"/>
      <c r="AO14" s="7"/>
      <c r="AP14" s="8"/>
      <c r="AQ14" s="8"/>
      <c r="AR14" s="7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7"/>
      <c r="BR14" s="7"/>
      <c r="BS14" s="3"/>
    </row>
    <row r="15" spans="1:7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"/>
      <c r="AI15" s="3"/>
      <c r="AJ15" s="12"/>
      <c r="AK15" s="12"/>
      <c r="AL15" s="33"/>
      <c r="AM15" s="34"/>
      <c r="AN15" s="7"/>
      <c r="AO15" s="7"/>
      <c r="AP15" s="8"/>
      <c r="AQ15" s="8"/>
      <c r="AR15" s="7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7"/>
      <c r="BR15" s="7"/>
      <c r="BS15" s="3"/>
    </row>
    <row r="16" spans="1:7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"/>
      <c r="AI16" s="3"/>
      <c r="AJ16" s="12"/>
      <c r="AK16" s="12"/>
      <c r="AL16" s="33"/>
      <c r="AM16" s="34"/>
      <c r="AN16" s="7"/>
      <c r="AO16" s="7"/>
      <c r="AP16" s="8"/>
      <c r="AQ16" s="8"/>
      <c r="AR16" s="7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7"/>
      <c r="BR16" s="7"/>
      <c r="BS16" s="3"/>
    </row>
    <row r="17" spans="1:7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"/>
      <c r="AI17" s="3"/>
      <c r="AJ17" s="12"/>
      <c r="AK17" s="12"/>
      <c r="AL17" s="33"/>
      <c r="AM17" s="34"/>
      <c r="AN17" s="7"/>
      <c r="AO17" s="7"/>
      <c r="AP17" s="8"/>
      <c r="AQ17" s="8"/>
      <c r="AR17" s="7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7"/>
      <c r="BR17" s="7"/>
      <c r="BS17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509E-62DC-40D1-BC12-FEB3F46B691E}">
  <sheetPr>
    <pageSetUpPr fitToPage="1"/>
  </sheetPr>
  <dimension ref="A1:BS32"/>
  <sheetViews>
    <sheetView showGridLines="0" topLeftCell="G1" zoomScale="115" zoomScaleNormal="115" zoomScaleSheetLayoutView="100" workbookViewId="0">
      <selection activeCell="AJ1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【宮城県外】（R08.3.23現在）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1224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54">
      <c r="A5" s="15" t="str">
        <f t="shared" ref="A5:P24" si="0">IF(AL5="","",AL5)</f>
        <v>00420047705</v>
      </c>
      <c r="B5" s="22" t="str">
        <f t="shared" si="0"/>
        <v>アシストアーバン工業株式会社</v>
      </c>
      <c r="C5" s="23">
        <f t="shared" si="0"/>
        <v>45682</v>
      </c>
      <c r="D5" s="23">
        <f t="shared" si="0"/>
        <v>47507</v>
      </c>
      <c r="E5" s="15" t="str">
        <f t="shared" si="0"/>
        <v/>
      </c>
      <c r="F5" s="22" t="str">
        <f>IF(AQ5="","",AQ5)</f>
        <v>山形県東置賜郡高畠町大字夏茂１７２３番地</v>
      </c>
      <c r="G5" s="22" t="str">
        <f t="shared" ref="G5:V20" si="1">IF(AR5="","",AR5)</f>
        <v>0238-57-2204</v>
      </c>
      <c r="H5" s="15" t="str">
        <f t="shared" si="1"/>
        <v/>
      </c>
      <c r="I5" s="15" t="str">
        <f t="shared" si="1"/>
        <v>○</v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/>
      </c>
      <c r="N5" s="15" t="str">
        <f t="shared" si="1"/>
        <v/>
      </c>
      <c r="O5" s="15" t="str">
        <f t="shared" si="1"/>
        <v/>
      </c>
      <c r="P5" s="15" t="str">
        <f t="shared" si="1"/>
        <v/>
      </c>
      <c r="Q5" s="15" t="str">
        <f t="shared" si="1"/>
        <v/>
      </c>
      <c r="R5" s="15" t="str">
        <f t="shared" si="1"/>
        <v/>
      </c>
      <c r="S5" s="15" t="str">
        <f t="shared" si="1"/>
        <v/>
      </c>
      <c r="T5" s="15" t="str">
        <f t="shared" si="1"/>
        <v/>
      </c>
      <c r="U5" s="15" t="str">
        <f t="shared" si="1"/>
        <v/>
      </c>
      <c r="V5" s="15" t="str">
        <f t="shared" si="1"/>
        <v/>
      </c>
      <c r="W5" s="15" t="str">
        <f t="shared" ref="W5:AG28" si="2">IF(BH5="","",BH5)</f>
        <v/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山形県東置賜郡高畠町大字夏茂元夏刈字中瀬１７２５番１
山形県東置賜郡高畠町大字夏茂元夏刈字中瀬１７２５番１
</v>
      </c>
      <c r="AG5" s="24" t="str">
        <f>IF(BR5="","",BR5)</f>
        <v xml:space="preserve">造粒固化施設 2台
</v>
      </c>
      <c r="AH5" s="25"/>
      <c r="AI5" s="25"/>
      <c r="AJ5" s="26"/>
      <c r="AK5" s="27">
        <v>5</v>
      </c>
      <c r="AL5" s="28" t="s">
        <v>1225</v>
      </c>
      <c r="AM5" s="29" t="s">
        <v>1226</v>
      </c>
      <c r="AN5" s="29">
        <v>45682</v>
      </c>
      <c r="AO5" s="30">
        <v>47507</v>
      </c>
      <c r="AP5" s="28" t="s">
        <v>40</v>
      </c>
      <c r="AQ5" s="29" t="s">
        <v>1227</v>
      </c>
      <c r="AR5" s="28" t="s">
        <v>1228</v>
      </c>
      <c r="AS5" s="28" t="s">
        <v>40</v>
      </c>
      <c r="AT5" s="28" t="s">
        <v>43</v>
      </c>
      <c r="AU5" s="28" t="s">
        <v>40</v>
      </c>
      <c r="AV5" s="28" t="s">
        <v>40</v>
      </c>
      <c r="AW5" s="28" t="s">
        <v>40</v>
      </c>
      <c r="AX5" s="28" t="s">
        <v>40</v>
      </c>
      <c r="AY5" s="28" t="s">
        <v>40</v>
      </c>
      <c r="AZ5" s="28" t="s">
        <v>40</v>
      </c>
      <c r="BA5" s="28" t="s">
        <v>40</v>
      </c>
      <c r="BB5" s="28" t="s">
        <v>40</v>
      </c>
      <c r="BC5" s="28" t="s">
        <v>40</v>
      </c>
      <c r="BD5" s="28" t="s">
        <v>40</v>
      </c>
      <c r="BE5" s="28" t="s">
        <v>40</v>
      </c>
      <c r="BF5" s="28" t="s">
        <v>40</v>
      </c>
      <c r="BG5" s="28" t="s">
        <v>40</v>
      </c>
      <c r="BH5" s="28" t="s">
        <v>40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1229</v>
      </c>
      <c r="BR5" s="29" t="s">
        <v>1230</v>
      </c>
      <c r="BS5" s="31" t="s">
        <v>46</v>
      </c>
    </row>
    <row r="6" spans="1:71" ht="36">
      <c r="A6" s="15" t="str">
        <f t="shared" si="0"/>
        <v>00420011644</v>
      </c>
      <c r="B6" s="22" t="str">
        <f t="shared" si="0"/>
        <v>井上工業株式会社</v>
      </c>
      <c r="C6" s="23">
        <f t="shared" si="0"/>
        <v>45610</v>
      </c>
      <c r="D6" s="23">
        <f t="shared" si="0"/>
        <v>48165</v>
      </c>
      <c r="E6" s="15" t="str">
        <f t="shared" si="0"/>
        <v>○</v>
      </c>
      <c r="F6" s="22" t="str">
        <f t="shared" si="0"/>
        <v>山形県山形市久保田二丁目１番４７号</v>
      </c>
      <c r="G6" s="22" t="str">
        <f t="shared" si="1"/>
        <v>0237-83-4050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/>
      </c>
      <c r="N6" s="15" t="str">
        <f t="shared" si="1"/>
        <v/>
      </c>
      <c r="O6" s="15" t="str">
        <f t="shared" si="1"/>
        <v/>
      </c>
      <c r="P6" s="15" t="str">
        <f t="shared" si="1"/>
        <v/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/>
      </c>
      <c r="U6" s="15" t="str">
        <f t="shared" si="1"/>
        <v/>
      </c>
      <c r="V6" s="15" t="str">
        <f t="shared" si="1"/>
        <v/>
      </c>
      <c r="W6" s="15" t="str">
        <f t="shared" si="2"/>
        <v>○</v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山形県寒河江市大字谷沢字平野山１７５５番地１３３
</v>
      </c>
      <c r="AG6" s="24" t="str">
        <f t="shared" si="2"/>
        <v xml:space="preserve">破砕施設 1台
</v>
      </c>
      <c r="AH6" s="25"/>
      <c r="AI6" s="25"/>
      <c r="AJ6" s="26"/>
      <c r="AK6" s="27">
        <v>6</v>
      </c>
      <c r="AL6" s="28" t="s">
        <v>1231</v>
      </c>
      <c r="AM6" s="29" t="s">
        <v>1232</v>
      </c>
      <c r="AN6" s="30">
        <v>45610</v>
      </c>
      <c r="AO6" s="30">
        <v>48165</v>
      </c>
      <c r="AP6" s="28" t="s">
        <v>43</v>
      </c>
      <c r="AQ6" s="29" t="s">
        <v>1233</v>
      </c>
      <c r="AR6" s="28" t="s">
        <v>1234</v>
      </c>
      <c r="AS6" s="28" t="s">
        <v>40</v>
      </c>
      <c r="AT6" s="28" t="s">
        <v>40</v>
      </c>
      <c r="AU6" s="28" t="s">
        <v>40</v>
      </c>
      <c r="AV6" s="28" t="s">
        <v>40</v>
      </c>
      <c r="AW6" s="28" t="s">
        <v>40</v>
      </c>
      <c r="AX6" s="28" t="s">
        <v>40</v>
      </c>
      <c r="AY6" s="28" t="s">
        <v>40</v>
      </c>
      <c r="AZ6" s="28" t="s">
        <v>40</v>
      </c>
      <c r="BA6" s="28" t="s">
        <v>40</v>
      </c>
      <c r="BB6" s="28" t="s">
        <v>40</v>
      </c>
      <c r="BC6" s="28" t="s">
        <v>40</v>
      </c>
      <c r="BD6" s="28" t="s">
        <v>40</v>
      </c>
      <c r="BE6" s="28" t="s">
        <v>40</v>
      </c>
      <c r="BF6" s="28" t="s">
        <v>40</v>
      </c>
      <c r="BG6" s="28" t="s">
        <v>40</v>
      </c>
      <c r="BH6" s="28" t="s">
        <v>43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40</v>
      </c>
      <c r="BQ6" s="29" t="s">
        <v>1235</v>
      </c>
      <c r="BR6" s="29" t="s">
        <v>58</v>
      </c>
      <c r="BS6" s="31" t="s">
        <v>46</v>
      </c>
    </row>
    <row r="7" spans="1:71" ht="36">
      <c r="A7" s="15" t="str">
        <f t="shared" si="0"/>
        <v>00420157924</v>
      </c>
      <c r="B7" s="22" t="str">
        <f t="shared" si="0"/>
        <v>奥州循環システム株式会社</v>
      </c>
      <c r="C7" s="23">
        <f t="shared" si="0"/>
        <v>45806</v>
      </c>
      <c r="D7" s="23">
        <f t="shared" si="0"/>
        <v>47631</v>
      </c>
      <c r="E7" s="15" t="str">
        <f t="shared" si="0"/>
        <v/>
      </c>
      <c r="F7" s="22" t="str">
        <f t="shared" si="0"/>
        <v>岩手県奥州市胆沢若柳字堀通２７番地１
岩手県奥州市胆沢小山字北赤堰６２番２他</v>
      </c>
      <c r="G7" s="22" t="str">
        <f t="shared" si="1"/>
        <v>0197-46-3966
0197-46-3966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/>
      </c>
      <c r="N7" s="15" t="str">
        <f t="shared" si="1"/>
        <v/>
      </c>
      <c r="O7" s="15" t="str">
        <f t="shared" si="1"/>
        <v>○</v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/>
      </c>
      <c r="U7" s="15" t="str">
        <f t="shared" si="1"/>
        <v/>
      </c>
      <c r="V7" s="15" t="str">
        <f t="shared" si="1"/>
        <v/>
      </c>
      <c r="W7" s="15" t="str">
        <f t="shared" si="2"/>
        <v/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岩手県奥州市胆沢区小山字北赤堰６２番２、７１番４、７２番
</v>
      </c>
      <c r="AG7" s="24" t="str">
        <f t="shared" si="2"/>
        <v xml:space="preserve">破砕施設 1台
</v>
      </c>
      <c r="AH7" s="25"/>
      <c r="AI7" s="25"/>
      <c r="AJ7" s="26"/>
      <c r="AK7" s="27">
        <v>7</v>
      </c>
      <c r="AL7" s="28" t="s">
        <v>1236</v>
      </c>
      <c r="AM7" s="29" t="s">
        <v>1237</v>
      </c>
      <c r="AN7" s="30">
        <v>45806</v>
      </c>
      <c r="AO7" s="30">
        <v>47631</v>
      </c>
      <c r="AP7" s="28" t="s">
        <v>40</v>
      </c>
      <c r="AQ7" s="29" t="s">
        <v>1238</v>
      </c>
      <c r="AR7" s="28" t="s">
        <v>1239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40</v>
      </c>
      <c r="AY7" s="28" t="s">
        <v>40</v>
      </c>
      <c r="AZ7" s="28" t="s">
        <v>43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40</v>
      </c>
      <c r="BF7" s="28" t="s">
        <v>40</v>
      </c>
      <c r="BG7" s="28" t="s">
        <v>40</v>
      </c>
      <c r="BH7" s="28" t="s">
        <v>40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1240</v>
      </c>
      <c r="BR7" s="29" t="s">
        <v>58</v>
      </c>
      <c r="BS7" s="31" t="s">
        <v>46</v>
      </c>
    </row>
    <row r="8" spans="1:71" ht="28.5">
      <c r="A8" s="15" t="str">
        <f t="shared" si="0"/>
        <v>00420015013</v>
      </c>
      <c r="B8" s="22" t="str">
        <f t="shared" si="0"/>
        <v>大浦工業株式会社</v>
      </c>
      <c r="C8" s="23">
        <f t="shared" si="0"/>
        <v>45918</v>
      </c>
      <c r="D8" s="23">
        <f t="shared" si="0"/>
        <v>47743</v>
      </c>
      <c r="E8" s="15" t="str">
        <f t="shared" si="0"/>
        <v/>
      </c>
      <c r="F8" s="22" t="str">
        <f t="shared" si="0"/>
        <v>山形県東置賜郡高畠町大字相森１４５番地の１</v>
      </c>
      <c r="G8" s="22" t="str">
        <f t="shared" si="1"/>
        <v>0238-52-0204</v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  <c r="O8" s="15" t="str">
        <f t="shared" si="1"/>
        <v/>
      </c>
      <c r="P8" s="15" t="str">
        <f t="shared" si="1"/>
        <v/>
      </c>
      <c r="Q8" s="15" t="str">
        <f t="shared" si="1"/>
        <v/>
      </c>
      <c r="R8" s="15" t="str">
        <f t="shared" si="1"/>
        <v/>
      </c>
      <c r="S8" s="15" t="str">
        <f t="shared" si="1"/>
        <v/>
      </c>
      <c r="T8" s="15" t="str">
        <f t="shared" si="1"/>
        <v/>
      </c>
      <c r="U8" s="15" t="str">
        <f t="shared" si="1"/>
        <v/>
      </c>
      <c r="V8" s="15" t="str">
        <f t="shared" si="1"/>
        <v/>
      </c>
      <c r="W8" s="15" t="str">
        <f t="shared" si="2"/>
        <v>○</v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山形県東置賜郡高畠町大字深沼字東前７番１
</v>
      </c>
      <c r="AG8" s="24" t="str">
        <f t="shared" si="2"/>
        <v xml:space="preserve">破砕施設 1台
</v>
      </c>
      <c r="AH8" s="25"/>
      <c r="AI8" s="25"/>
      <c r="AJ8" s="26"/>
      <c r="AK8" s="27">
        <v>8</v>
      </c>
      <c r="AL8" s="28" t="s">
        <v>1241</v>
      </c>
      <c r="AM8" s="29" t="s">
        <v>1242</v>
      </c>
      <c r="AN8" s="30">
        <v>45918</v>
      </c>
      <c r="AO8" s="30">
        <v>47743</v>
      </c>
      <c r="AP8" s="28" t="s">
        <v>40</v>
      </c>
      <c r="AQ8" s="29" t="s">
        <v>1243</v>
      </c>
      <c r="AR8" s="28" t="s">
        <v>1244</v>
      </c>
      <c r="AS8" s="28" t="s">
        <v>40</v>
      </c>
      <c r="AT8" s="28" t="s">
        <v>40</v>
      </c>
      <c r="AU8" s="28" t="s">
        <v>40</v>
      </c>
      <c r="AV8" s="28" t="s">
        <v>40</v>
      </c>
      <c r="AW8" s="28" t="s">
        <v>40</v>
      </c>
      <c r="AX8" s="28" t="s">
        <v>40</v>
      </c>
      <c r="AY8" s="28" t="s">
        <v>40</v>
      </c>
      <c r="AZ8" s="28" t="s">
        <v>40</v>
      </c>
      <c r="BA8" s="28" t="s">
        <v>40</v>
      </c>
      <c r="BB8" s="28" t="s">
        <v>40</v>
      </c>
      <c r="BC8" s="28" t="s">
        <v>40</v>
      </c>
      <c r="BD8" s="28" t="s">
        <v>40</v>
      </c>
      <c r="BE8" s="28" t="s">
        <v>40</v>
      </c>
      <c r="BF8" s="28" t="s">
        <v>40</v>
      </c>
      <c r="BG8" s="28" t="s">
        <v>40</v>
      </c>
      <c r="BH8" s="28" t="s">
        <v>43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1245</v>
      </c>
      <c r="BR8" s="29" t="s">
        <v>58</v>
      </c>
      <c r="BS8" s="31" t="s">
        <v>46</v>
      </c>
    </row>
    <row r="9" spans="1:71" ht="28.5">
      <c r="A9" s="15" t="str">
        <f t="shared" si="0"/>
        <v>00420006334</v>
      </c>
      <c r="B9" s="22" t="str">
        <f t="shared" si="0"/>
        <v>大森工業株式会社</v>
      </c>
      <c r="C9" s="23">
        <f t="shared" si="0"/>
        <v>45821</v>
      </c>
      <c r="D9" s="23">
        <f t="shared" si="0"/>
        <v>47646</v>
      </c>
      <c r="E9" s="15" t="str">
        <f t="shared" si="0"/>
        <v/>
      </c>
      <c r="F9" s="22" t="str">
        <f t="shared" si="0"/>
        <v>岩手県一関市宮下町８番１１号</v>
      </c>
      <c r="G9" s="22" t="str">
        <f t="shared" si="1"/>
        <v>0191-26-2311</v>
      </c>
      <c r="H9" s="15" t="str">
        <f t="shared" si="1"/>
        <v/>
      </c>
      <c r="I9" s="15" t="str">
        <f t="shared" si="1"/>
        <v/>
      </c>
      <c r="J9" s="15" t="str">
        <f t="shared" si="1"/>
        <v/>
      </c>
      <c r="K9" s="15" t="str">
        <f t="shared" si="1"/>
        <v/>
      </c>
      <c r="L9" s="15" t="str">
        <f t="shared" si="1"/>
        <v/>
      </c>
      <c r="M9" s="15" t="str">
        <f t="shared" si="1"/>
        <v/>
      </c>
      <c r="N9" s="15" t="str">
        <f t="shared" si="1"/>
        <v/>
      </c>
      <c r="O9" s="15" t="str">
        <f t="shared" si="1"/>
        <v/>
      </c>
      <c r="P9" s="15" t="str">
        <f t="shared" si="1"/>
        <v/>
      </c>
      <c r="Q9" s="15" t="str">
        <f t="shared" si="1"/>
        <v/>
      </c>
      <c r="R9" s="15" t="str">
        <f t="shared" si="1"/>
        <v/>
      </c>
      <c r="S9" s="15" t="str">
        <f t="shared" si="1"/>
        <v/>
      </c>
      <c r="T9" s="15" t="str">
        <f t="shared" si="1"/>
        <v/>
      </c>
      <c r="U9" s="15" t="str">
        <f t="shared" si="1"/>
        <v/>
      </c>
      <c r="V9" s="15" t="str">
        <f t="shared" si="1"/>
        <v/>
      </c>
      <c r="W9" s="15" t="str">
        <f t="shared" si="2"/>
        <v>○</v>
      </c>
      <c r="X9" s="15" t="str">
        <f t="shared" si="2"/>
        <v/>
      </c>
      <c r="Y9" s="15" t="str">
        <f t="shared" si="2"/>
        <v/>
      </c>
      <c r="Z9" s="15" t="str">
        <f t="shared" si="2"/>
        <v/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/>
      </c>
      <c r="AF9" s="22" t="str">
        <f t="shared" si="2"/>
        <v xml:space="preserve">岩手県一関市山目字館６７番３
</v>
      </c>
      <c r="AG9" s="24" t="str">
        <f t="shared" si="2"/>
        <v xml:space="preserve">破砕施設 1台
</v>
      </c>
      <c r="AH9" s="25"/>
      <c r="AI9" s="25"/>
      <c r="AJ9" s="26"/>
      <c r="AK9" s="27">
        <v>9</v>
      </c>
      <c r="AL9" s="28" t="s">
        <v>1246</v>
      </c>
      <c r="AM9" s="29" t="s">
        <v>1247</v>
      </c>
      <c r="AN9" s="30">
        <v>45821</v>
      </c>
      <c r="AO9" s="30">
        <v>47646</v>
      </c>
      <c r="AP9" s="28" t="s">
        <v>40</v>
      </c>
      <c r="AQ9" s="29" t="s">
        <v>1248</v>
      </c>
      <c r="AR9" s="28" t="s">
        <v>1249</v>
      </c>
      <c r="AS9" s="28" t="s">
        <v>40</v>
      </c>
      <c r="AT9" s="28" t="s">
        <v>40</v>
      </c>
      <c r="AU9" s="28" t="s">
        <v>40</v>
      </c>
      <c r="AV9" s="28" t="s">
        <v>40</v>
      </c>
      <c r="AW9" s="28" t="s">
        <v>40</v>
      </c>
      <c r="AX9" s="28" t="s">
        <v>40</v>
      </c>
      <c r="AY9" s="28" t="s">
        <v>40</v>
      </c>
      <c r="AZ9" s="28" t="s">
        <v>40</v>
      </c>
      <c r="BA9" s="28" t="s">
        <v>40</v>
      </c>
      <c r="BB9" s="28" t="s">
        <v>40</v>
      </c>
      <c r="BC9" s="28" t="s">
        <v>40</v>
      </c>
      <c r="BD9" s="28" t="s">
        <v>40</v>
      </c>
      <c r="BE9" s="28" t="s">
        <v>40</v>
      </c>
      <c r="BF9" s="28" t="s">
        <v>40</v>
      </c>
      <c r="BG9" s="28" t="s">
        <v>40</v>
      </c>
      <c r="BH9" s="28" t="s">
        <v>43</v>
      </c>
      <c r="BI9" s="28" t="s">
        <v>40</v>
      </c>
      <c r="BJ9" s="28" t="s">
        <v>40</v>
      </c>
      <c r="BK9" s="28" t="s">
        <v>40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40</v>
      </c>
      <c r="BQ9" s="29" t="s">
        <v>1250</v>
      </c>
      <c r="BR9" s="29" t="s">
        <v>58</v>
      </c>
      <c r="BS9" s="31" t="s">
        <v>46</v>
      </c>
    </row>
    <row r="10" spans="1:71" ht="72">
      <c r="A10" s="15" t="str">
        <f t="shared" si="0"/>
        <v>00420143426</v>
      </c>
      <c r="B10" s="22" t="str">
        <f t="shared" si="0"/>
        <v>株式会社オダワラ</v>
      </c>
      <c r="C10" s="23">
        <f t="shared" si="0"/>
        <v>44858</v>
      </c>
      <c r="D10" s="23">
        <f t="shared" si="0"/>
        <v>46683</v>
      </c>
      <c r="E10" s="15" t="str">
        <f t="shared" si="0"/>
        <v/>
      </c>
      <c r="F10" s="22" t="str">
        <f t="shared" si="0"/>
        <v>群馬県前橋市泉沢町１２５０番地６</v>
      </c>
      <c r="G10" s="22" t="str">
        <f t="shared" si="1"/>
        <v>027-268-3272</v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/>
      </c>
      <c r="N10" s="15" t="str">
        <f t="shared" si="1"/>
        <v/>
      </c>
      <c r="O10" s="15" t="str">
        <f t="shared" si="1"/>
        <v>○</v>
      </c>
      <c r="P10" s="15" t="str">
        <f t="shared" si="1"/>
        <v/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/>
      </c>
      <c r="U10" s="15" t="str">
        <f t="shared" si="1"/>
        <v/>
      </c>
      <c r="V10" s="15" t="str">
        <f t="shared" si="1"/>
        <v/>
      </c>
      <c r="W10" s="15" t="str">
        <f t="shared" si="2"/>
        <v/>
      </c>
      <c r="X10" s="15" t="str">
        <f t="shared" si="2"/>
        <v/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群馬県前橋市泉沢町１２５０番６，１２５０番２２，１２５０番２３，１２６２番
群馬県前橋市泉沢町１２５０番６，１２５０番２２，１２５０番２３，１２６２番
群馬県前橋市泉沢町１２５０番６，１２５０番２２，１２５０番２３，１２６２番
</v>
      </c>
      <c r="AG10" s="24" t="str">
        <f t="shared" si="2"/>
        <v xml:space="preserve">破砕施設 3台
</v>
      </c>
      <c r="AH10" s="25"/>
      <c r="AI10" s="25"/>
      <c r="AJ10" s="26"/>
      <c r="AK10" s="27">
        <v>10</v>
      </c>
      <c r="AL10" s="28" t="s">
        <v>1251</v>
      </c>
      <c r="AM10" s="29" t="s">
        <v>1252</v>
      </c>
      <c r="AN10" s="29">
        <v>44858</v>
      </c>
      <c r="AO10" s="30">
        <v>46683</v>
      </c>
      <c r="AP10" s="28" t="s">
        <v>40</v>
      </c>
      <c r="AQ10" s="29" t="s">
        <v>1253</v>
      </c>
      <c r="AR10" s="28" t="s">
        <v>1254</v>
      </c>
      <c r="AS10" s="28" t="s">
        <v>40</v>
      </c>
      <c r="AT10" s="28" t="s">
        <v>40</v>
      </c>
      <c r="AU10" s="28" t="s">
        <v>40</v>
      </c>
      <c r="AV10" s="28" t="s">
        <v>40</v>
      </c>
      <c r="AW10" s="28" t="s">
        <v>40</v>
      </c>
      <c r="AX10" s="28" t="s">
        <v>40</v>
      </c>
      <c r="AY10" s="28" t="s">
        <v>40</v>
      </c>
      <c r="AZ10" s="28" t="s">
        <v>43</v>
      </c>
      <c r="BA10" s="28" t="s">
        <v>40</v>
      </c>
      <c r="BB10" s="28" t="s">
        <v>40</v>
      </c>
      <c r="BC10" s="28" t="s">
        <v>40</v>
      </c>
      <c r="BD10" s="28" t="s">
        <v>40</v>
      </c>
      <c r="BE10" s="28" t="s">
        <v>40</v>
      </c>
      <c r="BF10" s="28" t="s">
        <v>40</v>
      </c>
      <c r="BG10" s="28" t="s">
        <v>40</v>
      </c>
      <c r="BH10" s="28" t="s">
        <v>40</v>
      </c>
      <c r="BI10" s="28" t="s">
        <v>40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1255</v>
      </c>
      <c r="BR10" s="29" t="s">
        <v>196</v>
      </c>
      <c r="BS10" s="31" t="s">
        <v>46</v>
      </c>
    </row>
    <row r="11" spans="1:71" ht="63">
      <c r="A11" s="15" t="str">
        <f t="shared" si="0"/>
        <v>00420005799</v>
      </c>
      <c r="B11" s="22" t="str">
        <f t="shared" si="0"/>
        <v>株式会社環境施設</v>
      </c>
      <c r="C11" s="23">
        <f t="shared" si="0"/>
        <v>44593</v>
      </c>
      <c r="D11" s="23">
        <f t="shared" si="0"/>
        <v>46418</v>
      </c>
      <c r="E11" s="15" t="str">
        <f t="shared" si="0"/>
        <v/>
      </c>
      <c r="F11" s="22" t="str">
        <f t="shared" si="0"/>
        <v>福岡県福岡市西区小戸三丁目５０番２０号</v>
      </c>
      <c r="G11" s="22" t="str">
        <f t="shared" si="1"/>
        <v>092-894-6168</v>
      </c>
      <c r="H11" s="15" t="str">
        <f t="shared" si="1"/>
        <v/>
      </c>
      <c r="I11" s="15" t="str">
        <f t="shared" si="1"/>
        <v>○</v>
      </c>
      <c r="J11" s="15" t="str">
        <f t="shared" si="1"/>
        <v/>
      </c>
      <c r="K11" s="15" t="str">
        <f t="shared" si="1"/>
        <v/>
      </c>
      <c r="L11" s="15" t="str">
        <f t="shared" si="1"/>
        <v/>
      </c>
      <c r="M11" s="15" t="str">
        <f t="shared" si="1"/>
        <v/>
      </c>
      <c r="N11" s="15" t="str">
        <f t="shared" si="1"/>
        <v/>
      </c>
      <c r="O11" s="15" t="str">
        <f t="shared" si="1"/>
        <v>○</v>
      </c>
      <c r="P11" s="15" t="str">
        <f t="shared" si="1"/>
        <v/>
      </c>
      <c r="Q11" s="15" t="str">
        <f t="shared" si="1"/>
        <v/>
      </c>
      <c r="R11" s="15" t="str">
        <f t="shared" si="1"/>
        <v/>
      </c>
      <c r="S11" s="15" t="str">
        <f t="shared" si="1"/>
        <v/>
      </c>
      <c r="T11" s="15" t="str">
        <f t="shared" si="1"/>
        <v/>
      </c>
      <c r="U11" s="15" t="str">
        <f t="shared" si="1"/>
        <v/>
      </c>
      <c r="V11" s="15" t="str">
        <f t="shared" si="1"/>
        <v/>
      </c>
      <c r="W11" s="15" t="str">
        <f t="shared" si="2"/>
        <v>○</v>
      </c>
      <c r="X11" s="15" t="str">
        <f t="shared" si="2"/>
        <v/>
      </c>
      <c r="Y11" s="15" t="str">
        <f t="shared" si="2"/>
        <v/>
      </c>
      <c r="Z11" s="15" t="str">
        <f t="shared" si="2"/>
        <v/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福岡県筑紫野市大字山家２０４４番７
福岡県筑紫野市大字山家２０４４番７
福岡県筑紫野市大字山家２０４４番７
福岡県筑後市大字山家２０５３番４２
福岡県筑後市大字山家２０５３番４２
</v>
      </c>
      <c r="AG11" s="24" t="str">
        <f t="shared" si="2"/>
        <v xml:space="preserve">脱水施設 1台
破砕施設 2台
造粒固化施設 2台
</v>
      </c>
      <c r="AH11" s="25"/>
      <c r="AI11" s="25"/>
      <c r="AJ11" s="26"/>
      <c r="AK11" s="27">
        <v>11</v>
      </c>
      <c r="AL11" s="28" t="s">
        <v>1256</v>
      </c>
      <c r="AM11" s="29" t="s">
        <v>561</v>
      </c>
      <c r="AN11" s="29">
        <v>44593</v>
      </c>
      <c r="AO11" s="30">
        <v>46418</v>
      </c>
      <c r="AP11" s="28" t="s">
        <v>40</v>
      </c>
      <c r="AQ11" s="29" t="s">
        <v>1257</v>
      </c>
      <c r="AR11" s="28" t="s">
        <v>1258</v>
      </c>
      <c r="AS11" s="28" t="s">
        <v>40</v>
      </c>
      <c r="AT11" s="28" t="s">
        <v>43</v>
      </c>
      <c r="AU11" s="28" t="s">
        <v>40</v>
      </c>
      <c r="AV11" s="28" t="s">
        <v>40</v>
      </c>
      <c r="AW11" s="28" t="s">
        <v>40</v>
      </c>
      <c r="AX11" s="28" t="s">
        <v>40</v>
      </c>
      <c r="AY11" s="28" t="s">
        <v>40</v>
      </c>
      <c r="AZ11" s="28" t="s">
        <v>43</v>
      </c>
      <c r="BA11" s="28" t="s">
        <v>40</v>
      </c>
      <c r="BB11" s="28" t="s">
        <v>40</v>
      </c>
      <c r="BC11" s="28" t="s">
        <v>40</v>
      </c>
      <c r="BD11" s="28" t="s">
        <v>40</v>
      </c>
      <c r="BE11" s="28" t="s">
        <v>40</v>
      </c>
      <c r="BF11" s="28" t="s">
        <v>40</v>
      </c>
      <c r="BG11" s="28" t="s">
        <v>40</v>
      </c>
      <c r="BH11" s="28" t="s">
        <v>43</v>
      </c>
      <c r="BI11" s="28" t="s">
        <v>40</v>
      </c>
      <c r="BJ11" s="28" t="s">
        <v>40</v>
      </c>
      <c r="BK11" s="28" t="s">
        <v>40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1259</v>
      </c>
      <c r="BR11" s="29" t="s">
        <v>1260</v>
      </c>
      <c r="BS11" s="31" t="s">
        <v>46</v>
      </c>
    </row>
    <row r="12" spans="1:71" ht="36">
      <c r="A12" s="15" t="str">
        <f t="shared" si="0"/>
        <v>00420004551</v>
      </c>
      <c r="B12" s="22" t="str">
        <f t="shared" si="0"/>
        <v>環清工業株式会社</v>
      </c>
      <c r="C12" s="23">
        <f t="shared" si="0"/>
        <v>43511</v>
      </c>
      <c r="D12" s="23">
        <f t="shared" si="0"/>
        <v>46067</v>
      </c>
      <c r="E12" s="15" t="str">
        <f t="shared" si="0"/>
        <v>○</v>
      </c>
      <c r="F12" s="22" t="str">
        <f t="shared" si="0"/>
        <v>山形県酒田市浜中字八間山１３５番地の１</v>
      </c>
      <c r="G12" s="22" t="str">
        <f t="shared" si="1"/>
        <v>0234-92-3111</v>
      </c>
      <c r="H12" s="15" t="str">
        <f t="shared" si="1"/>
        <v/>
      </c>
      <c r="I12" s="15" t="str">
        <f t="shared" si="1"/>
        <v>○</v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/>
      </c>
      <c r="N12" s="15" t="str">
        <f t="shared" si="1"/>
        <v/>
      </c>
      <c r="O12" s="15" t="str">
        <f t="shared" si="1"/>
        <v/>
      </c>
      <c r="P12" s="15" t="str">
        <f t="shared" si="1"/>
        <v/>
      </c>
      <c r="Q12" s="15" t="str">
        <f t="shared" si="1"/>
        <v/>
      </c>
      <c r="R12" s="15" t="str">
        <f t="shared" si="1"/>
        <v/>
      </c>
      <c r="S12" s="15" t="str">
        <f t="shared" si="1"/>
        <v/>
      </c>
      <c r="T12" s="15" t="str">
        <f t="shared" si="1"/>
        <v/>
      </c>
      <c r="U12" s="15" t="str">
        <f t="shared" si="1"/>
        <v/>
      </c>
      <c r="V12" s="15" t="str">
        <f t="shared" si="1"/>
        <v/>
      </c>
      <c r="W12" s="15" t="str">
        <f t="shared" si="2"/>
        <v/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山形県飽海郡遊佐町藤崎字茂り松６１番地の１２０
</v>
      </c>
      <c r="AG12" s="24" t="str">
        <f t="shared" si="2"/>
        <v xml:space="preserve">脱水施設 1台
</v>
      </c>
      <c r="AH12" s="25"/>
      <c r="AI12" s="25"/>
      <c r="AJ12" s="26"/>
      <c r="AK12" s="27">
        <v>12</v>
      </c>
      <c r="AL12" s="28" t="s">
        <v>1261</v>
      </c>
      <c r="AM12" s="29" t="s">
        <v>1262</v>
      </c>
      <c r="AN12" s="29">
        <v>43511</v>
      </c>
      <c r="AO12" s="30">
        <v>46067</v>
      </c>
      <c r="AP12" s="28" t="s">
        <v>43</v>
      </c>
      <c r="AQ12" s="29" t="s">
        <v>1263</v>
      </c>
      <c r="AR12" s="28" t="s">
        <v>1264</v>
      </c>
      <c r="AS12" s="28" t="s">
        <v>40</v>
      </c>
      <c r="AT12" s="28" t="s">
        <v>43</v>
      </c>
      <c r="AU12" s="28" t="s">
        <v>40</v>
      </c>
      <c r="AV12" s="28" t="s">
        <v>40</v>
      </c>
      <c r="AW12" s="28" t="s">
        <v>40</v>
      </c>
      <c r="AX12" s="28" t="s">
        <v>40</v>
      </c>
      <c r="AY12" s="28" t="s">
        <v>40</v>
      </c>
      <c r="AZ12" s="28" t="s">
        <v>40</v>
      </c>
      <c r="BA12" s="28" t="s">
        <v>40</v>
      </c>
      <c r="BB12" s="28" t="s">
        <v>40</v>
      </c>
      <c r="BC12" s="28" t="s">
        <v>40</v>
      </c>
      <c r="BD12" s="28" t="s">
        <v>40</v>
      </c>
      <c r="BE12" s="28" t="s">
        <v>40</v>
      </c>
      <c r="BF12" s="28" t="s">
        <v>40</v>
      </c>
      <c r="BG12" s="28" t="s">
        <v>40</v>
      </c>
      <c r="BH12" s="28" t="s">
        <v>40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1265</v>
      </c>
      <c r="BR12" s="29" t="s">
        <v>588</v>
      </c>
      <c r="BS12" s="31" t="s">
        <v>46</v>
      </c>
    </row>
    <row r="13" spans="1:71" ht="243">
      <c r="A13" s="15" t="str">
        <f t="shared" si="0"/>
        <v>00420008037</v>
      </c>
      <c r="B13" s="22" t="str">
        <f t="shared" si="0"/>
        <v>九州バイオカーボン株式会社</v>
      </c>
      <c r="C13" s="23">
        <f t="shared" si="0"/>
        <v>45812</v>
      </c>
      <c r="D13" s="23">
        <f t="shared" si="0"/>
        <v>47637</v>
      </c>
      <c r="E13" s="15" t="str">
        <f t="shared" si="0"/>
        <v/>
      </c>
      <c r="F13" s="22" t="str">
        <f t="shared" si="0"/>
        <v>福岡県太宰府市大字北谷字夕内１１２５番２</v>
      </c>
      <c r="G13" s="22" t="str">
        <f t="shared" si="1"/>
        <v>092-921-3338</v>
      </c>
      <c r="H13" s="15" t="str">
        <f t="shared" si="1"/>
        <v/>
      </c>
      <c r="I13" s="15" t="str">
        <f t="shared" si="1"/>
        <v>○</v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/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/>
      </c>
      <c r="U13" s="15" t="str">
        <f t="shared" si="1"/>
        <v/>
      </c>
      <c r="V13" s="15" t="str">
        <f t="shared" si="1"/>
        <v/>
      </c>
      <c r="W13" s="15" t="str">
        <f t="shared" si="2"/>
        <v/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/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福岡県太宰府市大字北谷字夕内1125番1、1125番2、1125番4、1126番1、1127番、1128番、1129番、1130番、1307番1、1307番2、1307番3、1307番4、1307番5、1133番3、1134番1、1135番1、1135番2
福岡県太宰府市大字北谷字夕内1125番1、1125番2、1125番4、1126番1、1127番、1128番、1129番、1130番、1307番1、1307番2、1307番3、1307番4、1307番5、1133番3、1134番1、1135番1、1135番2
福岡県太宰府市大字北谷字夕内1125番1、1125番2、1125番4、1126番1、1127番、1128番、1129番、1130番、1307番1、1307番2、1307番3、1307番4、1307番5、1133番3、1134番1、1135番1、1135番2
福岡県太宰府市大字北谷字夕内1125番1、1125番2、1125番4、1126番1、1127番、1128番、1129番、1130番、1307番1、1307番2、1307番3、1307番4、1307番5、1133番3、1134番1、1135番1、1135番2
福岡県太宰府市大字北谷字夕内1125番1、1125番2、1125番4、1126番1、1127番、1128番、1129番、1130番、1307番1、1307番2、1307番3、1307番4、1307番5、1133番3、1134番1、1135番1、1135番2
</v>
      </c>
      <c r="AG13" s="24" t="str">
        <f t="shared" si="2"/>
        <v xml:space="preserve">造粒固化施設 5台
</v>
      </c>
      <c r="AH13" s="25"/>
      <c r="AI13" s="25"/>
      <c r="AJ13" s="26"/>
      <c r="AK13" s="27">
        <v>13</v>
      </c>
      <c r="AL13" s="28" t="s">
        <v>1266</v>
      </c>
      <c r="AM13" s="29" t="s">
        <v>1267</v>
      </c>
      <c r="AN13" s="29">
        <v>45812</v>
      </c>
      <c r="AO13" s="30">
        <v>47637</v>
      </c>
      <c r="AP13" s="28" t="s">
        <v>40</v>
      </c>
      <c r="AQ13" s="29" t="s">
        <v>1268</v>
      </c>
      <c r="AR13" s="28" t="s">
        <v>1269</v>
      </c>
      <c r="AS13" s="28" t="s">
        <v>40</v>
      </c>
      <c r="AT13" s="28" t="s">
        <v>43</v>
      </c>
      <c r="AU13" s="28" t="s">
        <v>40</v>
      </c>
      <c r="AV13" s="28" t="s">
        <v>40</v>
      </c>
      <c r="AW13" s="28" t="s">
        <v>40</v>
      </c>
      <c r="AX13" s="28" t="s">
        <v>40</v>
      </c>
      <c r="AY13" s="28" t="s">
        <v>40</v>
      </c>
      <c r="AZ13" s="28" t="s">
        <v>40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40</v>
      </c>
      <c r="BF13" s="28" t="s">
        <v>40</v>
      </c>
      <c r="BG13" s="28" t="s">
        <v>40</v>
      </c>
      <c r="BH13" s="28" t="s">
        <v>40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40</v>
      </c>
      <c r="BO13" s="28" t="s">
        <v>40</v>
      </c>
      <c r="BP13" s="28" t="s">
        <v>40</v>
      </c>
      <c r="BQ13" s="29" t="s">
        <v>1270</v>
      </c>
      <c r="BR13" s="29" t="s">
        <v>1271</v>
      </c>
      <c r="BS13" s="31" t="s">
        <v>46</v>
      </c>
    </row>
    <row r="14" spans="1:71" ht="36">
      <c r="A14" s="15" t="str">
        <f t="shared" si="0"/>
        <v>00420051005</v>
      </c>
      <c r="B14" s="22" t="str">
        <f t="shared" si="0"/>
        <v>共栄建運株式会社</v>
      </c>
      <c r="C14" s="23">
        <f t="shared" si="0"/>
        <v>45016</v>
      </c>
      <c r="D14" s="23">
        <f t="shared" si="0"/>
        <v>46842</v>
      </c>
      <c r="E14" s="15" t="str">
        <f t="shared" si="0"/>
        <v/>
      </c>
      <c r="F14" s="22" t="str">
        <f t="shared" si="0"/>
        <v>山形県西置賜郡白鷹町大字滝野７６４番地１</v>
      </c>
      <c r="G14" s="22" t="str">
        <f t="shared" si="1"/>
        <v>0238-85-6502</v>
      </c>
      <c r="H14" s="15" t="str">
        <f t="shared" si="1"/>
        <v/>
      </c>
      <c r="I14" s="15" t="str">
        <f t="shared" si="1"/>
        <v>○</v>
      </c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/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 t="str">
        <f t="shared" si="1"/>
        <v/>
      </c>
      <c r="S14" s="15" t="str">
        <f t="shared" si="1"/>
        <v/>
      </c>
      <c r="T14" s="15" t="str">
        <f t="shared" si="1"/>
        <v/>
      </c>
      <c r="U14" s="15" t="str">
        <f t="shared" si="1"/>
        <v/>
      </c>
      <c r="V14" s="15" t="str">
        <f t="shared" si="1"/>
        <v/>
      </c>
      <c r="W14" s="15" t="str">
        <f t="shared" si="2"/>
        <v/>
      </c>
      <c r="X14" s="15" t="str">
        <f t="shared" si="2"/>
        <v/>
      </c>
      <c r="Y14" s="15" t="str">
        <f t="shared" si="2"/>
        <v/>
      </c>
      <c r="Z14" s="15" t="str">
        <f t="shared" si="2"/>
        <v/>
      </c>
      <c r="AA14" s="15" t="str">
        <f t="shared" si="2"/>
        <v/>
      </c>
      <c r="AB14" s="15" t="str">
        <f t="shared" si="2"/>
        <v/>
      </c>
      <c r="AC14" s="15" t="str">
        <f t="shared" si="2"/>
        <v/>
      </c>
      <c r="AD14" s="15" t="str">
        <f t="shared" si="2"/>
        <v/>
      </c>
      <c r="AE14" s="15" t="str">
        <f t="shared" si="2"/>
        <v/>
      </c>
      <c r="AF14" s="22" t="str">
        <f t="shared" si="2"/>
        <v xml:space="preserve">山形県長井市中伊佐沢字南掃出シ２４４７番１
</v>
      </c>
      <c r="AG14" s="24" t="str">
        <f t="shared" si="2"/>
        <v xml:space="preserve">造粒固化施設 1台
</v>
      </c>
      <c r="AH14" s="25"/>
      <c r="AI14" s="25"/>
      <c r="AJ14" s="26"/>
      <c r="AK14" s="27">
        <v>14</v>
      </c>
      <c r="AL14" s="28" t="s">
        <v>1272</v>
      </c>
      <c r="AM14" s="29" t="s">
        <v>1273</v>
      </c>
      <c r="AN14" s="29">
        <v>45016</v>
      </c>
      <c r="AO14" s="30">
        <v>46842</v>
      </c>
      <c r="AP14" s="28" t="s">
        <v>40</v>
      </c>
      <c r="AQ14" s="29" t="s">
        <v>1274</v>
      </c>
      <c r="AR14" s="28" t="s">
        <v>1275</v>
      </c>
      <c r="AS14" s="28" t="s">
        <v>40</v>
      </c>
      <c r="AT14" s="28" t="s">
        <v>43</v>
      </c>
      <c r="AU14" s="28" t="s">
        <v>40</v>
      </c>
      <c r="AV14" s="28" t="s">
        <v>40</v>
      </c>
      <c r="AW14" s="28" t="s">
        <v>40</v>
      </c>
      <c r="AX14" s="28" t="s">
        <v>40</v>
      </c>
      <c r="AY14" s="28" t="s">
        <v>40</v>
      </c>
      <c r="AZ14" s="28" t="s">
        <v>40</v>
      </c>
      <c r="BA14" s="28" t="s">
        <v>40</v>
      </c>
      <c r="BB14" s="28" t="s">
        <v>40</v>
      </c>
      <c r="BC14" s="28" t="s">
        <v>40</v>
      </c>
      <c r="BD14" s="28" t="s">
        <v>40</v>
      </c>
      <c r="BE14" s="28" t="s">
        <v>40</v>
      </c>
      <c r="BF14" s="28" t="s">
        <v>40</v>
      </c>
      <c r="BG14" s="28" t="s">
        <v>40</v>
      </c>
      <c r="BH14" s="28" t="s">
        <v>40</v>
      </c>
      <c r="BI14" s="28" t="s">
        <v>40</v>
      </c>
      <c r="BJ14" s="28" t="s">
        <v>40</v>
      </c>
      <c r="BK14" s="28" t="s">
        <v>40</v>
      </c>
      <c r="BL14" s="28" t="s">
        <v>40</v>
      </c>
      <c r="BM14" s="28" t="s">
        <v>40</v>
      </c>
      <c r="BN14" s="28" t="s">
        <v>40</v>
      </c>
      <c r="BO14" s="28" t="s">
        <v>40</v>
      </c>
      <c r="BP14" s="28" t="s">
        <v>40</v>
      </c>
      <c r="BQ14" s="29" t="s">
        <v>1276</v>
      </c>
      <c r="BR14" s="29" t="s">
        <v>202</v>
      </c>
      <c r="BS14" s="31" t="s">
        <v>46</v>
      </c>
    </row>
    <row r="15" spans="1:71" ht="36">
      <c r="A15" s="15" t="str">
        <f t="shared" si="0"/>
        <v>00420033696</v>
      </c>
      <c r="B15" s="22" t="str">
        <f t="shared" si="0"/>
        <v>クリーンセンター花泉有限会社</v>
      </c>
      <c r="C15" s="23">
        <f t="shared" si="0"/>
        <v>45321</v>
      </c>
      <c r="D15" s="23">
        <f t="shared" si="0"/>
        <v>47877</v>
      </c>
      <c r="E15" s="15" t="str">
        <f t="shared" si="0"/>
        <v>○</v>
      </c>
      <c r="F15" s="22" t="str">
        <f t="shared" si="0"/>
        <v>岩手県一関市花泉町日形字日形山２番地１</v>
      </c>
      <c r="G15" s="22" t="str">
        <f t="shared" si="1"/>
        <v>0191-82-5393</v>
      </c>
      <c r="H15" s="15" t="str">
        <f t="shared" si="1"/>
        <v/>
      </c>
      <c r="I15" s="15" t="str">
        <f t="shared" si="1"/>
        <v>○</v>
      </c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/>
      </c>
      <c r="N15" s="15" t="str">
        <f t="shared" si="1"/>
        <v/>
      </c>
      <c r="O15" s="15" t="str">
        <f t="shared" si="1"/>
        <v/>
      </c>
      <c r="P15" s="15" t="str">
        <f t="shared" si="1"/>
        <v/>
      </c>
      <c r="Q15" s="15" t="str">
        <f t="shared" si="1"/>
        <v/>
      </c>
      <c r="R15" s="15" t="str">
        <f t="shared" si="1"/>
        <v/>
      </c>
      <c r="S15" s="15" t="str">
        <f t="shared" si="1"/>
        <v/>
      </c>
      <c r="T15" s="15" t="str">
        <f t="shared" si="1"/>
        <v/>
      </c>
      <c r="U15" s="15" t="str">
        <f t="shared" si="1"/>
        <v/>
      </c>
      <c r="V15" s="15" t="str">
        <f t="shared" si="1"/>
        <v/>
      </c>
      <c r="W15" s="15" t="str">
        <f t="shared" si="2"/>
        <v/>
      </c>
      <c r="X15" s="15" t="str">
        <f t="shared" si="2"/>
        <v/>
      </c>
      <c r="Y15" s="15" t="str">
        <f t="shared" si="2"/>
        <v/>
      </c>
      <c r="Z15" s="15" t="str">
        <f t="shared" si="2"/>
        <v/>
      </c>
      <c r="AA15" s="15" t="str">
        <f t="shared" si="2"/>
        <v/>
      </c>
      <c r="AB15" s="15" t="str">
        <f t="shared" si="2"/>
        <v/>
      </c>
      <c r="AC15" s="15" t="str">
        <f t="shared" si="2"/>
        <v/>
      </c>
      <c r="AD15" s="15" t="str">
        <f t="shared" si="2"/>
        <v/>
      </c>
      <c r="AE15" s="15" t="str">
        <f t="shared" si="2"/>
        <v/>
      </c>
      <c r="AF15" s="22" t="str">
        <f t="shared" si="2"/>
        <v xml:space="preserve">岩手県一関市花泉町日形字日形山２番地１
岩手県一関市花泉町日形字日形山２番地１
</v>
      </c>
      <c r="AG15" s="24" t="str">
        <f t="shared" si="2"/>
        <v xml:space="preserve">造粒固化施設 2台
</v>
      </c>
      <c r="AH15" s="25"/>
      <c r="AI15" s="25"/>
      <c r="AJ15" s="26"/>
      <c r="AK15" s="27">
        <v>15</v>
      </c>
      <c r="AL15" s="28" t="s">
        <v>1277</v>
      </c>
      <c r="AM15" s="29" t="s">
        <v>1278</v>
      </c>
      <c r="AN15" s="29">
        <v>45321</v>
      </c>
      <c r="AO15" s="30">
        <v>47877</v>
      </c>
      <c r="AP15" s="28" t="s">
        <v>43</v>
      </c>
      <c r="AQ15" s="29" t="s">
        <v>1279</v>
      </c>
      <c r="AR15" s="28" t="s">
        <v>1280</v>
      </c>
      <c r="AS15" s="28" t="s">
        <v>40</v>
      </c>
      <c r="AT15" s="28" t="s">
        <v>43</v>
      </c>
      <c r="AU15" s="28" t="s">
        <v>40</v>
      </c>
      <c r="AV15" s="28" t="s">
        <v>40</v>
      </c>
      <c r="AW15" s="28" t="s">
        <v>40</v>
      </c>
      <c r="AX15" s="28" t="s">
        <v>40</v>
      </c>
      <c r="AY15" s="28" t="s">
        <v>40</v>
      </c>
      <c r="AZ15" s="28" t="s">
        <v>40</v>
      </c>
      <c r="BA15" s="28" t="s">
        <v>40</v>
      </c>
      <c r="BB15" s="28" t="s">
        <v>40</v>
      </c>
      <c r="BC15" s="28" t="s">
        <v>40</v>
      </c>
      <c r="BD15" s="28" t="s">
        <v>40</v>
      </c>
      <c r="BE15" s="28" t="s">
        <v>40</v>
      </c>
      <c r="BF15" s="28" t="s">
        <v>40</v>
      </c>
      <c r="BG15" s="28" t="s">
        <v>40</v>
      </c>
      <c r="BH15" s="28" t="s">
        <v>40</v>
      </c>
      <c r="BI15" s="28" t="s">
        <v>40</v>
      </c>
      <c r="BJ15" s="28" t="s">
        <v>40</v>
      </c>
      <c r="BK15" s="28" t="s">
        <v>40</v>
      </c>
      <c r="BL15" s="28" t="s">
        <v>40</v>
      </c>
      <c r="BM15" s="28" t="s">
        <v>40</v>
      </c>
      <c r="BN15" s="28" t="s">
        <v>40</v>
      </c>
      <c r="BO15" s="28" t="s">
        <v>40</v>
      </c>
      <c r="BP15" s="28" t="s">
        <v>40</v>
      </c>
      <c r="BQ15" s="29" t="s">
        <v>1281</v>
      </c>
      <c r="BR15" s="29" t="s">
        <v>1230</v>
      </c>
      <c r="BS15" s="31" t="s">
        <v>46</v>
      </c>
    </row>
    <row r="16" spans="1:71" ht="28.5">
      <c r="A16" s="15" t="str">
        <f t="shared" si="0"/>
        <v>00420067631</v>
      </c>
      <c r="B16" s="22" t="str">
        <f t="shared" si="0"/>
        <v>有限会社グリーン総業</v>
      </c>
      <c r="C16" s="23">
        <f t="shared" si="0"/>
        <v>44670</v>
      </c>
      <c r="D16" s="23">
        <f t="shared" si="0"/>
        <v>46495</v>
      </c>
      <c r="E16" s="15" t="str">
        <f t="shared" si="0"/>
        <v/>
      </c>
      <c r="F16" s="22" t="str">
        <f t="shared" si="0"/>
        <v>岩手県一関市藤沢町大籠字天ノ穴３８番地</v>
      </c>
      <c r="G16" s="22" t="str">
        <f t="shared" si="1"/>
        <v>0191-62-2412</v>
      </c>
      <c r="H16" s="15" t="str">
        <f t="shared" si="1"/>
        <v/>
      </c>
      <c r="I16" s="15" t="str">
        <f t="shared" si="1"/>
        <v/>
      </c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/>
      </c>
      <c r="N16" s="15" t="str">
        <f t="shared" si="1"/>
        <v/>
      </c>
      <c r="O16" s="15" t="str">
        <f t="shared" si="1"/>
        <v>○</v>
      </c>
      <c r="P16" s="15" t="str">
        <f t="shared" si="1"/>
        <v/>
      </c>
      <c r="Q16" s="15" t="str">
        <f t="shared" si="1"/>
        <v/>
      </c>
      <c r="R16" s="15" t="str">
        <f t="shared" si="1"/>
        <v/>
      </c>
      <c r="S16" s="15" t="str">
        <f t="shared" si="1"/>
        <v/>
      </c>
      <c r="T16" s="15" t="str">
        <f t="shared" si="1"/>
        <v/>
      </c>
      <c r="U16" s="15" t="str">
        <f t="shared" si="1"/>
        <v/>
      </c>
      <c r="V16" s="15" t="str">
        <f t="shared" si="1"/>
        <v/>
      </c>
      <c r="W16" s="15" t="str">
        <f t="shared" si="2"/>
        <v/>
      </c>
      <c r="X16" s="15" t="str">
        <f t="shared" si="2"/>
        <v/>
      </c>
      <c r="Y16" s="15" t="str">
        <f t="shared" si="2"/>
        <v/>
      </c>
      <c r="Z16" s="15" t="str">
        <f t="shared" si="2"/>
        <v/>
      </c>
      <c r="AA16" s="15" t="str">
        <f t="shared" si="2"/>
        <v/>
      </c>
      <c r="AB16" s="15" t="str">
        <f t="shared" si="2"/>
        <v/>
      </c>
      <c r="AC16" s="15" t="str">
        <f t="shared" si="2"/>
        <v/>
      </c>
      <c r="AD16" s="15" t="str">
        <f t="shared" si="2"/>
        <v/>
      </c>
      <c r="AE16" s="15" t="str">
        <f t="shared" si="2"/>
        <v/>
      </c>
      <c r="AF16" s="22" t="str">
        <f t="shared" si="2"/>
        <v xml:space="preserve">岩手県一関市藤沢町大籠字鈴ケ沢１番１０６
</v>
      </c>
      <c r="AG16" s="24" t="str">
        <f t="shared" si="2"/>
        <v xml:space="preserve">破砕施設 1台
</v>
      </c>
      <c r="AH16" s="25"/>
      <c r="AI16" s="25"/>
      <c r="AJ16" s="26"/>
      <c r="AK16" s="27">
        <v>16</v>
      </c>
      <c r="AL16" s="28" t="s">
        <v>1282</v>
      </c>
      <c r="AM16" s="29" t="s">
        <v>1283</v>
      </c>
      <c r="AN16" s="29">
        <v>44670</v>
      </c>
      <c r="AO16" s="30">
        <v>46495</v>
      </c>
      <c r="AP16" s="28" t="s">
        <v>40</v>
      </c>
      <c r="AQ16" s="29" t="s">
        <v>1284</v>
      </c>
      <c r="AR16" s="28" t="s">
        <v>1285</v>
      </c>
      <c r="AS16" s="28" t="s">
        <v>40</v>
      </c>
      <c r="AT16" s="28" t="s">
        <v>40</v>
      </c>
      <c r="AU16" s="28" t="s">
        <v>40</v>
      </c>
      <c r="AV16" s="28" t="s">
        <v>40</v>
      </c>
      <c r="AW16" s="28" t="s">
        <v>40</v>
      </c>
      <c r="AX16" s="28" t="s">
        <v>40</v>
      </c>
      <c r="AY16" s="28" t="s">
        <v>40</v>
      </c>
      <c r="AZ16" s="28" t="s">
        <v>43</v>
      </c>
      <c r="BA16" s="28" t="s">
        <v>40</v>
      </c>
      <c r="BB16" s="28" t="s">
        <v>40</v>
      </c>
      <c r="BC16" s="28" t="s">
        <v>40</v>
      </c>
      <c r="BD16" s="28" t="s">
        <v>40</v>
      </c>
      <c r="BE16" s="28" t="s">
        <v>40</v>
      </c>
      <c r="BF16" s="28" t="s">
        <v>40</v>
      </c>
      <c r="BG16" s="28" t="s">
        <v>40</v>
      </c>
      <c r="BH16" s="28" t="s">
        <v>40</v>
      </c>
      <c r="BI16" s="28" t="s">
        <v>40</v>
      </c>
      <c r="BJ16" s="28" t="s">
        <v>40</v>
      </c>
      <c r="BK16" s="28" t="s">
        <v>40</v>
      </c>
      <c r="BL16" s="28" t="s">
        <v>40</v>
      </c>
      <c r="BM16" s="28" t="s">
        <v>40</v>
      </c>
      <c r="BN16" s="28" t="s">
        <v>40</v>
      </c>
      <c r="BO16" s="28" t="s">
        <v>40</v>
      </c>
      <c r="BP16" s="28" t="s">
        <v>40</v>
      </c>
      <c r="BQ16" s="29" t="s">
        <v>1286</v>
      </c>
      <c r="BR16" s="29" t="s">
        <v>58</v>
      </c>
      <c r="BS16" s="31" t="s">
        <v>46</v>
      </c>
    </row>
    <row r="17" spans="1:71" ht="36">
      <c r="A17" s="15" t="str">
        <f t="shared" si="0"/>
        <v>00420135406</v>
      </c>
      <c r="B17" s="22" t="str">
        <f t="shared" si="0"/>
        <v>有限会社栄物産</v>
      </c>
      <c r="C17" s="23">
        <f t="shared" si="0"/>
        <v>44384</v>
      </c>
      <c r="D17" s="23">
        <f t="shared" si="0"/>
        <v>46209</v>
      </c>
      <c r="E17" s="15" t="str">
        <f t="shared" si="0"/>
        <v/>
      </c>
      <c r="F17" s="22" t="str">
        <f t="shared" si="0"/>
        <v>青森県青森市浪岡大字浪岡字前田６７番地１</v>
      </c>
      <c r="G17" s="22" t="str">
        <f t="shared" si="1"/>
        <v>0172-69-1606</v>
      </c>
      <c r="H17" s="15" t="str">
        <f t="shared" si="1"/>
        <v/>
      </c>
      <c r="I17" s="15" t="str">
        <f t="shared" si="1"/>
        <v/>
      </c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/>
      </c>
      <c r="N17" s="15" t="str">
        <f t="shared" si="1"/>
        <v/>
      </c>
      <c r="O17" s="15" t="str">
        <f t="shared" si="1"/>
        <v>○</v>
      </c>
      <c r="P17" s="15" t="str">
        <f t="shared" si="1"/>
        <v/>
      </c>
      <c r="Q17" s="15" t="str">
        <f t="shared" si="1"/>
        <v/>
      </c>
      <c r="R17" s="15" t="str">
        <f t="shared" si="1"/>
        <v/>
      </c>
      <c r="S17" s="15" t="str">
        <f t="shared" si="1"/>
        <v/>
      </c>
      <c r="T17" s="15" t="str">
        <f t="shared" si="1"/>
        <v/>
      </c>
      <c r="U17" s="15" t="str">
        <f t="shared" si="1"/>
        <v/>
      </c>
      <c r="V17" s="15" t="str">
        <f t="shared" si="1"/>
        <v/>
      </c>
      <c r="W17" s="15" t="str">
        <f t="shared" si="2"/>
        <v/>
      </c>
      <c r="X17" s="15" t="str">
        <f t="shared" si="2"/>
        <v/>
      </c>
      <c r="Y17" s="15" t="str">
        <f t="shared" si="2"/>
        <v/>
      </c>
      <c r="Z17" s="15" t="str">
        <f t="shared" si="2"/>
        <v/>
      </c>
      <c r="AA17" s="15" t="str">
        <f t="shared" si="2"/>
        <v/>
      </c>
      <c r="AB17" s="15" t="str">
        <f t="shared" si="2"/>
        <v/>
      </c>
      <c r="AC17" s="15" t="str">
        <f t="shared" si="2"/>
        <v/>
      </c>
      <c r="AD17" s="15" t="str">
        <f t="shared" si="2"/>
        <v/>
      </c>
      <c r="AE17" s="15" t="str">
        <f t="shared" si="2"/>
        <v/>
      </c>
      <c r="AF17" s="22" t="str">
        <f t="shared" si="2"/>
        <v xml:space="preserve">青森県青森市浪岡大字王余魚沢字王余魚沢１番３５０
</v>
      </c>
      <c r="AG17" s="24" t="str">
        <f t="shared" si="2"/>
        <v xml:space="preserve">破砕施設 1台
</v>
      </c>
      <c r="AH17" s="25"/>
      <c r="AI17" s="25"/>
      <c r="AJ17" s="26"/>
      <c r="AK17" s="27">
        <v>17</v>
      </c>
      <c r="AL17" s="28" t="s">
        <v>1287</v>
      </c>
      <c r="AM17" s="29" t="s">
        <v>1288</v>
      </c>
      <c r="AN17" s="29">
        <v>44384</v>
      </c>
      <c r="AO17" s="30">
        <v>46209</v>
      </c>
      <c r="AP17" s="28" t="s">
        <v>40</v>
      </c>
      <c r="AQ17" s="29" t="s">
        <v>1289</v>
      </c>
      <c r="AR17" s="28" t="s">
        <v>1290</v>
      </c>
      <c r="AS17" s="28" t="s">
        <v>40</v>
      </c>
      <c r="AT17" s="28" t="s">
        <v>40</v>
      </c>
      <c r="AU17" s="28" t="s">
        <v>40</v>
      </c>
      <c r="AV17" s="28" t="s">
        <v>40</v>
      </c>
      <c r="AW17" s="28" t="s">
        <v>40</v>
      </c>
      <c r="AX17" s="28" t="s">
        <v>40</v>
      </c>
      <c r="AY17" s="28" t="s">
        <v>40</v>
      </c>
      <c r="AZ17" s="28" t="s">
        <v>43</v>
      </c>
      <c r="BA17" s="28" t="s">
        <v>40</v>
      </c>
      <c r="BB17" s="28" t="s">
        <v>40</v>
      </c>
      <c r="BC17" s="28" t="s">
        <v>40</v>
      </c>
      <c r="BD17" s="28" t="s">
        <v>40</v>
      </c>
      <c r="BE17" s="28" t="s">
        <v>40</v>
      </c>
      <c r="BF17" s="28" t="s">
        <v>40</v>
      </c>
      <c r="BG17" s="28" t="s">
        <v>40</v>
      </c>
      <c r="BH17" s="28" t="s">
        <v>40</v>
      </c>
      <c r="BI17" s="28" t="s">
        <v>40</v>
      </c>
      <c r="BJ17" s="28" t="s">
        <v>40</v>
      </c>
      <c r="BK17" s="28" t="s">
        <v>40</v>
      </c>
      <c r="BL17" s="28" t="s">
        <v>40</v>
      </c>
      <c r="BM17" s="28" t="s">
        <v>40</v>
      </c>
      <c r="BN17" s="28" t="s">
        <v>40</v>
      </c>
      <c r="BO17" s="28" t="s">
        <v>40</v>
      </c>
      <c r="BP17" s="28" t="s">
        <v>40</v>
      </c>
      <c r="BQ17" s="29" t="s">
        <v>1291</v>
      </c>
      <c r="BR17" s="29" t="s">
        <v>58</v>
      </c>
      <c r="BS17" s="31" t="s">
        <v>46</v>
      </c>
    </row>
    <row r="18" spans="1:71" ht="54">
      <c r="A18" s="15" t="str">
        <f t="shared" si="0"/>
        <v>00420031935</v>
      </c>
      <c r="B18" s="22" t="str">
        <f t="shared" si="0"/>
        <v>三瓶重機建設株式会社</v>
      </c>
      <c r="C18" s="23">
        <f t="shared" si="0"/>
        <v>45075</v>
      </c>
      <c r="D18" s="23">
        <f t="shared" si="0"/>
        <v>46901</v>
      </c>
      <c r="E18" s="15" t="str">
        <f t="shared" si="0"/>
        <v/>
      </c>
      <c r="F18" s="22" t="str">
        <f t="shared" si="0"/>
        <v>福島県須賀川市山寺道５１番地</v>
      </c>
      <c r="G18" s="22" t="str">
        <f t="shared" si="1"/>
        <v>0248-75-3177</v>
      </c>
      <c r="H18" s="15" t="str">
        <f t="shared" si="1"/>
        <v/>
      </c>
      <c r="I18" s="15" t="str">
        <f t="shared" si="1"/>
        <v>○</v>
      </c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 t="str">
        <f t="shared" si="1"/>
        <v/>
      </c>
      <c r="S18" s="15" t="str">
        <f t="shared" si="1"/>
        <v/>
      </c>
      <c r="T18" s="15" t="str">
        <f t="shared" si="1"/>
        <v/>
      </c>
      <c r="U18" s="15" t="str">
        <f t="shared" si="1"/>
        <v/>
      </c>
      <c r="V18" s="15" t="str">
        <f t="shared" si="1"/>
        <v/>
      </c>
      <c r="W18" s="15" t="str">
        <f t="shared" si="2"/>
        <v/>
      </c>
      <c r="X18" s="15" t="str">
        <f t="shared" si="2"/>
        <v/>
      </c>
      <c r="Y18" s="15" t="str">
        <f t="shared" si="2"/>
        <v/>
      </c>
      <c r="Z18" s="15" t="str">
        <f t="shared" si="2"/>
        <v/>
      </c>
      <c r="AA18" s="15" t="str">
        <f t="shared" si="2"/>
        <v/>
      </c>
      <c r="AB18" s="15" t="str">
        <f t="shared" si="2"/>
        <v/>
      </c>
      <c r="AC18" s="15" t="str">
        <f t="shared" si="2"/>
        <v/>
      </c>
      <c r="AD18" s="15" t="str">
        <f t="shared" si="2"/>
        <v/>
      </c>
      <c r="AE18" s="15" t="str">
        <f t="shared" si="2"/>
        <v/>
      </c>
      <c r="AF18" s="22" t="str">
        <f t="shared" si="2"/>
        <v xml:space="preserve">福島県須賀川市滑川字中津沢２２番２，８９番１
福島県須賀川市滑川字中津沢２２番２，８９番１
</v>
      </c>
      <c r="AG18" s="24" t="str">
        <f t="shared" si="2"/>
        <v xml:space="preserve">造粒固化施設 2台
</v>
      </c>
      <c r="AH18" s="25"/>
      <c r="AI18" s="25"/>
      <c r="AJ18" s="26"/>
      <c r="AK18" s="27">
        <v>18</v>
      </c>
      <c r="AL18" s="28" t="s">
        <v>1292</v>
      </c>
      <c r="AM18" s="29" t="s">
        <v>1293</v>
      </c>
      <c r="AN18" s="29">
        <v>45075</v>
      </c>
      <c r="AO18" s="30">
        <v>46901</v>
      </c>
      <c r="AP18" s="28" t="s">
        <v>40</v>
      </c>
      <c r="AQ18" s="29" t="s">
        <v>1294</v>
      </c>
      <c r="AR18" s="28" t="s">
        <v>1295</v>
      </c>
      <c r="AS18" s="28" t="s">
        <v>40</v>
      </c>
      <c r="AT18" s="28" t="s">
        <v>43</v>
      </c>
      <c r="AU18" s="28" t="s">
        <v>40</v>
      </c>
      <c r="AV18" s="28" t="s">
        <v>40</v>
      </c>
      <c r="AW18" s="28" t="s">
        <v>40</v>
      </c>
      <c r="AX18" s="28" t="s">
        <v>40</v>
      </c>
      <c r="AY18" s="28" t="s">
        <v>40</v>
      </c>
      <c r="AZ18" s="28" t="s">
        <v>40</v>
      </c>
      <c r="BA18" s="28" t="s">
        <v>40</v>
      </c>
      <c r="BB18" s="28" t="s">
        <v>40</v>
      </c>
      <c r="BC18" s="28" t="s">
        <v>40</v>
      </c>
      <c r="BD18" s="28" t="s">
        <v>40</v>
      </c>
      <c r="BE18" s="28" t="s">
        <v>40</v>
      </c>
      <c r="BF18" s="28" t="s">
        <v>40</v>
      </c>
      <c r="BG18" s="28" t="s">
        <v>40</v>
      </c>
      <c r="BH18" s="28" t="s">
        <v>40</v>
      </c>
      <c r="BI18" s="28" t="s">
        <v>40</v>
      </c>
      <c r="BJ18" s="28" t="s">
        <v>40</v>
      </c>
      <c r="BK18" s="28" t="s">
        <v>40</v>
      </c>
      <c r="BL18" s="28" t="s">
        <v>40</v>
      </c>
      <c r="BM18" s="28" t="s">
        <v>40</v>
      </c>
      <c r="BN18" s="28" t="s">
        <v>40</v>
      </c>
      <c r="BO18" s="28" t="s">
        <v>40</v>
      </c>
      <c r="BP18" s="28" t="s">
        <v>40</v>
      </c>
      <c r="BQ18" s="29" t="s">
        <v>1296</v>
      </c>
      <c r="BR18" s="29" t="s">
        <v>1230</v>
      </c>
      <c r="BS18" s="31" t="s">
        <v>46</v>
      </c>
    </row>
    <row r="19" spans="1:71" ht="36">
      <c r="A19" s="15" t="str">
        <f t="shared" si="0"/>
        <v>00420005854</v>
      </c>
      <c r="B19" s="22" t="str">
        <f t="shared" si="0"/>
        <v>東北環境開発株式会社</v>
      </c>
      <c r="C19" s="23">
        <f t="shared" si="0"/>
        <v>45608</v>
      </c>
      <c r="D19" s="23">
        <f t="shared" si="0"/>
        <v>47433</v>
      </c>
      <c r="E19" s="15" t="str">
        <f t="shared" si="0"/>
        <v/>
      </c>
      <c r="F19" s="22" t="str">
        <f t="shared" si="0"/>
        <v>山形県鶴岡市下清水字打越２番地の１</v>
      </c>
      <c r="G19" s="22" t="str">
        <f t="shared" si="1"/>
        <v>0235-24-3110</v>
      </c>
      <c r="H19" s="15" t="str">
        <f t="shared" si="1"/>
        <v/>
      </c>
      <c r="I19" s="15" t="str">
        <f t="shared" si="1"/>
        <v>○</v>
      </c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/>
      </c>
      <c r="N19" s="15" t="str">
        <f t="shared" si="1"/>
        <v/>
      </c>
      <c r="O19" s="15" t="str">
        <f t="shared" si="1"/>
        <v/>
      </c>
      <c r="P19" s="15" t="str">
        <f t="shared" si="1"/>
        <v/>
      </c>
      <c r="Q19" s="15" t="str">
        <f t="shared" si="1"/>
        <v/>
      </c>
      <c r="R19" s="15" t="str">
        <f t="shared" si="1"/>
        <v/>
      </c>
      <c r="S19" s="15" t="str">
        <f t="shared" si="1"/>
        <v/>
      </c>
      <c r="T19" s="15" t="str">
        <f t="shared" si="1"/>
        <v/>
      </c>
      <c r="U19" s="15" t="str">
        <f t="shared" si="1"/>
        <v/>
      </c>
      <c r="V19" s="15" t="str">
        <f t="shared" si="1"/>
        <v/>
      </c>
      <c r="W19" s="15" t="str">
        <f t="shared" si="2"/>
        <v/>
      </c>
      <c r="X19" s="15" t="str">
        <f t="shared" si="2"/>
        <v/>
      </c>
      <c r="Y19" s="15" t="str">
        <f t="shared" si="2"/>
        <v/>
      </c>
      <c r="Z19" s="15" t="str">
        <f t="shared" si="2"/>
        <v/>
      </c>
      <c r="AA19" s="15" t="str">
        <f t="shared" si="2"/>
        <v/>
      </c>
      <c r="AB19" s="15" t="str">
        <f t="shared" si="2"/>
        <v/>
      </c>
      <c r="AC19" s="15" t="str">
        <f t="shared" si="2"/>
        <v/>
      </c>
      <c r="AD19" s="15" t="str">
        <f t="shared" si="2"/>
        <v/>
      </c>
      <c r="AE19" s="15" t="str">
        <f t="shared" si="2"/>
        <v/>
      </c>
      <c r="AF19" s="22" t="str">
        <f t="shared" si="2"/>
        <v xml:space="preserve">山形県鶴岡市白山字西木村５６番１，５６番４，５６番６
</v>
      </c>
      <c r="AG19" s="24" t="str">
        <f t="shared" si="2"/>
        <v xml:space="preserve">脱水施設 1台
</v>
      </c>
      <c r="AH19" s="25"/>
      <c r="AI19" s="25"/>
      <c r="AJ19" s="26"/>
      <c r="AK19" s="27">
        <v>19</v>
      </c>
      <c r="AL19" s="28" t="s">
        <v>1297</v>
      </c>
      <c r="AM19" s="29" t="s">
        <v>1298</v>
      </c>
      <c r="AN19" s="29">
        <v>45608</v>
      </c>
      <c r="AO19" s="30">
        <v>47433</v>
      </c>
      <c r="AP19" s="28" t="s">
        <v>40</v>
      </c>
      <c r="AQ19" s="29" t="s">
        <v>1299</v>
      </c>
      <c r="AR19" s="28" t="s">
        <v>1300</v>
      </c>
      <c r="AS19" s="28" t="s">
        <v>40</v>
      </c>
      <c r="AT19" s="28" t="s">
        <v>43</v>
      </c>
      <c r="AU19" s="28" t="s">
        <v>40</v>
      </c>
      <c r="AV19" s="28" t="s">
        <v>40</v>
      </c>
      <c r="AW19" s="28" t="s">
        <v>40</v>
      </c>
      <c r="AX19" s="28" t="s">
        <v>40</v>
      </c>
      <c r="AY19" s="28" t="s">
        <v>40</v>
      </c>
      <c r="AZ19" s="28" t="s">
        <v>40</v>
      </c>
      <c r="BA19" s="28" t="s">
        <v>40</v>
      </c>
      <c r="BB19" s="28" t="s">
        <v>40</v>
      </c>
      <c r="BC19" s="28" t="s">
        <v>40</v>
      </c>
      <c r="BD19" s="28" t="s">
        <v>40</v>
      </c>
      <c r="BE19" s="28" t="s">
        <v>40</v>
      </c>
      <c r="BF19" s="28" t="s">
        <v>40</v>
      </c>
      <c r="BG19" s="28" t="s">
        <v>40</v>
      </c>
      <c r="BH19" s="28" t="s">
        <v>40</v>
      </c>
      <c r="BI19" s="28" t="s">
        <v>40</v>
      </c>
      <c r="BJ19" s="28" t="s">
        <v>40</v>
      </c>
      <c r="BK19" s="28" t="s">
        <v>40</v>
      </c>
      <c r="BL19" s="28" t="s">
        <v>40</v>
      </c>
      <c r="BM19" s="28" t="s">
        <v>40</v>
      </c>
      <c r="BN19" s="28" t="s">
        <v>40</v>
      </c>
      <c r="BO19" s="28" t="s">
        <v>40</v>
      </c>
      <c r="BP19" s="28" t="s">
        <v>40</v>
      </c>
      <c r="BQ19" s="29" t="s">
        <v>1301</v>
      </c>
      <c r="BR19" s="29" t="s">
        <v>588</v>
      </c>
      <c r="BS19" s="31" t="s">
        <v>46</v>
      </c>
    </row>
    <row r="20" spans="1:71" ht="36">
      <c r="A20" s="15" t="str">
        <f t="shared" si="0"/>
        <v>00420021279</v>
      </c>
      <c r="B20" s="22" t="str">
        <f t="shared" si="0"/>
        <v>有限会社中村解体</v>
      </c>
      <c r="C20" s="23">
        <f t="shared" si="0"/>
        <v>45096</v>
      </c>
      <c r="D20" s="23">
        <f t="shared" si="0"/>
        <v>46922</v>
      </c>
      <c r="E20" s="15" t="str">
        <f t="shared" si="0"/>
        <v/>
      </c>
      <c r="F20" s="22" t="str">
        <f t="shared" si="0"/>
        <v>岩手県一関市東山町田河津字野土８１番地２</v>
      </c>
      <c r="G20" s="22" t="str">
        <f t="shared" si="1"/>
        <v>0191-35-1130</v>
      </c>
      <c r="H20" s="15" t="str">
        <f t="shared" si="1"/>
        <v/>
      </c>
      <c r="I20" s="15" t="str">
        <f t="shared" si="1"/>
        <v/>
      </c>
      <c r="J20" s="15" t="str">
        <f t="shared" si="1"/>
        <v/>
      </c>
      <c r="K20" s="15" t="str">
        <f t="shared" si="1"/>
        <v/>
      </c>
      <c r="L20" s="15" t="str">
        <f t="shared" si="1"/>
        <v/>
      </c>
      <c r="M20" s="15" t="str">
        <f t="shared" si="1"/>
        <v/>
      </c>
      <c r="N20" s="15" t="str">
        <f t="shared" si="1"/>
        <v/>
      </c>
      <c r="O20" s="15" t="str">
        <f t="shared" si="1"/>
        <v/>
      </c>
      <c r="P20" s="15" t="str">
        <f t="shared" si="1"/>
        <v/>
      </c>
      <c r="Q20" s="15" t="str">
        <f t="shared" si="1"/>
        <v/>
      </c>
      <c r="R20" s="15" t="str">
        <f t="shared" si="1"/>
        <v/>
      </c>
      <c r="S20" s="15" t="str">
        <f t="shared" si="1"/>
        <v/>
      </c>
      <c r="T20" s="15" t="str">
        <f t="shared" si="1"/>
        <v/>
      </c>
      <c r="U20" s="15" t="str">
        <f t="shared" si="1"/>
        <v/>
      </c>
      <c r="V20" s="15" t="str">
        <f t="shared" ref="V20:V28" si="3">IF(BG20="","",BG20)</f>
        <v/>
      </c>
      <c r="W20" s="15" t="str">
        <f t="shared" si="2"/>
        <v>○</v>
      </c>
      <c r="X20" s="15" t="str">
        <f t="shared" si="2"/>
        <v/>
      </c>
      <c r="Y20" s="15" t="str">
        <f t="shared" si="2"/>
        <v/>
      </c>
      <c r="Z20" s="15" t="str">
        <f t="shared" si="2"/>
        <v/>
      </c>
      <c r="AA20" s="15" t="str">
        <f t="shared" si="2"/>
        <v/>
      </c>
      <c r="AB20" s="15" t="str">
        <f t="shared" si="2"/>
        <v/>
      </c>
      <c r="AC20" s="15" t="str">
        <f t="shared" si="2"/>
        <v/>
      </c>
      <c r="AD20" s="15" t="str">
        <f t="shared" si="2"/>
        <v/>
      </c>
      <c r="AE20" s="15" t="str">
        <f t="shared" si="2"/>
        <v/>
      </c>
      <c r="AF20" s="22" t="str">
        <f t="shared" si="2"/>
        <v xml:space="preserve">岩手県一関市東山町田河津字野土８１番９
岩手県一関市東山町田河津字野土８１番９
</v>
      </c>
      <c r="AG20" s="24" t="str">
        <f t="shared" si="2"/>
        <v xml:space="preserve">破砕施設 2台
</v>
      </c>
      <c r="AH20" s="25"/>
      <c r="AI20" s="25"/>
      <c r="AJ20" s="26"/>
      <c r="AK20" s="27">
        <v>20</v>
      </c>
      <c r="AL20" s="28" t="s">
        <v>1302</v>
      </c>
      <c r="AM20" s="29" t="s">
        <v>1303</v>
      </c>
      <c r="AN20" s="29">
        <v>45096</v>
      </c>
      <c r="AO20" s="30">
        <v>46922</v>
      </c>
      <c r="AP20" s="28" t="s">
        <v>40</v>
      </c>
      <c r="AQ20" s="29" t="s">
        <v>1304</v>
      </c>
      <c r="AR20" s="28" t="s">
        <v>1305</v>
      </c>
      <c r="AS20" s="28" t="s">
        <v>40</v>
      </c>
      <c r="AT20" s="28" t="s">
        <v>40</v>
      </c>
      <c r="AU20" s="28" t="s">
        <v>40</v>
      </c>
      <c r="AV20" s="28" t="s">
        <v>40</v>
      </c>
      <c r="AW20" s="28" t="s">
        <v>40</v>
      </c>
      <c r="AX20" s="28" t="s">
        <v>40</v>
      </c>
      <c r="AY20" s="28" t="s">
        <v>40</v>
      </c>
      <c r="AZ20" s="28" t="s">
        <v>40</v>
      </c>
      <c r="BA20" s="28" t="s">
        <v>40</v>
      </c>
      <c r="BB20" s="28" t="s">
        <v>40</v>
      </c>
      <c r="BC20" s="28" t="s">
        <v>40</v>
      </c>
      <c r="BD20" s="28" t="s">
        <v>40</v>
      </c>
      <c r="BE20" s="28" t="s">
        <v>40</v>
      </c>
      <c r="BF20" s="28" t="s">
        <v>40</v>
      </c>
      <c r="BG20" s="28" t="s">
        <v>40</v>
      </c>
      <c r="BH20" s="28" t="s">
        <v>43</v>
      </c>
      <c r="BI20" s="28" t="s">
        <v>40</v>
      </c>
      <c r="BJ20" s="28" t="s">
        <v>40</v>
      </c>
      <c r="BK20" s="28" t="s">
        <v>40</v>
      </c>
      <c r="BL20" s="28" t="s">
        <v>40</v>
      </c>
      <c r="BM20" s="28" t="s">
        <v>40</v>
      </c>
      <c r="BN20" s="28" t="s">
        <v>40</v>
      </c>
      <c r="BO20" s="28" t="s">
        <v>40</v>
      </c>
      <c r="BP20" s="28" t="s">
        <v>40</v>
      </c>
      <c r="BQ20" s="29" t="s">
        <v>1306</v>
      </c>
      <c r="BR20" s="29" t="s">
        <v>92</v>
      </c>
      <c r="BS20" s="31" t="s">
        <v>46</v>
      </c>
    </row>
    <row r="21" spans="1:71" ht="54">
      <c r="A21" s="15" t="str">
        <f t="shared" si="0"/>
        <v>00420104171</v>
      </c>
      <c r="B21" s="22" t="str">
        <f t="shared" si="0"/>
        <v>有限会社ノースエンジニアリング</v>
      </c>
      <c r="C21" s="23">
        <f t="shared" si="0"/>
        <v>44361</v>
      </c>
      <c r="D21" s="23">
        <f t="shared" si="0"/>
        <v>46186</v>
      </c>
      <c r="E21" s="15" t="str">
        <f t="shared" si="0"/>
        <v/>
      </c>
      <c r="F21" s="22" t="str">
        <f t="shared" si="0"/>
        <v>秋田県秋田市向浜一丁目４番３号</v>
      </c>
      <c r="G21" s="22" t="str">
        <f t="shared" si="0"/>
        <v>018-874-9822</v>
      </c>
      <c r="H21" s="15" t="str">
        <f t="shared" si="0"/>
        <v/>
      </c>
      <c r="I21" s="15" t="str">
        <f t="shared" si="0"/>
        <v>○</v>
      </c>
      <c r="J21" s="15" t="str">
        <f t="shared" si="0"/>
        <v/>
      </c>
      <c r="K21" s="15" t="str">
        <f t="shared" si="0"/>
        <v/>
      </c>
      <c r="L21" s="15" t="str">
        <f t="shared" si="0"/>
        <v/>
      </c>
      <c r="M21" s="15" t="str">
        <f t="shared" si="0"/>
        <v/>
      </c>
      <c r="N21" s="15" t="str">
        <f t="shared" si="0"/>
        <v/>
      </c>
      <c r="O21" s="15" t="str">
        <f t="shared" si="0"/>
        <v/>
      </c>
      <c r="P21" s="15" t="str">
        <f t="shared" si="0"/>
        <v/>
      </c>
      <c r="Q21" s="15" t="str">
        <f t="shared" ref="Q21:U28" si="4">IF(BB21="","",BB21)</f>
        <v/>
      </c>
      <c r="R21" s="15" t="str">
        <f t="shared" si="4"/>
        <v/>
      </c>
      <c r="S21" s="15" t="str">
        <f t="shared" si="4"/>
        <v/>
      </c>
      <c r="T21" s="15" t="str">
        <f t="shared" si="4"/>
        <v/>
      </c>
      <c r="U21" s="15" t="str">
        <f t="shared" si="4"/>
        <v/>
      </c>
      <c r="V21" s="15" t="str">
        <f t="shared" si="3"/>
        <v/>
      </c>
      <c r="W21" s="15" t="str">
        <f t="shared" si="2"/>
        <v/>
      </c>
      <c r="X21" s="15" t="str">
        <f t="shared" si="2"/>
        <v/>
      </c>
      <c r="Y21" s="15" t="str">
        <f t="shared" si="2"/>
        <v/>
      </c>
      <c r="Z21" s="15" t="str">
        <f t="shared" si="2"/>
        <v/>
      </c>
      <c r="AA21" s="15" t="str">
        <f t="shared" si="2"/>
        <v/>
      </c>
      <c r="AB21" s="15" t="str">
        <f t="shared" si="2"/>
        <v/>
      </c>
      <c r="AC21" s="15" t="str">
        <f t="shared" si="2"/>
        <v/>
      </c>
      <c r="AD21" s="15" t="str">
        <f t="shared" si="2"/>
        <v/>
      </c>
      <c r="AE21" s="15" t="str">
        <f t="shared" si="2"/>
        <v/>
      </c>
      <c r="AF21" s="22" t="str">
        <f t="shared" si="2"/>
        <v xml:space="preserve">秋田県秋田市向浜一丁目１番５０
秋田県秋田市向浜一丁目１番５０
秋田県秋田市向浜一丁目１番５０
秋田県秋田市向浜一丁目１番５０
</v>
      </c>
      <c r="AG21" s="24" t="str">
        <f t="shared" si="2"/>
        <v xml:space="preserve">造粒固化施設 4台
</v>
      </c>
      <c r="AH21" s="25"/>
      <c r="AI21" s="25"/>
      <c r="AJ21" s="26"/>
      <c r="AK21" s="27">
        <v>21</v>
      </c>
      <c r="AL21" s="28" t="s">
        <v>1307</v>
      </c>
      <c r="AM21" s="29" t="s">
        <v>1308</v>
      </c>
      <c r="AN21" s="29">
        <v>44361</v>
      </c>
      <c r="AO21" s="30">
        <v>46186</v>
      </c>
      <c r="AP21" s="28" t="s">
        <v>40</v>
      </c>
      <c r="AQ21" s="29" t="s">
        <v>1309</v>
      </c>
      <c r="AR21" s="28" t="s">
        <v>1310</v>
      </c>
      <c r="AS21" s="28" t="s">
        <v>40</v>
      </c>
      <c r="AT21" s="28" t="s">
        <v>43</v>
      </c>
      <c r="AU21" s="28" t="s">
        <v>40</v>
      </c>
      <c r="AV21" s="28" t="s">
        <v>40</v>
      </c>
      <c r="AW21" s="28" t="s">
        <v>40</v>
      </c>
      <c r="AX21" s="28" t="s">
        <v>40</v>
      </c>
      <c r="AY21" s="28" t="s">
        <v>40</v>
      </c>
      <c r="AZ21" s="28" t="s">
        <v>40</v>
      </c>
      <c r="BA21" s="28" t="s">
        <v>40</v>
      </c>
      <c r="BB21" s="28" t="s">
        <v>40</v>
      </c>
      <c r="BC21" s="28" t="s">
        <v>40</v>
      </c>
      <c r="BD21" s="28" t="s">
        <v>40</v>
      </c>
      <c r="BE21" s="28" t="s">
        <v>40</v>
      </c>
      <c r="BF21" s="28" t="s">
        <v>40</v>
      </c>
      <c r="BG21" s="28" t="s">
        <v>40</v>
      </c>
      <c r="BH21" s="28" t="s">
        <v>40</v>
      </c>
      <c r="BI21" s="28" t="s">
        <v>40</v>
      </c>
      <c r="BJ21" s="28" t="s">
        <v>40</v>
      </c>
      <c r="BK21" s="28" t="s">
        <v>40</v>
      </c>
      <c r="BL21" s="28" t="s">
        <v>40</v>
      </c>
      <c r="BM21" s="28" t="s">
        <v>40</v>
      </c>
      <c r="BN21" s="28" t="s">
        <v>40</v>
      </c>
      <c r="BO21" s="28" t="s">
        <v>40</v>
      </c>
      <c r="BP21" s="28" t="s">
        <v>40</v>
      </c>
      <c r="BQ21" s="29" t="s">
        <v>1311</v>
      </c>
      <c r="BR21" s="29" t="s">
        <v>1312</v>
      </c>
      <c r="BS21" s="31" t="s">
        <v>46</v>
      </c>
    </row>
    <row r="22" spans="1:71" ht="28.5">
      <c r="A22" s="15" t="str">
        <f t="shared" si="0"/>
        <v>00420108536</v>
      </c>
      <c r="B22" s="22" t="str">
        <f t="shared" si="0"/>
        <v>有限会社ＢＭＪ河辺処理センター</v>
      </c>
      <c r="C22" s="23">
        <f t="shared" si="0"/>
        <v>44650</v>
      </c>
      <c r="D22" s="23">
        <f t="shared" si="0"/>
        <v>46475</v>
      </c>
      <c r="E22" s="15" t="str">
        <f t="shared" si="0"/>
        <v/>
      </c>
      <c r="F22" s="22" t="str">
        <f t="shared" si="0"/>
        <v>秋田県秋田市河辺大張野字水口沢７９番地２</v>
      </c>
      <c r="G22" s="22" t="str">
        <f t="shared" si="0"/>
        <v>018-882-4887</v>
      </c>
      <c r="H22" s="15" t="str">
        <f t="shared" si="0"/>
        <v/>
      </c>
      <c r="I22" s="15" t="str">
        <f t="shared" si="0"/>
        <v/>
      </c>
      <c r="J22" s="15" t="str">
        <f t="shared" si="0"/>
        <v/>
      </c>
      <c r="K22" s="15" t="str">
        <f t="shared" si="0"/>
        <v/>
      </c>
      <c r="L22" s="15" t="str">
        <f t="shared" si="0"/>
        <v/>
      </c>
      <c r="M22" s="15" t="str">
        <f t="shared" si="0"/>
        <v/>
      </c>
      <c r="N22" s="15" t="str">
        <f t="shared" si="0"/>
        <v/>
      </c>
      <c r="O22" s="15" t="str">
        <f t="shared" si="0"/>
        <v>○</v>
      </c>
      <c r="P22" s="15" t="str">
        <f t="shared" si="0"/>
        <v/>
      </c>
      <c r="Q22" s="15" t="str">
        <f t="shared" si="4"/>
        <v/>
      </c>
      <c r="R22" s="15" t="str">
        <f t="shared" si="4"/>
        <v/>
      </c>
      <c r="S22" s="15" t="str">
        <f t="shared" si="4"/>
        <v/>
      </c>
      <c r="T22" s="15" t="str">
        <f t="shared" si="4"/>
        <v/>
      </c>
      <c r="U22" s="15" t="str">
        <f t="shared" si="4"/>
        <v/>
      </c>
      <c r="V22" s="15" t="str">
        <f t="shared" si="3"/>
        <v/>
      </c>
      <c r="W22" s="15" t="str">
        <f t="shared" si="2"/>
        <v/>
      </c>
      <c r="X22" s="15" t="str">
        <f t="shared" si="2"/>
        <v/>
      </c>
      <c r="Y22" s="15" t="str">
        <f t="shared" si="2"/>
        <v/>
      </c>
      <c r="Z22" s="15" t="str">
        <f t="shared" si="2"/>
        <v/>
      </c>
      <c r="AA22" s="15" t="str">
        <f t="shared" si="2"/>
        <v/>
      </c>
      <c r="AB22" s="15" t="str">
        <f t="shared" si="2"/>
        <v/>
      </c>
      <c r="AC22" s="15" t="str">
        <f t="shared" si="2"/>
        <v/>
      </c>
      <c r="AD22" s="15" t="str">
        <f t="shared" si="2"/>
        <v/>
      </c>
      <c r="AE22" s="15" t="str">
        <f t="shared" si="2"/>
        <v/>
      </c>
      <c r="AF22" s="22" t="str">
        <f t="shared" si="2"/>
        <v xml:space="preserve">秋田県秋田市河辺大張野字水口沢７９番地２
</v>
      </c>
      <c r="AG22" s="24" t="str">
        <f t="shared" si="2"/>
        <v xml:space="preserve">破砕施設 1台
</v>
      </c>
      <c r="AH22" s="25"/>
      <c r="AI22" s="25"/>
      <c r="AJ22" s="26"/>
      <c r="AK22" s="27">
        <v>22</v>
      </c>
      <c r="AL22" s="28" t="s">
        <v>1313</v>
      </c>
      <c r="AM22" s="29" t="s">
        <v>1314</v>
      </c>
      <c r="AN22" s="29">
        <v>44650</v>
      </c>
      <c r="AO22" s="30">
        <v>46475</v>
      </c>
      <c r="AP22" s="28" t="s">
        <v>40</v>
      </c>
      <c r="AQ22" s="29" t="s">
        <v>1315</v>
      </c>
      <c r="AR22" s="28" t="s">
        <v>1316</v>
      </c>
      <c r="AS22" s="28" t="s">
        <v>40</v>
      </c>
      <c r="AT22" s="28" t="s">
        <v>40</v>
      </c>
      <c r="AU22" s="28" t="s">
        <v>40</v>
      </c>
      <c r="AV22" s="28" t="s">
        <v>40</v>
      </c>
      <c r="AW22" s="28" t="s">
        <v>40</v>
      </c>
      <c r="AX22" s="28" t="s">
        <v>40</v>
      </c>
      <c r="AY22" s="28" t="s">
        <v>40</v>
      </c>
      <c r="AZ22" s="28" t="s">
        <v>43</v>
      </c>
      <c r="BA22" s="28" t="s">
        <v>40</v>
      </c>
      <c r="BB22" s="28" t="s">
        <v>40</v>
      </c>
      <c r="BC22" s="28" t="s">
        <v>40</v>
      </c>
      <c r="BD22" s="28" t="s">
        <v>40</v>
      </c>
      <c r="BE22" s="28" t="s">
        <v>40</v>
      </c>
      <c r="BF22" s="28" t="s">
        <v>40</v>
      </c>
      <c r="BG22" s="28" t="s">
        <v>40</v>
      </c>
      <c r="BH22" s="28" t="s">
        <v>40</v>
      </c>
      <c r="BI22" s="28" t="s">
        <v>40</v>
      </c>
      <c r="BJ22" s="28" t="s">
        <v>40</v>
      </c>
      <c r="BK22" s="28" t="s">
        <v>40</v>
      </c>
      <c r="BL22" s="28" t="s">
        <v>40</v>
      </c>
      <c r="BM22" s="28" t="s">
        <v>40</v>
      </c>
      <c r="BN22" s="28" t="s">
        <v>40</v>
      </c>
      <c r="BO22" s="28" t="s">
        <v>40</v>
      </c>
      <c r="BP22" s="28" t="s">
        <v>40</v>
      </c>
      <c r="BQ22" s="29" t="s">
        <v>1317</v>
      </c>
      <c r="BR22" s="29" t="s">
        <v>58</v>
      </c>
      <c r="BS22" s="31" t="s">
        <v>46</v>
      </c>
    </row>
    <row r="23" spans="1:71" ht="63">
      <c r="A23" s="15" t="str">
        <f t="shared" si="0"/>
        <v>00420134774</v>
      </c>
      <c r="B23" s="22" t="str">
        <f t="shared" si="0"/>
        <v>株式会社マルカ</v>
      </c>
      <c r="C23" s="23">
        <f t="shared" si="0"/>
        <v>45553</v>
      </c>
      <c r="D23" s="23">
        <f t="shared" si="0"/>
        <v>47378</v>
      </c>
      <c r="E23" s="15" t="str">
        <f t="shared" si="0"/>
        <v/>
      </c>
      <c r="F23" s="22" t="str">
        <f t="shared" si="0"/>
        <v>山形県新庄市大字福田字福田山７１１番地の９</v>
      </c>
      <c r="G23" s="22" t="str">
        <f t="shared" si="0"/>
        <v>0233-23-7895</v>
      </c>
      <c r="H23" s="15" t="str">
        <f t="shared" si="0"/>
        <v/>
      </c>
      <c r="I23" s="15" t="str">
        <f t="shared" si="0"/>
        <v>○</v>
      </c>
      <c r="J23" s="15" t="str">
        <f t="shared" si="0"/>
        <v/>
      </c>
      <c r="K23" s="15" t="str">
        <f t="shared" si="0"/>
        <v/>
      </c>
      <c r="L23" s="15" t="str">
        <f t="shared" si="0"/>
        <v/>
      </c>
      <c r="M23" s="15" t="str">
        <f t="shared" si="0"/>
        <v/>
      </c>
      <c r="N23" s="15" t="str">
        <f t="shared" si="0"/>
        <v/>
      </c>
      <c r="O23" s="15" t="str">
        <f t="shared" si="0"/>
        <v/>
      </c>
      <c r="P23" s="15" t="str">
        <f t="shared" si="0"/>
        <v/>
      </c>
      <c r="Q23" s="15" t="str">
        <f t="shared" si="4"/>
        <v/>
      </c>
      <c r="R23" s="15" t="str">
        <f t="shared" si="4"/>
        <v/>
      </c>
      <c r="S23" s="15" t="str">
        <f t="shared" si="4"/>
        <v/>
      </c>
      <c r="T23" s="15" t="str">
        <f t="shared" si="4"/>
        <v/>
      </c>
      <c r="U23" s="15" t="str">
        <f t="shared" si="4"/>
        <v/>
      </c>
      <c r="V23" s="15" t="str">
        <f t="shared" si="3"/>
        <v/>
      </c>
      <c r="W23" s="15" t="str">
        <f t="shared" si="2"/>
        <v/>
      </c>
      <c r="X23" s="15" t="str">
        <f t="shared" si="2"/>
        <v/>
      </c>
      <c r="Y23" s="15" t="str">
        <f t="shared" si="2"/>
        <v/>
      </c>
      <c r="Z23" s="15" t="str">
        <f t="shared" si="2"/>
        <v/>
      </c>
      <c r="AA23" s="15" t="str">
        <f t="shared" si="2"/>
        <v/>
      </c>
      <c r="AB23" s="15" t="str">
        <f t="shared" si="2"/>
        <v/>
      </c>
      <c r="AC23" s="15" t="str">
        <f t="shared" si="2"/>
        <v/>
      </c>
      <c r="AD23" s="15" t="str">
        <f t="shared" si="2"/>
        <v/>
      </c>
      <c r="AE23" s="15" t="str">
        <f t="shared" si="2"/>
        <v/>
      </c>
      <c r="AF23" s="22" t="str">
        <f t="shared" si="2"/>
        <v xml:space="preserve">山形県新庄市福田字福田山７１１－３３
山形県新庄市福田字福田山７１１－３３
山形県新庄市福田字福田山７１１－３３
山形県新庄市福田字福田山７１１－３３
山形県新庄市福田字福田山７１１－３３
</v>
      </c>
      <c r="AG23" s="24" t="str">
        <f t="shared" si="2"/>
        <v xml:space="preserve">造粒固化施設 5台
</v>
      </c>
      <c r="AH23" s="25"/>
      <c r="AI23" s="25"/>
      <c r="AJ23" s="26"/>
      <c r="AK23" s="27">
        <v>23</v>
      </c>
      <c r="AL23" s="28" t="s">
        <v>1318</v>
      </c>
      <c r="AM23" s="29" t="s">
        <v>1319</v>
      </c>
      <c r="AN23" s="29">
        <v>45553</v>
      </c>
      <c r="AO23" s="30">
        <v>47378</v>
      </c>
      <c r="AP23" s="28" t="s">
        <v>40</v>
      </c>
      <c r="AQ23" s="29" t="s">
        <v>1320</v>
      </c>
      <c r="AR23" s="28" t="s">
        <v>1321</v>
      </c>
      <c r="AS23" s="28" t="s">
        <v>40</v>
      </c>
      <c r="AT23" s="28" t="s">
        <v>43</v>
      </c>
      <c r="AU23" s="28" t="s">
        <v>40</v>
      </c>
      <c r="AV23" s="28" t="s">
        <v>40</v>
      </c>
      <c r="AW23" s="28" t="s">
        <v>40</v>
      </c>
      <c r="AX23" s="28" t="s">
        <v>40</v>
      </c>
      <c r="AY23" s="28" t="s">
        <v>40</v>
      </c>
      <c r="AZ23" s="28" t="s">
        <v>40</v>
      </c>
      <c r="BA23" s="28" t="s">
        <v>40</v>
      </c>
      <c r="BB23" s="28" t="s">
        <v>40</v>
      </c>
      <c r="BC23" s="28" t="s">
        <v>40</v>
      </c>
      <c r="BD23" s="28" t="s">
        <v>40</v>
      </c>
      <c r="BE23" s="28" t="s">
        <v>40</v>
      </c>
      <c r="BF23" s="28" t="s">
        <v>40</v>
      </c>
      <c r="BG23" s="28" t="s">
        <v>40</v>
      </c>
      <c r="BH23" s="28" t="s">
        <v>40</v>
      </c>
      <c r="BI23" s="28" t="s">
        <v>40</v>
      </c>
      <c r="BJ23" s="28" t="s">
        <v>40</v>
      </c>
      <c r="BK23" s="28" t="s">
        <v>40</v>
      </c>
      <c r="BL23" s="28" t="s">
        <v>40</v>
      </c>
      <c r="BM23" s="28" t="s">
        <v>40</v>
      </c>
      <c r="BN23" s="28" t="s">
        <v>40</v>
      </c>
      <c r="BO23" s="28" t="s">
        <v>40</v>
      </c>
      <c r="BP23" s="28" t="s">
        <v>40</v>
      </c>
      <c r="BQ23" s="29" t="s">
        <v>1322</v>
      </c>
      <c r="BR23" s="29" t="s">
        <v>1271</v>
      </c>
      <c r="BS23" s="31" t="s">
        <v>46</v>
      </c>
    </row>
    <row r="24" spans="1:71" ht="54">
      <c r="A24" s="15" t="str">
        <f t="shared" si="0"/>
        <v>00420001959</v>
      </c>
      <c r="B24" s="22" t="str">
        <f t="shared" si="0"/>
        <v>株式会社ＭＡＲＵＫＯ</v>
      </c>
      <c r="C24" s="23">
        <f t="shared" si="0"/>
        <v>45285</v>
      </c>
      <c r="D24" s="23">
        <f t="shared" si="0"/>
        <v>47111</v>
      </c>
      <c r="E24" s="15" t="str">
        <f t="shared" si="0"/>
        <v/>
      </c>
      <c r="F24" s="22" t="str">
        <f t="shared" si="0"/>
        <v>愛知県豊橋市神ノ輪町２０番地の２</v>
      </c>
      <c r="G24" s="22" t="str">
        <f t="shared" si="0"/>
        <v>0532-48-3718</v>
      </c>
      <c r="H24" s="15" t="str">
        <f t="shared" si="0"/>
        <v/>
      </c>
      <c r="I24" s="15" t="str">
        <f t="shared" si="0"/>
        <v/>
      </c>
      <c r="J24" s="15" t="str">
        <f t="shared" si="0"/>
        <v/>
      </c>
      <c r="K24" s="15" t="str">
        <f t="shared" si="0"/>
        <v/>
      </c>
      <c r="L24" s="15" t="str">
        <f t="shared" si="0"/>
        <v/>
      </c>
      <c r="M24" s="15" t="str">
        <f t="shared" si="0"/>
        <v/>
      </c>
      <c r="N24" s="15" t="str">
        <f t="shared" si="0"/>
        <v/>
      </c>
      <c r="O24" s="15" t="str">
        <f t="shared" si="0"/>
        <v>○</v>
      </c>
      <c r="P24" s="15" t="str">
        <f t="shared" si="0"/>
        <v/>
      </c>
      <c r="Q24" s="15" t="str">
        <f t="shared" si="4"/>
        <v/>
      </c>
      <c r="R24" s="15" t="str">
        <f t="shared" si="4"/>
        <v/>
      </c>
      <c r="S24" s="15" t="str">
        <f t="shared" si="4"/>
        <v/>
      </c>
      <c r="T24" s="15" t="str">
        <f t="shared" si="4"/>
        <v/>
      </c>
      <c r="U24" s="15" t="str">
        <f t="shared" si="4"/>
        <v/>
      </c>
      <c r="V24" s="15" t="str">
        <f t="shared" si="3"/>
        <v/>
      </c>
      <c r="W24" s="15" t="str">
        <f t="shared" si="2"/>
        <v>○</v>
      </c>
      <c r="X24" s="15" t="str">
        <f t="shared" si="2"/>
        <v/>
      </c>
      <c r="Y24" s="15" t="str">
        <f t="shared" si="2"/>
        <v/>
      </c>
      <c r="Z24" s="15" t="str">
        <f t="shared" si="2"/>
        <v/>
      </c>
      <c r="AA24" s="15" t="str">
        <f t="shared" si="2"/>
        <v/>
      </c>
      <c r="AB24" s="15" t="str">
        <f t="shared" si="2"/>
        <v/>
      </c>
      <c r="AC24" s="15" t="str">
        <f t="shared" si="2"/>
        <v/>
      </c>
      <c r="AD24" s="15" t="str">
        <f t="shared" si="2"/>
        <v/>
      </c>
      <c r="AE24" s="15" t="str">
        <f t="shared" si="2"/>
        <v/>
      </c>
      <c r="AF24" s="22" t="str">
        <f t="shared" si="2"/>
        <v xml:space="preserve">愛知県豊橋市東細谷町字一里山９０番１４４
愛知県豊橋市東細谷町字一里山９０番１４４
愛知県豊橋市東細谷町字一里山９０番１４４
愛知県豊橋市東細谷町字一里山２番１
</v>
      </c>
      <c r="AG24" s="24" t="str">
        <f t="shared" si="2"/>
        <v xml:space="preserve">破砕施設 4台
</v>
      </c>
      <c r="AH24" s="25"/>
      <c r="AI24" s="25"/>
      <c r="AJ24" s="26"/>
      <c r="AK24" s="27">
        <v>24</v>
      </c>
      <c r="AL24" s="28" t="s">
        <v>1323</v>
      </c>
      <c r="AM24" s="29" t="s">
        <v>1324</v>
      </c>
      <c r="AN24" s="29">
        <v>45285</v>
      </c>
      <c r="AO24" s="30">
        <v>47111</v>
      </c>
      <c r="AP24" s="28" t="s">
        <v>40</v>
      </c>
      <c r="AQ24" s="29" t="s">
        <v>1325</v>
      </c>
      <c r="AR24" s="28" t="s">
        <v>1326</v>
      </c>
      <c r="AS24" s="28" t="s">
        <v>40</v>
      </c>
      <c r="AT24" s="28" t="s">
        <v>40</v>
      </c>
      <c r="AU24" s="28" t="s">
        <v>40</v>
      </c>
      <c r="AV24" s="28" t="s">
        <v>40</v>
      </c>
      <c r="AW24" s="28" t="s">
        <v>40</v>
      </c>
      <c r="AX24" s="28" t="s">
        <v>40</v>
      </c>
      <c r="AY24" s="28" t="s">
        <v>40</v>
      </c>
      <c r="AZ24" s="28" t="s">
        <v>43</v>
      </c>
      <c r="BA24" s="28" t="s">
        <v>40</v>
      </c>
      <c r="BB24" s="28" t="s">
        <v>40</v>
      </c>
      <c r="BC24" s="28" t="s">
        <v>40</v>
      </c>
      <c r="BD24" s="28" t="s">
        <v>40</v>
      </c>
      <c r="BE24" s="28" t="s">
        <v>40</v>
      </c>
      <c r="BF24" s="28" t="s">
        <v>40</v>
      </c>
      <c r="BG24" s="28" t="s">
        <v>40</v>
      </c>
      <c r="BH24" s="28" t="s">
        <v>43</v>
      </c>
      <c r="BI24" s="28" t="s">
        <v>40</v>
      </c>
      <c r="BJ24" s="28" t="s">
        <v>40</v>
      </c>
      <c r="BK24" s="28" t="s">
        <v>40</v>
      </c>
      <c r="BL24" s="28" t="s">
        <v>40</v>
      </c>
      <c r="BM24" s="28" t="s">
        <v>40</v>
      </c>
      <c r="BN24" s="28" t="s">
        <v>40</v>
      </c>
      <c r="BO24" s="28" t="s">
        <v>40</v>
      </c>
      <c r="BP24" s="28" t="s">
        <v>40</v>
      </c>
      <c r="BQ24" s="29" t="s">
        <v>1327</v>
      </c>
      <c r="BR24" s="29" t="s">
        <v>219</v>
      </c>
      <c r="BS24" s="31" t="s">
        <v>46</v>
      </c>
    </row>
    <row r="25" spans="1:71" ht="36">
      <c r="A25" s="15" t="str">
        <f t="shared" ref="A25:A28" si="5">IF(AL25="","",AL25)</f>
        <v>00420061667</v>
      </c>
      <c r="B25" s="22" t="str">
        <f>IF(AM25="","",AM25)</f>
        <v>株式会社ミツヤマグリーンプロジェクト</v>
      </c>
      <c r="C25" s="23">
        <f t="shared" ref="C25:P28" si="6">IF(AN25="","",AN25)</f>
        <v>45461</v>
      </c>
      <c r="D25" s="23">
        <f t="shared" si="6"/>
        <v>47286</v>
      </c>
      <c r="E25" s="15" t="str">
        <f t="shared" si="6"/>
        <v/>
      </c>
      <c r="F25" s="22" t="str">
        <f t="shared" si="6"/>
        <v>福島県白河市大信下新城字東区２番２３</v>
      </c>
      <c r="G25" s="22" t="str">
        <f t="shared" si="6"/>
        <v>0248-54-5115</v>
      </c>
      <c r="H25" s="15" t="str">
        <f t="shared" si="6"/>
        <v/>
      </c>
      <c r="I25" s="15" t="str">
        <f t="shared" si="6"/>
        <v/>
      </c>
      <c r="J25" s="15" t="str">
        <f t="shared" si="6"/>
        <v/>
      </c>
      <c r="K25" s="15" t="str">
        <f t="shared" si="6"/>
        <v/>
      </c>
      <c r="L25" s="15" t="str">
        <f t="shared" si="6"/>
        <v/>
      </c>
      <c r="M25" s="15" t="str">
        <f t="shared" si="6"/>
        <v/>
      </c>
      <c r="N25" s="15" t="str">
        <f t="shared" si="6"/>
        <v/>
      </c>
      <c r="O25" s="15" t="str">
        <f t="shared" si="6"/>
        <v>○</v>
      </c>
      <c r="P25" s="15" t="str">
        <f t="shared" si="6"/>
        <v/>
      </c>
      <c r="Q25" s="15" t="str">
        <f t="shared" si="4"/>
        <v/>
      </c>
      <c r="R25" s="15" t="str">
        <f t="shared" si="4"/>
        <v/>
      </c>
      <c r="S25" s="15" t="str">
        <f t="shared" si="4"/>
        <v/>
      </c>
      <c r="T25" s="15" t="str">
        <f t="shared" si="4"/>
        <v/>
      </c>
      <c r="U25" s="15" t="str">
        <f t="shared" si="4"/>
        <v/>
      </c>
      <c r="V25" s="15" t="str">
        <f t="shared" si="3"/>
        <v/>
      </c>
      <c r="W25" s="15" t="str">
        <f t="shared" si="2"/>
        <v/>
      </c>
      <c r="X25" s="15" t="str">
        <f t="shared" si="2"/>
        <v/>
      </c>
      <c r="Y25" s="15" t="str">
        <f t="shared" si="2"/>
        <v/>
      </c>
      <c r="Z25" s="15" t="str">
        <f t="shared" si="2"/>
        <v/>
      </c>
      <c r="AA25" s="15" t="str">
        <f t="shared" si="2"/>
        <v/>
      </c>
      <c r="AB25" s="15" t="str">
        <f t="shared" si="2"/>
        <v/>
      </c>
      <c r="AC25" s="15" t="str">
        <f t="shared" si="2"/>
        <v/>
      </c>
      <c r="AD25" s="15" t="str">
        <f t="shared" si="2"/>
        <v/>
      </c>
      <c r="AE25" s="15" t="str">
        <f t="shared" si="2"/>
        <v/>
      </c>
      <c r="AF25" s="22" t="str">
        <f t="shared" si="2"/>
        <v xml:space="preserve">福島県白河市大信下新城字金子山７５－８５
福島県白河市大信下新城字金子山７５－８５
</v>
      </c>
      <c r="AG25" s="24" t="str">
        <f t="shared" si="2"/>
        <v xml:space="preserve">破砕施設 2台
</v>
      </c>
      <c r="AH25" s="25"/>
      <c r="AI25" s="25"/>
      <c r="AJ25" s="26"/>
      <c r="AK25" s="27">
        <v>25</v>
      </c>
      <c r="AL25" s="28" t="s">
        <v>1328</v>
      </c>
      <c r="AM25" s="29" t="s">
        <v>1329</v>
      </c>
      <c r="AN25" s="30">
        <v>45461</v>
      </c>
      <c r="AO25" s="30">
        <v>47286</v>
      </c>
      <c r="AP25" s="28" t="s">
        <v>40</v>
      </c>
      <c r="AQ25" s="29" t="s">
        <v>1330</v>
      </c>
      <c r="AR25" s="28" t="s">
        <v>1331</v>
      </c>
      <c r="AS25" s="28" t="s">
        <v>40</v>
      </c>
      <c r="AT25" s="28" t="s">
        <v>40</v>
      </c>
      <c r="AU25" s="28" t="s">
        <v>40</v>
      </c>
      <c r="AV25" s="28" t="s">
        <v>40</v>
      </c>
      <c r="AW25" s="28" t="s">
        <v>40</v>
      </c>
      <c r="AX25" s="28" t="s">
        <v>40</v>
      </c>
      <c r="AY25" s="28" t="s">
        <v>40</v>
      </c>
      <c r="AZ25" s="28" t="s">
        <v>43</v>
      </c>
      <c r="BA25" s="28" t="s">
        <v>40</v>
      </c>
      <c r="BB25" s="28" t="s">
        <v>40</v>
      </c>
      <c r="BC25" s="28" t="s">
        <v>40</v>
      </c>
      <c r="BD25" s="28" t="s">
        <v>40</v>
      </c>
      <c r="BE25" s="28" t="s">
        <v>40</v>
      </c>
      <c r="BF25" s="28" t="s">
        <v>40</v>
      </c>
      <c r="BG25" s="28" t="s">
        <v>40</v>
      </c>
      <c r="BH25" s="28" t="s">
        <v>40</v>
      </c>
      <c r="BI25" s="28" t="s">
        <v>40</v>
      </c>
      <c r="BJ25" s="28" t="s">
        <v>40</v>
      </c>
      <c r="BK25" s="28" t="s">
        <v>40</v>
      </c>
      <c r="BL25" s="28" t="s">
        <v>40</v>
      </c>
      <c r="BM25" s="28" t="s">
        <v>40</v>
      </c>
      <c r="BN25" s="28" t="s">
        <v>40</v>
      </c>
      <c r="BO25" s="28" t="s">
        <v>40</v>
      </c>
      <c r="BP25" s="28" t="s">
        <v>40</v>
      </c>
      <c r="BQ25" s="29" t="s">
        <v>1332</v>
      </c>
      <c r="BR25" s="29" t="s">
        <v>92</v>
      </c>
      <c r="BS25" s="31" t="s">
        <v>46</v>
      </c>
    </row>
    <row r="26" spans="1:71" ht="72">
      <c r="A26" s="15" t="str">
        <f t="shared" si="5"/>
        <v>00420045594</v>
      </c>
      <c r="B26" s="22" t="str">
        <f>IF(AM26="","",AM26)</f>
        <v>株式会社ミナミ</v>
      </c>
      <c r="C26" s="23">
        <f t="shared" si="6"/>
        <v>45408</v>
      </c>
      <c r="D26" s="23">
        <f t="shared" si="6"/>
        <v>47233</v>
      </c>
      <c r="E26" s="15" t="str">
        <f t="shared" si="6"/>
        <v/>
      </c>
      <c r="F26" s="22" t="str">
        <f t="shared" si="6"/>
        <v>岩手県九戸郡軽米町大字晴山第２７地割１２番地２</v>
      </c>
      <c r="G26" s="22" t="str">
        <f t="shared" si="6"/>
        <v>0195-47-2870</v>
      </c>
      <c r="H26" s="15" t="str">
        <f t="shared" si="6"/>
        <v/>
      </c>
      <c r="I26" s="15" t="str">
        <f t="shared" si="6"/>
        <v/>
      </c>
      <c r="J26" s="15" t="str">
        <f t="shared" si="6"/>
        <v/>
      </c>
      <c r="K26" s="15" t="str">
        <f t="shared" si="6"/>
        <v/>
      </c>
      <c r="L26" s="15" t="str">
        <f t="shared" si="6"/>
        <v/>
      </c>
      <c r="M26" s="15" t="str">
        <f t="shared" si="6"/>
        <v/>
      </c>
      <c r="N26" s="15" t="str">
        <f t="shared" si="6"/>
        <v/>
      </c>
      <c r="O26" s="15" t="str">
        <f t="shared" si="6"/>
        <v>○</v>
      </c>
      <c r="P26" s="15" t="str">
        <f t="shared" si="6"/>
        <v/>
      </c>
      <c r="Q26" s="15" t="str">
        <f t="shared" si="4"/>
        <v/>
      </c>
      <c r="R26" s="15" t="str">
        <f t="shared" si="4"/>
        <v/>
      </c>
      <c r="S26" s="15" t="str">
        <f t="shared" si="4"/>
        <v/>
      </c>
      <c r="T26" s="15" t="str">
        <f t="shared" si="4"/>
        <v/>
      </c>
      <c r="U26" s="15" t="str">
        <f t="shared" si="4"/>
        <v/>
      </c>
      <c r="V26" s="15" t="str">
        <f t="shared" si="3"/>
        <v/>
      </c>
      <c r="W26" s="15" t="str">
        <f t="shared" si="2"/>
        <v>○</v>
      </c>
      <c r="X26" s="15" t="str">
        <f t="shared" si="2"/>
        <v/>
      </c>
      <c r="Y26" s="15" t="str">
        <f t="shared" si="2"/>
        <v/>
      </c>
      <c r="Z26" s="15" t="str">
        <f t="shared" si="2"/>
        <v/>
      </c>
      <c r="AA26" s="15" t="str">
        <f t="shared" si="2"/>
        <v/>
      </c>
      <c r="AB26" s="15" t="str">
        <f t="shared" si="2"/>
        <v/>
      </c>
      <c r="AC26" s="15" t="str">
        <f t="shared" si="2"/>
        <v/>
      </c>
      <c r="AD26" s="15" t="str">
        <f t="shared" si="2"/>
        <v/>
      </c>
      <c r="AE26" s="15" t="str">
        <f t="shared" si="2"/>
        <v/>
      </c>
      <c r="AF26" s="22" t="str">
        <f t="shared" si="2"/>
        <v xml:space="preserve">岩手県九戸郡軽米町大字晴山第１２地割字岩崎５１番１
岩手県九戸郡軽米町大字晴山第１２地割字岩崎５１番１
岩手県九戸郡軽米町大字晴山第１２地割字岩崎５１番１
</v>
      </c>
      <c r="AG26" s="24" t="str">
        <f t="shared" si="2"/>
        <v xml:space="preserve">破砕施設 3台
</v>
      </c>
      <c r="AH26" s="25"/>
      <c r="AI26" s="25"/>
      <c r="AJ26" s="26"/>
      <c r="AK26" s="27">
        <v>26</v>
      </c>
      <c r="AL26" s="28" t="s">
        <v>1333</v>
      </c>
      <c r="AM26" s="29" t="s">
        <v>1334</v>
      </c>
      <c r="AN26" s="30">
        <v>45408</v>
      </c>
      <c r="AO26" s="30">
        <v>47233</v>
      </c>
      <c r="AP26" s="28" t="s">
        <v>40</v>
      </c>
      <c r="AQ26" s="29" t="s">
        <v>1335</v>
      </c>
      <c r="AR26" s="28" t="s">
        <v>1336</v>
      </c>
      <c r="AS26" s="28" t="s">
        <v>40</v>
      </c>
      <c r="AT26" s="28" t="s">
        <v>40</v>
      </c>
      <c r="AU26" s="28" t="s">
        <v>40</v>
      </c>
      <c r="AV26" s="28" t="s">
        <v>40</v>
      </c>
      <c r="AW26" s="28" t="s">
        <v>40</v>
      </c>
      <c r="AX26" s="28" t="s">
        <v>40</v>
      </c>
      <c r="AY26" s="28" t="s">
        <v>40</v>
      </c>
      <c r="AZ26" s="28" t="s">
        <v>43</v>
      </c>
      <c r="BA26" s="28" t="s">
        <v>40</v>
      </c>
      <c r="BB26" s="28" t="s">
        <v>40</v>
      </c>
      <c r="BC26" s="28" t="s">
        <v>40</v>
      </c>
      <c r="BD26" s="28" t="s">
        <v>40</v>
      </c>
      <c r="BE26" s="28" t="s">
        <v>40</v>
      </c>
      <c r="BF26" s="28" t="s">
        <v>40</v>
      </c>
      <c r="BG26" s="28" t="s">
        <v>40</v>
      </c>
      <c r="BH26" s="28" t="s">
        <v>43</v>
      </c>
      <c r="BI26" s="28" t="s">
        <v>40</v>
      </c>
      <c r="BJ26" s="28" t="s">
        <v>40</v>
      </c>
      <c r="BK26" s="28" t="s">
        <v>40</v>
      </c>
      <c r="BL26" s="28" t="s">
        <v>40</v>
      </c>
      <c r="BM26" s="28" t="s">
        <v>40</v>
      </c>
      <c r="BN26" s="28" t="s">
        <v>40</v>
      </c>
      <c r="BO26" s="28" t="s">
        <v>40</v>
      </c>
      <c r="BP26" s="28" t="s">
        <v>40</v>
      </c>
      <c r="BQ26" s="29" t="s">
        <v>1337</v>
      </c>
      <c r="BR26" s="29" t="s">
        <v>196</v>
      </c>
      <c r="BS26" s="31" t="s">
        <v>46</v>
      </c>
    </row>
    <row r="27" spans="1:71" ht="54">
      <c r="A27" s="15" t="str">
        <f t="shared" si="5"/>
        <v>00420110370</v>
      </c>
      <c r="B27" s="22" t="str">
        <f>IF(AM27="","",AM27)</f>
        <v>南建設株式会社</v>
      </c>
      <c r="C27" s="23">
        <f t="shared" si="6"/>
        <v>45053</v>
      </c>
      <c r="D27" s="23">
        <f t="shared" si="6"/>
        <v>46879</v>
      </c>
      <c r="E27" s="15" t="str">
        <f t="shared" si="6"/>
        <v/>
      </c>
      <c r="F27" s="22" t="str">
        <f t="shared" si="6"/>
        <v>岩手県九戸郡軽米町大字晴山第２２地割４６番地１</v>
      </c>
      <c r="G27" s="22" t="str">
        <f t="shared" si="6"/>
        <v>0195-47-1000</v>
      </c>
      <c r="H27" s="15" t="str">
        <f t="shared" si="6"/>
        <v/>
      </c>
      <c r="I27" s="15" t="str">
        <f t="shared" si="6"/>
        <v>○</v>
      </c>
      <c r="J27" s="15" t="str">
        <f t="shared" si="6"/>
        <v/>
      </c>
      <c r="K27" s="15" t="str">
        <f t="shared" si="6"/>
        <v/>
      </c>
      <c r="L27" s="15" t="str">
        <f t="shared" si="6"/>
        <v/>
      </c>
      <c r="M27" s="15" t="str">
        <f t="shared" si="6"/>
        <v/>
      </c>
      <c r="N27" s="15" t="str">
        <f t="shared" si="6"/>
        <v/>
      </c>
      <c r="O27" s="15" t="str">
        <f t="shared" si="6"/>
        <v/>
      </c>
      <c r="P27" s="15" t="str">
        <f t="shared" si="6"/>
        <v/>
      </c>
      <c r="Q27" s="15" t="str">
        <f t="shared" si="4"/>
        <v/>
      </c>
      <c r="R27" s="15" t="str">
        <f t="shared" si="4"/>
        <v/>
      </c>
      <c r="S27" s="15" t="str">
        <f t="shared" si="4"/>
        <v/>
      </c>
      <c r="T27" s="15" t="str">
        <f t="shared" si="4"/>
        <v/>
      </c>
      <c r="U27" s="15" t="str">
        <f t="shared" si="4"/>
        <v/>
      </c>
      <c r="V27" s="15" t="str">
        <f t="shared" si="3"/>
        <v/>
      </c>
      <c r="W27" s="15" t="str">
        <f t="shared" si="2"/>
        <v/>
      </c>
      <c r="X27" s="15" t="str">
        <f t="shared" si="2"/>
        <v/>
      </c>
      <c r="Y27" s="15" t="str">
        <f t="shared" si="2"/>
        <v/>
      </c>
      <c r="Z27" s="15" t="str">
        <f t="shared" si="2"/>
        <v/>
      </c>
      <c r="AA27" s="15" t="str">
        <f t="shared" si="2"/>
        <v/>
      </c>
      <c r="AB27" s="15" t="str">
        <f t="shared" si="2"/>
        <v/>
      </c>
      <c r="AC27" s="15" t="str">
        <f t="shared" si="2"/>
        <v/>
      </c>
      <c r="AD27" s="15" t="str">
        <f t="shared" si="2"/>
        <v/>
      </c>
      <c r="AE27" s="15" t="str">
        <f t="shared" si="2"/>
        <v/>
      </c>
      <c r="AF27" s="22" t="str">
        <f t="shared" si="2"/>
        <v xml:space="preserve">岩手県九戸郡軽米町大字晴山第１２地割字岩崎５１番１
岩手県九戸郡軽米町大字晴山第１２地割字岩崎５１番１
</v>
      </c>
      <c r="AG27" s="24" t="str">
        <f t="shared" si="2"/>
        <v xml:space="preserve">その他施設 2台
</v>
      </c>
      <c r="AH27" s="25"/>
      <c r="AI27" s="25"/>
      <c r="AJ27" s="26"/>
      <c r="AK27" s="27">
        <v>27</v>
      </c>
      <c r="AL27" s="28" t="s">
        <v>1338</v>
      </c>
      <c r="AM27" s="29" t="s">
        <v>1339</v>
      </c>
      <c r="AN27" s="30">
        <v>45053</v>
      </c>
      <c r="AO27" s="30">
        <v>46879</v>
      </c>
      <c r="AP27" s="28" t="s">
        <v>40</v>
      </c>
      <c r="AQ27" s="29" t="s">
        <v>1340</v>
      </c>
      <c r="AR27" s="28" t="s">
        <v>1341</v>
      </c>
      <c r="AS27" s="28" t="s">
        <v>40</v>
      </c>
      <c r="AT27" s="28" t="s">
        <v>43</v>
      </c>
      <c r="AU27" s="28" t="s">
        <v>40</v>
      </c>
      <c r="AV27" s="28" t="s">
        <v>40</v>
      </c>
      <c r="AW27" s="28" t="s">
        <v>40</v>
      </c>
      <c r="AX27" s="28" t="s">
        <v>40</v>
      </c>
      <c r="AY27" s="28" t="s">
        <v>40</v>
      </c>
      <c r="AZ27" s="28" t="s">
        <v>40</v>
      </c>
      <c r="BA27" s="28" t="s">
        <v>40</v>
      </c>
      <c r="BB27" s="28" t="s">
        <v>40</v>
      </c>
      <c r="BC27" s="28" t="s">
        <v>40</v>
      </c>
      <c r="BD27" s="28" t="s">
        <v>40</v>
      </c>
      <c r="BE27" s="28" t="s">
        <v>40</v>
      </c>
      <c r="BF27" s="28" t="s">
        <v>40</v>
      </c>
      <c r="BG27" s="28" t="s">
        <v>40</v>
      </c>
      <c r="BH27" s="28" t="s">
        <v>40</v>
      </c>
      <c r="BI27" s="28" t="s">
        <v>40</v>
      </c>
      <c r="BJ27" s="28" t="s">
        <v>40</v>
      </c>
      <c r="BK27" s="28" t="s">
        <v>40</v>
      </c>
      <c r="BL27" s="28" t="s">
        <v>40</v>
      </c>
      <c r="BM27" s="28" t="s">
        <v>40</v>
      </c>
      <c r="BN27" s="28" t="s">
        <v>40</v>
      </c>
      <c r="BO27" s="28" t="s">
        <v>40</v>
      </c>
      <c r="BP27" s="28" t="s">
        <v>40</v>
      </c>
      <c r="BQ27" s="29" t="s">
        <v>1342</v>
      </c>
      <c r="BR27" s="29" t="s">
        <v>213</v>
      </c>
      <c r="BS27" s="31" t="s">
        <v>46</v>
      </c>
    </row>
    <row r="28" spans="1:71" ht="28.5">
      <c r="A28" s="15" t="str">
        <f t="shared" si="5"/>
        <v>00420009292</v>
      </c>
      <c r="B28" s="22" t="str">
        <f>IF(AM28="","",AM28)</f>
        <v>株式会社理水</v>
      </c>
      <c r="C28" s="23">
        <f t="shared" si="6"/>
        <v>44947</v>
      </c>
      <c r="D28" s="23">
        <f t="shared" si="6"/>
        <v>46772</v>
      </c>
      <c r="E28" s="15" t="str">
        <f t="shared" si="6"/>
        <v/>
      </c>
      <c r="F28" s="22" t="str">
        <f t="shared" si="6"/>
        <v>山形県鶴岡市道形町１８番１６号</v>
      </c>
      <c r="G28" s="22" t="str">
        <f t="shared" si="6"/>
        <v>0235-24-3197</v>
      </c>
      <c r="H28" s="15" t="str">
        <f t="shared" si="6"/>
        <v/>
      </c>
      <c r="I28" s="15" t="str">
        <f t="shared" si="6"/>
        <v>○</v>
      </c>
      <c r="J28" s="15" t="str">
        <f t="shared" si="6"/>
        <v/>
      </c>
      <c r="K28" s="15" t="str">
        <f t="shared" si="6"/>
        <v/>
      </c>
      <c r="L28" s="15" t="str">
        <f t="shared" si="6"/>
        <v/>
      </c>
      <c r="M28" s="15" t="str">
        <f t="shared" si="6"/>
        <v/>
      </c>
      <c r="N28" s="15" t="str">
        <f t="shared" si="6"/>
        <v/>
      </c>
      <c r="O28" s="15" t="str">
        <f t="shared" si="6"/>
        <v/>
      </c>
      <c r="P28" s="15" t="str">
        <f t="shared" si="6"/>
        <v/>
      </c>
      <c r="Q28" s="15" t="str">
        <f t="shared" si="4"/>
        <v/>
      </c>
      <c r="R28" s="15" t="str">
        <f t="shared" si="4"/>
        <v/>
      </c>
      <c r="S28" s="15" t="str">
        <f t="shared" si="4"/>
        <v/>
      </c>
      <c r="T28" s="15" t="str">
        <f t="shared" si="4"/>
        <v/>
      </c>
      <c r="U28" s="15" t="str">
        <f t="shared" si="4"/>
        <v/>
      </c>
      <c r="V28" s="15" t="str">
        <f t="shared" si="3"/>
        <v/>
      </c>
      <c r="W28" s="15" t="str">
        <f t="shared" si="2"/>
        <v/>
      </c>
      <c r="X28" s="15" t="str">
        <f t="shared" si="2"/>
        <v/>
      </c>
      <c r="Y28" s="15" t="str">
        <f t="shared" si="2"/>
        <v/>
      </c>
      <c r="Z28" s="15" t="str">
        <f t="shared" si="2"/>
        <v/>
      </c>
      <c r="AA28" s="15" t="str">
        <f t="shared" si="2"/>
        <v/>
      </c>
      <c r="AB28" s="15" t="str">
        <f t="shared" si="2"/>
        <v/>
      </c>
      <c r="AC28" s="15" t="str">
        <f t="shared" ref="AC28:AG28" si="7">IF(BN28="","",BN28)</f>
        <v/>
      </c>
      <c r="AD28" s="15" t="str">
        <f t="shared" si="7"/>
        <v/>
      </c>
      <c r="AE28" s="15" t="str">
        <f t="shared" si="7"/>
        <v/>
      </c>
      <c r="AF28" s="22" t="str">
        <f t="shared" si="7"/>
        <v xml:space="preserve">山形県鶴岡市道形町１４番２８号、２９号
</v>
      </c>
      <c r="AG28" s="24" t="str">
        <f t="shared" si="7"/>
        <v xml:space="preserve">脱水施設 1台
</v>
      </c>
      <c r="AH28" s="25"/>
      <c r="AI28" s="25"/>
      <c r="AJ28" s="26"/>
      <c r="AK28" s="27">
        <v>28</v>
      </c>
      <c r="AL28" s="28" t="s">
        <v>1343</v>
      </c>
      <c r="AM28" s="29" t="s">
        <v>1344</v>
      </c>
      <c r="AN28" s="30">
        <v>44947</v>
      </c>
      <c r="AO28" s="30">
        <v>46772</v>
      </c>
      <c r="AP28" s="28" t="s">
        <v>40</v>
      </c>
      <c r="AQ28" s="29" t="s">
        <v>1345</v>
      </c>
      <c r="AR28" s="28" t="s">
        <v>1346</v>
      </c>
      <c r="AS28" s="28" t="s">
        <v>40</v>
      </c>
      <c r="AT28" s="28" t="s">
        <v>43</v>
      </c>
      <c r="AU28" s="28" t="s">
        <v>40</v>
      </c>
      <c r="AV28" s="28" t="s">
        <v>40</v>
      </c>
      <c r="AW28" s="28" t="s">
        <v>40</v>
      </c>
      <c r="AX28" s="28" t="s">
        <v>40</v>
      </c>
      <c r="AY28" s="28" t="s">
        <v>40</v>
      </c>
      <c r="AZ28" s="28" t="s">
        <v>40</v>
      </c>
      <c r="BA28" s="28" t="s">
        <v>40</v>
      </c>
      <c r="BB28" s="28" t="s">
        <v>40</v>
      </c>
      <c r="BC28" s="28" t="s">
        <v>40</v>
      </c>
      <c r="BD28" s="28" t="s">
        <v>40</v>
      </c>
      <c r="BE28" s="28" t="s">
        <v>40</v>
      </c>
      <c r="BF28" s="28" t="s">
        <v>40</v>
      </c>
      <c r="BG28" s="28" t="s">
        <v>40</v>
      </c>
      <c r="BH28" s="28" t="s">
        <v>40</v>
      </c>
      <c r="BI28" s="28" t="s">
        <v>40</v>
      </c>
      <c r="BJ28" s="28" t="s">
        <v>40</v>
      </c>
      <c r="BK28" s="28" t="s">
        <v>40</v>
      </c>
      <c r="BL28" s="28" t="s">
        <v>40</v>
      </c>
      <c r="BM28" s="28" t="s">
        <v>40</v>
      </c>
      <c r="BN28" s="28" t="s">
        <v>40</v>
      </c>
      <c r="BO28" s="28" t="s">
        <v>40</v>
      </c>
      <c r="BP28" s="28" t="s">
        <v>40</v>
      </c>
      <c r="BQ28" s="29" t="s">
        <v>1347</v>
      </c>
      <c r="BR28" s="29" t="s">
        <v>588</v>
      </c>
      <c r="BS28" s="31" t="s">
        <v>46</v>
      </c>
    </row>
    <row r="29" spans="1:7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"/>
      <c r="AI29" s="3"/>
      <c r="AJ29" s="12"/>
      <c r="AK29" s="12"/>
      <c r="AL29" s="33"/>
      <c r="AM29" s="34"/>
      <c r="AN29" s="7"/>
      <c r="AO29" s="7"/>
      <c r="AP29" s="8"/>
      <c r="AQ29" s="8"/>
      <c r="AR29" s="7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7"/>
      <c r="BR29" s="7"/>
      <c r="BS29" s="3"/>
    </row>
    <row r="30" spans="1:7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"/>
      <c r="AI30" s="3"/>
      <c r="AJ30" s="12"/>
      <c r="AK30" s="12"/>
      <c r="AL30" s="33"/>
      <c r="AM30" s="34"/>
      <c r="AN30" s="7"/>
      <c r="AO30" s="7"/>
      <c r="AP30" s="8"/>
      <c r="AQ30" s="8"/>
      <c r="AR30" s="7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7"/>
      <c r="BR30" s="7"/>
      <c r="BS30" s="3"/>
    </row>
    <row r="31" spans="1:7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"/>
      <c r="AI31" s="3"/>
      <c r="AJ31" s="12"/>
      <c r="AK31" s="12"/>
      <c r="AL31" s="33"/>
      <c r="AM31" s="34"/>
      <c r="AN31" s="7"/>
      <c r="AO31" s="7"/>
      <c r="AP31" s="8"/>
      <c r="AQ31" s="8"/>
      <c r="AR31" s="7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7"/>
      <c r="BR31" s="7"/>
      <c r="BS31" s="3"/>
    </row>
    <row r="32" spans="1:7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"/>
      <c r="AI32" s="3"/>
      <c r="AJ32" s="12"/>
      <c r="AK32" s="12"/>
      <c r="AL32" s="33"/>
      <c r="AM32" s="34"/>
      <c r="AN32" s="7"/>
      <c r="AO32" s="7"/>
      <c r="AP32" s="8"/>
      <c r="AQ32" s="8"/>
      <c r="AR32" s="7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7"/>
      <c r="BR32" s="7"/>
      <c r="BS32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4D7F-5B8B-4441-BDCA-E334A99348C4}">
  <sheetPr>
    <pageSetUpPr fitToPage="1"/>
  </sheetPr>
  <dimension ref="A1:BS34"/>
  <sheetViews>
    <sheetView showGridLines="0" topLeftCell="G28" zoomScale="115" zoomScaleNormal="115" zoomScaleSheetLayoutView="100" workbookViewId="0">
      <selection activeCell="AJ28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【名取市，岩沼市，亘理郡】（R08.3.23現在）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241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45">
      <c r="A5" s="15" t="str">
        <f t="shared" ref="A5:P24" si="0">IF(AL5="","",AL5)</f>
        <v>00422042876</v>
      </c>
      <c r="B5" s="22" t="str">
        <f t="shared" si="0"/>
        <v>株式会社阿武隈環境</v>
      </c>
      <c r="C5" s="23">
        <f t="shared" si="0"/>
        <v>45145</v>
      </c>
      <c r="D5" s="23">
        <f t="shared" si="0"/>
        <v>46971</v>
      </c>
      <c r="E5" s="15" t="str">
        <f t="shared" si="0"/>
        <v/>
      </c>
      <c r="F5" s="22" t="str">
        <f>IF(AQ5="","",AQ5)</f>
        <v>宮城県亘理郡山元町坂元字下中丁２０番地
宮城県亘理郡山元町山寺字矢来山１－３</v>
      </c>
      <c r="G5" s="22" t="str">
        <f t="shared" ref="G5:V20" si="1">IF(AR5="","",AR5)</f>
        <v>0223-38-0297
0223-37-5722</v>
      </c>
      <c r="H5" s="15" t="str">
        <f t="shared" si="1"/>
        <v/>
      </c>
      <c r="I5" s="15" t="str">
        <f t="shared" si="1"/>
        <v>○</v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/>
      </c>
      <c r="N5" s="15" t="str">
        <f t="shared" si="1"/>
        <v/>
      </c>
      <c r="O5" s="15" t="str">
        <f t="shared" si="1"/>
        <v>○</v>
      </c>
      <c r="P5" s="15" t="str">
        <f t="shared" si="1"/>
        <v/>
      </c>
      <c r="Q5" s="15" t="str">
        <f t="shared" si="1"/>
        <v>○</v>
      </c>
      <c r="R5" s="15" t="str">
        <f t="shared" si="1"/>
        <v/>
      </c>
      <c r="S5" s="15" t="str">
        <f t="shared" si="1"/>
        <v/>
      </c>
      <c r="T5" s="15" t="str">
        <f t="shared" si="1"/>
        <v/>
      </c>
      <c r="U5" s="15" t="str">
        <f t="shared" si="1"/>
        <v/>
      </c>
      <c r="V5" s="15" t="str">
        <f t="shared" si="1"/>
        <v/>
      </c>
      <c r="W5" s="15" t="str">
        <f t="shared" ref="W5:AG28" si="2">IF(BH5="","",BH5)</f>
        <v/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宮城県亘理郡山元町山寺字矢来山１番２、１番３、１番４、１番５、１番６、１番７、１番８、１番９
</v>
      </c>
      <c r="AG5" s="24" t="str">
        <f>IF(BR5="","",BR5)</f>
        <v xml:space="preserve">発酵堆肥化施設 1台
</v>
      </c>
      <c r="AH5" s="25"/>
      <c r="AI5" s="25"/>
      <c r="AJ5" s="26"/>
      <c r="AK5" s="27">
        <v>5</v>
      </c>
      <c r="AL5" s="28" t="s">
        <v>242</v>
      </c>
      <c r="AM5" s="29" t="s">
        <v>243</v>
      </c>
      <c r="AN5" s="29">
        <v>45145</v>
      </c>
      <c r="AO5" s="30">
        <v>46971</v>
      </c>
      <c r="AP5" s="28" t="s">
        <v>40</v>
      </c>
      <c r="AQ5" s="29" t="s">
        <v>244</v>
      </c>
      <c r="AR5" s="28" t="s">
        <v>245</v>
      </c>
      <c r="AS5" s="28" t="s">
        <v>40</v>
      </c>
      <c r="AT5" s="28" t="s">
        <v>43</v>
      </c>
      <c r="AU5" s="28" t="s">
        <v>40</v>
      </c>
      <c r="AV5" s="28" t="s">
        <v>40</v>
      </c>
      <c r="AW5" s="28" t="s">
        <v>40</v>
      </c>
      <c r="AX5" s="28" t="s">
        <v>40</v>
      </c>
      <c r="AY5" s="28" t="s">
        <v>40</v>
      </c>
      <c r="AZ5" s="28" t="s">
        <v>43</v>
      </c>
      <c r="BA5" s="28" t="s">
        <v>40</v>
      </c>
      <c r="BB5" s="28" t="s">
        <v>43</v>
      </c>
      <c r="BC5" s="28" t="s">
        <v>40</v>
      </c>
      <c r="BD5" s="28" t="s">
        <v>40</v>
      </c>
      <c r="BE5" s="28" t="s">
        <v>40</v>
      </c>
      <c r="BF5" s="28" t="s">
        <v>40</v>
      </c>
      <c r="BG5" s="28" t="s">
        <v>40</v>
      </c>
      <c r="BH5" s="28" t="s">
        <v>40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246</v>
      </c>
      <c r="BR5" s="29" t="s">
        <v>179</v>
      </c>
      <c r="BS5" s="31" t="s">
        <v>46</v>
      </c>
    </row>
    <row r="6" spans="1:71" ht="144">
      <c r="A6" s="15" t="str">
        <f t="shared" si="0"/>
        <v>00422126277</v>
      </c>
      <c r="B6" s="22" t="str">
        <f t="shared" si="0"/>
        <v>株式会社イーストコア</v>
      </c>
      <c r="C6" s="23">
        <f t="shared" si="0"/>
        <v>45742</v>
      </c>
      <c r="D6" s="23">
        <f t="shared" si="0"/>
        <v>48298</v>
      </c>
      <c r="E6" s="15" t="str">
        <f t="shared" si="0"/>
        <v>○</v>
      </c>
      <c r="F6" s="22" t="str">
        <f t="shared" si="0"/>
        <v>宮城県仙台市青葉区一番町一丁目５番１６号</v>
      </c>
      <c r="G6" s="22" t="str">
        <f t="shared" si="1"/>
        <v>022-216-1158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>○</v>
      </c>
      <c r="N6" s="15" t="str">
        <f t="shared" si="1"/>
        <v>○</v>
      </c>
      <c r="O6" s="15" t="str">
        <f t="shared" si="1"/>
        <v>○</v>
      </c>
      <c r="P6" s="15" t="str">
        <f t="shared" si="1"/>
        <v>○</v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>○</v>
      </c>
      <c r="U6" s="15" t="str">
        <f t="shared" si="1"/>
        <v>○</v>
      </c>
      <c r="V6" s="15" t="str">
        <f t="shared" si="1"/>
        <v/>
      </c>
      <c r="W6" s="15" t="str">
        <f t="shared" si="2"/>
        <v>○</v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>○</v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宮城県岩沼市下野郷字中野馬場３４番１
宮城県岩沼市下野郷字中野馬場３４番１
宮城県岩沼市下野郷字中野馬場３４番１
宮城県岩沼市下野郷字中野馬場３４番１
宮城県岩沼市下野郷字中野馬場３４番１
宮城県岩沼市下野郷字中野馬場３４番１
宮城県岩沼市下野郷字中野馬場３４番１
宮城県岩沼市下野郷字中野馬場３４番１
宮城県名取市植松字中向２番１
宮城県岩沼市空港南五丁目１番２
宮城県岩沼市押分字須加原１０６番１５
宮城県岩沼市押分字須加原１０６番１５
宮城県岩沼市押分字須加原１０６番１５
宮城県岩沼市押分字須加原１０６番１５
</v>
      </c>
      <c r="AG6" s="24" t="str">
        <f t="shared" si="2"/>
        <v xml:space="preserve">破砕施設 11台
その他施設 1台
圧縮施設 1台
切断施設 1台
</v>
      </c>
      <c r="AH6" s="25"/>
      <c r="AI6" s="25"/>
      <c r="AJ6" s="26"/>
      <c r="AK6" s="27">
        <v>6</v>
      </c>
      <c r="AL6" s="28" t="s">
        <v>247</v>
      </c>
      <c r="AM6" s="29" t="s">
        <v>248</v>
      </c>
      <c r="AN6" s="30">
        <v>45742</v>
      </c>
      <c r="AO6" s="30">
        <v>48298</v>
      </c>
      <c r="AP6" s="28" t="s">
        <v>43</v>
      </c>
      <c r="AQ6" s="29" t="s">
        <v>249</v>
      </c>
      <c r="AR6" s="28" t="s">
        <v>250</v>
      </c>
      <c r="AS6" s="28" t="s">
        <v>40</v>
      </c>
      <c r="AT6" s="28" t="s">
        <v>40</v>
      </c>
      <c r="AU6" s="28" t="s">
        <v>40</v>
      </c>
      <c r="AV6" s="28" t="s">
        <v>40</v>
      </c>
      <c r="AW6" s="28" t="s">
        <v>40</v>
      </c>
      <c r="AX6" s="28" t="s">
        <v>43</v>
      </c>
      <c r="AY6" s="28" t="s">
        <v>43</v>
      </c>
      <c r="AZ6" s="28" t="s">
        <v>43</v>
      </c>
      <c r="BA6" s="28" t="s">
        <v>43</v>
      </c>
      <c r="BB6" s="28" t="s">
        <v>40</v>
      </c>
      <c r="BC6" s="28" t="s">
        <v>40</v>
      </c>
      <c r="BD6" s="28" t="s">
        <v>40</v>
      </c>
      <c r="BE6" s="28" t="s">
        <v>43</v>
      </c>
      <c r="BF6" s="28" t="s">
        <v>43</v>
      </c>
      <c r="BG6" s="28" t="s">
        <v>40</v>
      </c>
      <c r="BH6" s="28" t="s">
        <v>43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43</v>
      </c>
      <c r="BO6" s="28" t="s">
        <v>40</v>
      </c>
      <c r="BP6" s="28" t="s">
        <v>40</v>
      </c>
      <c r="BQ6" s="29" t="s">
        <v>251</v>
      </c>
      <c r="BR6" s="29" t="s">
        <v>252</v>
      </c>
      <c r="BS6" s="31" t="s">
        <v>46</v>
      </c>
    </row>
    <row r="7" spans="1:71" ht="45">
      <c r="A7" s="15" t="str">
        <f t="shared" si="0"/>
        <v>00422056901</v>
      </c>
      <c r="B7" s="22" t="str">
        <f t="shared" si="0"/>
        <v>有限会社岩沼環境保全</v>
      </c>
      <c r="C7" s="23">
        <f t="shared" si="0"/>
        <v>45718</v>
      </c>
      <c r="D7" s="23">
        <f t="shared" si="0"/>
        <v>47543</v>
      </c>
      <c r="E7" s="15" t="str">
        <f t="shared" si="0"/>
        <v/>
      </c>
      <c r="F7" s="22" t="str">
        <f t="shared" si="0"/>
        <v>宮城県岩沼市南長谷字原２００番地の１</v>
      </c>
      <c r="G7" s="22" t="str">
        <f t="shared" si="1"/>
        <v>0223-22-2750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>○</v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>○</v>
      </c>
      <c r="U7" s="15" t="str">
        <f t="shared" si="1"/>
        <v/>
      </c>
      <c r="V7" s="15" t="str">
        <f t="shared" si="1"/>
        <v/>
      </c>
      <c r="W7" s="15" t="str">
        <f t="shared" si="2"/>
        <v/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宮城県岩沼市空港南五丁目４番１号
宮城県岩沼市空港南五丁目４番１号
宮城県岩沼市空港南五丁目４番１号
</v>
      </c>
      <c r="AG7" s="24" t="str">
        <f t="shared" si="2"/>
        <v xml:space="preserve">その他施設 1台
圧縮減容施設 2台
</v>
      </c>
      <c r="AH7" s="25"/>
      <c r="AI7" s="25"/>
      <c r="AJ7" s="26"/>
      <c r="AK7" s="27">
        <v>7</v>
      </c>
      <c r="AL7" s="28" t="s">
        <v>253</v>
      </c>
      <c r="AM7" s="29" t="s">
        <v>254</v>
      </c>
      <c r="AN7" s="30">
        <v>45718</v>
      </c>
      <c r="AO7" s="30">
        <v>47543</v>
      </c>
      <c r="AP7" s="28" t="s">
        <v>40</v>
      </c>
      <c r="AQ7" s="29" t="s">
        <v>255</v>
      </c>
      <c r="AR7" s="28" t="s">
        <v>256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43</v>
      </c>
      <c r="AY7" s="28" t="s">
        <v>40</v>
      </c>
      <c r="AZ7" s="28" t="s">
        <v>40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43</v>
      </c>
      <c r="BF7" s="28" t="s">
        <v>40</v>
      </c>
      <c r="BG7" s="28" t="s">
        <v>40</v>
      </c>
      <c r="BH7" s="28" t="s">
        <v>40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257</v>
      </c>
      <c r="BR7" s="29" t="s">
        <v>258</v>
      </c>
      <c r="BS7" s="31" t="s">
        <v>46</v>
      </c>
    </row>
    <row r="8" spans="1:71" ht="45">
      <c r="A8" s="15" t="str">
        <f t="shared" si="0"/>
        <v>00422239512</v>
      </c>
      <c r="B8" s="22" t="str">
        <f t="shared" si="0"/>
        <v>株式会社ＳＧＮ</v>
      </c>
      <c r="C8" s="23">
        <f t="shared" si="0"/>
        <v>46035</v>
      </c>
      <c r="D8" s="23">
        <f t="shared" si="0"/>
        <v>47860</v>
      </c>
      <c r="E8" s="15" t="str">
        <f t="shared" si="0"/>
        <v/>
      </c>
      <c r="F8" s="22" t="str">
        <f t="shared" si="0"/>
        <v>宮城県岩沼市下野郷字新南長沼３０番地の７
宮城県岩沼市下野郷字新南長沼27番6、30番7</v>
      </c>
      <c r="G8" s="22" t="str">
        <f t="shared" si="1"/>
        <v>0223-36-8245
0223-23-1158</v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>○</v>
      </c>
      <c r="N8" s="15" t="str">
        <f t="shared" si="1"/>
        <v>○</v>
      </c>
      <c r="O8" s="15" t="str">
        <f t="shared" si="1"/>
        <v>○</v>
      </c>
      <c r="P8" s="15" t="str">
        <f t="shared" si="1"/>
        <v>○</v>
      </c>
      <c r="Q8" s="15" t="str">
        <f t="shared" si="1"/>
        <v/>
      </c>
      <c r="R8" s="15" t="str">
        <f t="shared" si="1"/>
        <v/>
      </c>
      <c r="S8" s="15" t="str">
        <f t="shared" si="1"/>
        <v>○</v>
      </c>
      <c r="T8" s="15" t="str">
        <f t="shared" si="1"/>
        <v>○</v>
      </c>
      <c r="U8" s="15" t="str">
        <f t="shared" si="1"/>
        <v>○</v>
      </c>
      <c r="V8" s="15" t="str">
        <f t="shared" si="1"/>
        <v/>
      </c>
      <c r="W8" s="15" t="str">
        <f t="shared" si="2"/>
        <v/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宮城県岩沼市下野郷字新南長沼27番6、30番7
宮城県岩沼市下野郷字新南長沼27番6、30番7
宮城県岩沼市下野郷字新南長沼27番6、30番7
</v>
      </c>
      <c r="AG8" s="24" t="str">
        <f t="shared" si="2"/>
        <v xml:space="preserve">破砕施設 2台
その他施設 1台
</v>
      </c>
      <c r="AH8" s="25"/>
      <c r="AI8" s="25"/>
      <c r="AJ8" s="26"/>
      <c r="AK8" s="27">
        <v>8</v>
      </c>
      <c r="AL8" s="28" t="s">
        <v>259</v>
      </c>
      <c r="AM8" s="29" t="s">
        <v>260</v>
      </c>
      <c r="AN8" s="30">
        <v>46035</v>
      </c>
      <c r="AO8" s="30">
        <v>47860</v>
      </c>
      <c r="AP8" s="28" t="s">
        <v>40</v>
      </c>
      <c r="AQ8" s="29" t="s">
        <v>261</v>
      </c>
      <c r="AR8" s="28" t="s">
        <v>262</v>
      </c>
      <c r="AS8" s="28" t="s">
        <v>40</v>
      </c>
      <c r="AT8" s="28" t="s">
        <v>40</v>
      </c>
      <c r="AU8" s="28" t="s">
        <v>40</v>
      </c>
      <c r="AV8" s="28" t="s">
        <v>40</v>
      </c>
      <c r="AW8" s="28" t="s">
        <v>40</v>
      </c>
      <c r="AX8" s="28" t="s">
        <v>43</v>
      </c>
      <c r="AY8" s="28" t="s">
        <v>43</v>
      </c>
      <c r="AZ8" s="28" t="s">
        <v>43</v>
      </c>
      <c r="BA8" s="28" t="s">
        <v>43</v>
      </c>
      <c r="BB8" s="28" t="s">
        <v>40</v>
      </c>
      <c r="BC8" s="28" t="s">
        <v>40</v>
      </c>
      <c r="BD8" s="28" t="s">
        <v>43</v>
      </c>
      <c r="BE8" s="28" t="s">
        <v>43</v>
      </c>
      <c r="BF8" s="28" t="s">
        <v>43</v>
      </c>
      <c r="BG8" s="28" t="s">
        <v>40</v>
      </c>
      <c r="BH8" s="28" t="s">
        <v>40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263</v>
      </c>
      <c r="BR8" s="29" t="s">
        <v>74</v>
      </c>
      <c r="BS8" s="31" t="s">
        <v>46</v>
      </c>
    </row>
    <row r="9" spans="1:71" ht="135">
      <c r="A9" s="15" t="str">
        <f t="shared" si="0"/>
        <v>00422003838</v>
      </c>
      <c r="B9" s="22" t="str">
        <f t="shared" si="0"/>
        <v>株式会社オイルプラントナトリ</v>
      </c>
      <c r="C9" s="23">
        <f t="shared" si="0"/>
        <v>44117</v>
      </c>
      <c r="D9" s="23">
        <f t="shared" si="0"/>
        <v>46672</v>
      </c>
      <c r="E9" s="15" t="str">
        <f t="shared" si="0"/>
        <v>○</v>
      </c>
      <c r="F9" s="22" t="str">
        <f t="shared" si="0"/>
        <v>宮城県名取市増田三丁目４番３号</v>
      </c>
      <c r="G9" s="22" t="str">
        <f t="shared" si="1"/>
        <v>022-382-3981</v>
      </c>
      <c r="H9" s="15" t="str">
        <f t="shared" si="1"/>
        <v>○</v>
      </c>
      <c r="I9" s="15" t="str">
        <f t="shared" si="1"/>
        <v>○</v>
      </c>
      <c r="J9" s="15" t="str">
        <f t="shared" si="1"/>
        <v>○</v>
      </c>
      <c r="K9" s="15" t="str">
        <f t="shared" si="1"/>
        <v>○</v>
      </c>
      <c r="L9" s="15" t="str">
        <f t="shared" si="1"/>
        <v>○</v>
      </c>
      <c r="M9" s="15" t="str">
        <f t="shared" si="1"/>
        <v>○</v>
      </c>
      <c r="N9" s="15" t="str">
        <f t="shared" si="1"/>
        <v>○</v>
      </c>
      <c r="O9" s="15" t="str">
        <f t="shared" si="1"/>
        <v>○</v>
      </c>
      <c r="P9" s="15" t="str">
        <f t="shared" si="1"/>
        <v>○</v>
      </c>
      <c r="Q9" s="15" t="str">
        <f t="shared" si="1"/>
        <v>○</v>
      </c>
      <c r="R9" s="15" t="str">
        <f t="shared" si="1"/>
        <v/>
      </c>
      <c r="S9" s="15" t="str">
        <f t="shared" si="1"/>
        <v>○</v>
      </c>
      <c r="T9" s="15" t="str">
        <f t="shared" si="1"/>
        <v>○</v>
      </c>
      <c r="U9" s="15" t="str">
        <f t="shared" si="1"/>
        <v>○</v>
      </c>
      <c r="V9" s="15" t="str">
        <f t="shared" si="1"/>
        <v>○</v>
      </c>
      <c r="W9" s="15" t="str">
        <f t="shared" si="2"/>
        <v>○</v>
      </c>
      <c r="X9" s="15" t="str">
        <f t="shared" si="2"/>
        <v/>
      </c>
      <c r="Y9" s="15" t="str">
        <f t="shared" si="2"/>
        <v/>
      </c>
      <c r="Z9" s="15" t="str">
        <f t="shared" si="2"/>
        <v>○</v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>○</v>
      </c>
      <c r="AF9" s="22" t="str">
        <f t="shared" si="2"/>
        <v xml:space="preserve">宮城県名取市下増田字広浦３５番４８号
宮城県名取市下増田字広浦５２番３号，５２番５号
宮城県名取市下増田字広浦３５番４８号
宮城県名取市下増田字広浦３５番４８号
宮城県名取市下増田字広浦３５番４８号
宮城県名取市下増田字広浦５２番３号，５２番５号
宮城県名取市下増田字広浦５２番３号
宮城県名取市下増田字広浦５２番３号，５２番５号
宮城県名取市下増田字広浦５２番３号，５２番５号
</v>
      </c>
      <c r="AG9" s="24" t="str">
        <f t="shared" si="2"/>
        <v xml:space="preserve">油水分離施設 1台
中和施設 1台
破砕施設 1台
その他施設 1台
圧縮施設 3台
混合施設 2台
</v>
      </c>
      <c r="AH9" s="25"/>
      <c r="AI9" s="25"/>
      <c r="AJ9" s="26"/>
      <c r="AK9" s="27">
        <v>9</v>
      </c>
      <c r="AL9" s="28" t="s">
        <v>264</v>
      </c>
      <c r="AM9" s="29" t="s">
        <v>265</v>
      </c>
      <c r="AN9" s="30">
        <v>44117</v>
      </c>
      <c r="AO9" s="30">
        <v>46672</v>
      </c>
      <c r="AP9" s="28" t="s">
        <v>43</v>
      </c>
      <c r="AQ9" s="29" t="s">
        <v>266</v>
      </c>
      <c r="AR9" s="28" t="s">
        <v>267</v>
      </c>
      <c r="AS9" s="28" t="s">
        <v>43</v>
      </c>
      <c r="AT9" s="28" t="s">
        <v>43</v>
      </c>
      <c r="AU9" s="28" t="s">
        <v>43</v>
      </c>
      <c r="AV9" s="28" t="s">
        <v>43</v>
      </c>
      <c r="AW9" s="28" t="s">
        <v>43</v>
      </c>
      <c r="AX9" s="28" t="s">
        <v>43</v>
      </c>
      <c r="AY9" s="28" t="s">
        <v>43</v>
      </c>
      <c r="AZ9" s="28" t="s">
        <v>43</v>
      </c>
      <c r="BA9" s="28" t="s">
        <v>43</v>
      </c>
      <c r="BB9" s="28" t="s">
        <v>43</v>
      </c>
      <c r="BC9" s="28" t="s">
        <v>40</v>
      </c>
      <c r="BD9" s="28" t="s">
        <v>43</v>
      </c>
      <c r="BE9" s="28" t="s">
        <v>43</v>
      </c>
      <c r="BF9" s="28" t="s">
        <v>43</v>
      </c>
      <c r="BG9" s="28" t="s">
        <v>43</v>
      </c>
      <c r="BH9" s="28" t="s">
        <v>43</v>
      </c>
      <c r="BI9" s="28" t="s">
        <v>40</v>
      </c>
      <c r="BJ9" s="28" t="s">
        <v>40</v>
      </c>
      <c r="BK9" s="28" t="s">
        <v>43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43</v>
      </c>
      <c r="BQ9" s="29" t="s">
        <v>268</v>
      </c>
      <c r="BR9" s="29" t="s">
        <v>269</v>
      </c>
      <c r="BS9" s="31" t="s">
        <v>46</v>
      </c>
    </row>
    <row r="10" spans="1:71" ht="36">
      <c r="A10" s="15" t="str">
        <f t="shared" si="0"/>
        <v>00422007506</v>
      </c>
      <c r="B10" s="22" t="str">
        <f t="shared" si="0"/>
        <v>大林道路株式会社</v>
      </c>
      <c r="C10" s="23">
        <f t="shared" si="0"/>
        <v>44550</v>
      </c>
      <c r="D10" s="23">
        <f t="shared" si="0"/>
        <v>46375</v>
      </c>
      <c r="E10" s="15" t="str">
        <f t="shared" si="0"/>
        <v/>
      </c>
      <c r="F10" s="22" t="str">
        <f t="shared" si="0"/>
        <v>東京都港区港南二丁目１５番１号</v>
      </c>
      <c r="G10" s="22" t="str">
        <f t="shared" si="1"/>
        <v>03-3796-6500</v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/>
      </c>
      <c r="N10" s="15" t="str">
        <f t="shared" si="1"/>
        <v/>
      </c>
      <c r="O10" s="15" t="str">
        <f t="shared" si="1"/>
        <v/>
      </c>
      <c r="P10" s="15" t="str">
        <f t="shared" si="1"/>
        <v/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/>
      </c>
      <c r="U10" s="15" t="str">
        <f t="shared" si="1"/>
        <v>○</v>
      </c>
      <c r="V10" s="15" t="str">
        <f t="shared" si="1"/>
        <v/>
      </c>
      <c r="W10" s="15" t="str">
        <f t="shared" si="2"/>
        <v>○</v>
      </c>
      <c r="X10" s="15" t="str">
        <f t="shared" si="2"/>
        <v/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宮城県岩沼市下野郷字新南長沼５７－３
宮城県岩沼市下野郷字新南長沼５７－３
</v>
      </c>
      <c r="AG10" s="24" t="str">
        <f t="shared" si="2"/>
        <v xml:space="preserve">破砕施設 2台
</v>
      </c>
      <c r="AH10" s="25"/>
      <c r="AI10" s="25"/>
      <c r="AJ10" s="26"/>
      <c r="AK10" s="27">
        <v>10</v>
      </c>
      <c r="AL10" s="28" t="s">
        <v>270</v>
      </c>
      <c r="AM10" s="29" t="s">
        <v>271</v>
      </c>
      <c r="AN10" s="29">
        <v>44550</v>
      </c>
      <c r="AO10" s="30">
        <v>46375</v>
      </c>
      <c r="AP10" s="28" t="s">
        <v>40</v>
      </c>
      <c r="AQ10" s="29" t="s">
        <v>272</v>
      </c>
      <c r="AR10" s="28" t="s">
        <v>273</v>
      </c>
      <c r="AS10" s="28" t="s">
        <v>40</v>
      </c>
      <c r="AT10" s="28" t="s">
        <v>40</v>
      </c>
      <c r="AU10" s="28" t="s">
        <v>40</v>
      </c>
      <c r="AV10" s="28" t="s">
        <v>40</v>
      </c>
      <c r="AW10" s="28" t="s">
        <v>40</v>
      </c>
      <c r="AX10" s="28" t="s">
        <v>40</v>
      </c>
      <c r="AY10" s="28" t="s">
        <v>40</v>
      </c>
      <c r="AZ10" s="28" t="s">
        <v>40</v>
      </c>
      <c r="BA10" s="28" t="s">
        <v>40</v>
      </c>
      <c r="BB10" s="28" t="s">
        <v>40</v>
      </c>
      <c r="BC10" s="28" t="s">
        <v>40</v>
      </c>
      <c r="BD10" s="28" t="s">
        <v>40</v>
      </c>
      <c r="BE10" s="28" t="s">
        <v>40</v>
      </c>
      <c r="BF10" s="28" t="s">
        <v>43</v>
      </c>
      <c r="BG10" s="28" t="s">
        <v>40</v>
      </c>
      <c r="BH10" s="28" t="s">
        <v>43</v>
      </c>
      <c r="BI10" s="28" t="s">
        <v>40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274</v>
      </c>
      <c r="BR10" s="29" t="s">
        <v>92</v>
      </c>
      <c r="BS10" s="31" t="s">
        <v>46</v>
      </c>
    </row>
    <row r="11" spans="1:71" ht="36">
      <c r="A11" s="15" t="str">
        <f t="shared" si="0"/>
        <v>00422214096</v>
      </c>
      <c r="B11" s="22" t="str">
        <f t="shared" si="0"/>
        <v>カイハツＦＲＣ株式会社</v>
      </c>
      <c r="C11" s="23">
        <f t="shared" si="0"/>
        <v>45722</v>
      </c>
      <c r="D11" s="23">
        <f t="shared" si="0"/>
        <v>47547</v>
      </c>
      <c r="E11" s="15" t="str">
        <f t="shared" si="0"/>
        <v/>
      </c>
      <c r="F11" s="22" t="str">
        <f t="shared" si="0"/>
        <v>宮城県仙台市青葉区一番町四丁目１番２５号</v>
      </c>
      <c r="G11" s="22" t="str">
        <f t="shared" si="1"/>
        <v>022-796-8836</v>
      </c>
      <c r="H11" s="15" t="str">
        <f t="shared" si="1"/>
        <v>○</v>
      </c>
      <c r="I11" s="15" t="str">
        <f t="shared" si="1"/>
        <v/>
      </c>
      <c r="J11" s="15" t="str">
        <f t="shared" si="1"/>
        <v/>
      </c>
      <c r="K11" s="15" t="str">
        <f t="shared" si="1"/>
        <v/>
      </c>
      <c r="L11" s="15" t="str">
        <f t="shared" si="1"/>
        <v/>
      </c>
      <c r="M11" s="15" t="str">
        <f t="shared" si="1"/>
        <v/>
      </c>
      <c r="N11" s="15" t="str">
        <f t="shared" si="1"/>
        <v/>
      </c>
      <c r="O11" s="15" t="str">
        <f t="shared" si="1"/>
        <v/>
      </c>
      <c r="P11" s="15" t="str">
        <f t="shared" si="1"/>
        <v/>
      </c>
      <c r="Q11" s="15" t="str">
        <f t="shared" si="1"/>
        <v/>
      </c>
      <c r="R11" s="15" t="str">
        <f t="shared" si="1"/>
        <v/>
      </c>
      <c r="S11" s="15" t="str">
        <f t="shared" si="1"/>
        <v/>
      </c>
      <c r="T11" s="15" t="str">
        <f t="shared" si="1"/>
        <v/>
      </c>
      <c r="U11" s="15" t="str">
        <f t="shared" si="1"/>
        <v/>
      </c>
      <c r="V11" s="15" t="str">
        <f t="shared" si="1"/>
        <v/>
      </c>
      <c r="W11" s="15" t="str">
        <f t="shared" si="2"/>
        <v/>
      </c>
      <c r="X11" s="15" t="str">
        <f t="shared" si="2"/>
        <v/>
      </c>
      <c r="Y11" s="15" t="str">
        <f t="shared" si="2"/>
        <v/>
      </c>
      <c r="Z11" s="15" t="str">
        <f t="shared" si="2"/>
        <v>○</v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福島県相馬郡新地町大字福田字北原１６９番１，１６９番２
</v>
      </c>
      <c r="AG11" s="24" t="str">
        <f t="shared" si="2"/>
        <v xml:space="preserve">その他施設 1台
</v>
      </c>
      <c r="AH11" s="25"/>
      <c r="AI11" s="25"/>
      <c r="AJ11" s="26"/>
      <c r="AK11" s="27">
        <v>11</v>
      </c>
      <c r="AL11" s="28" t="s">
        <v>275</v>
      </c>
      <c r="AM11" s="29" t="s">
        <v>276</v>
      </c>
      <c r="AN11" s="29">
        <v>45722</v>
      </c>
      <c r="AO11" s="30">
        <v>47547</v>
      </c>
      <c r="AP11" s="28" t="s">
        <v>40</v>
      </c>
      <c r="AQ11" s="29" t="s">
        <v>277</v>
      </c>
      <c r="AR11" s="28" t="s">
        <v>278</v>
      </c>
      <c r="AS11" s="28" t="s">
        <v>43</v>
      </c>
      <c r="AT11" s="28" t="s">
        <v>40</v>
      </c>
      <c r="AU11" s="28" t="s">
        <v>40</v>
      </c>
      <c r="AV11" s="28" t="s">
        <v>40</v>
      </c>
      <c r="AW11" s="28" t="s">
        <v>40</v>
      </c>
      <c r="AX11" s="28" t="s">
        <v>40</v>
      </c>
      <c r="AY11" s="28" t="s">
        <v>40</v>
      </c>
      <c r="AZ11" s="28" t="s">
        <v>40</v>
      </c>
      <c r="BA11" s="28" t="s">
        <v>40</v>
      </c>
      <c r="BB11" s="28" t="s">
        <v>40</v>
      </c>
      <c r="BC11" s="28" t="s">
        <v>40</v>
      </c>
      <c r="BD11" s="28" t="s">
        <v>40</v>
      </c>
      <c r="BE11" s="28" t="s">
        <v>40</v>
      </c>
      <c r="BF11" s="28" t="s">
        <v>40</v>
      </c>
      <c r="BG11" s="28" t="s">
        <v>40</v>
      </c>
      <c r="BH11" s="28" t="s">
        <v>40</v>
      </c>
      <c r="BI11" s="28" t="s">
        <v>40</v>
      </c>
      <c r="BJ11" s="28" t="s">
        <v>40</v>
      </c>
      <c r="BK11" s="28" t="s">
        <v>43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279</v>
      </c>
      <c r="BR11" s="29" t="s">
        <v>52</v>
      </c>
      <c r="BS11" s="31" t="s">
        <v>46</v>
      </c>
    </row>
    <row r="12" spans="1:71" ht="81">
      <c r="A12" s="15" t="str">
        <f t="shared" si="0"/>
        <v>00422021067</v>
      </c>
      <c r="B12" s="22" t="str">
        <f t="shared" si="0"/>
        <v>有限会社北日本クリーン</v>
      </c>
      <c r="C12" s="23">
        <f t="shared" si="0"/>
        <v>45589</v>
      </c>
      <c r="D12" s="23">
        <f t="shared" si="0"/>
        <v>47414</v>
      </c>
      <c r="E12" s="15" t="str">
        <f t="shared" si="0"/>
        <v/>
      </c>
      <c r="F12" s="22" t="str">
        <f t="shared" si="0"/>
        <v>宮城県亘理郡亘理町吉田字松元２０９番地１０</v>
      </c>
      <c r="G12" s="22" t="str">
        <f t="shared" si="1"/>
        <v>0223-36-3666</v>
      </c>
      <c r="H12" s="15" t="str">
        <f t="shared" si="1"/>
        <v/>
      </c>
      <c r="I12" s="15" t="str">
        <f t="shared" si="1"/>
        <v/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/>
      </c>
      <c r="N12" s="15" t="str">
        <f t="shared" si="1"/>
        <v/>
      </c>
      <c r="O12" s="15" t="str">
        <f t="shared" si="1"/>
        <v/>
      </c>
      <c r="P12" s="15" t="str">
        <f t="shared" si="1"/>
        <v/>
      </c>
      <c r="Q12" s="15" t="str">
        <f t="shared" si="1"/>
        <v/>
      </c>
      <c r="R12" s="15" t="str">
        <f t="shared" si="1"/>
        <v/>
      </c>
      <c r="S12" s="15" t="str">
        <f t="shared" si="1"/>
        <v/>
      </c>
      <c r="T12" s="15" t="str">
        <f t="shared" si="1"/>
        <v/>
      </c>
      <c r="U12" s="15" t="str">
        <f t="shared" si="1"/>
        <v>○</v>
      </c>
      <c r="V12" s="15" t="str">
        <f t="shared" si="1"/>
        <v/>
      </c>
      <c r="W12" s="15" t="str">
        <f t="shared" si="2"/>
        <v>○</v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宮城県亘理郡亘理町字龍円寺前１５４－１，１５４－２，１５４－３，１５４－５，１５４－６，１５４－７，１５４－１４，１５４－１５の各一部
宮城県亘理郡亘理町吉田字松元２０９－１０（移動式）
宮城県亘理郡亘理町字龍円寺前１４３－５
</v>
      </c>
      <c r="AG12" s="24" t="str">
        <f t="shared" si="2"/>
        <v xml:space="preserve">破砕施設 3台
</v>
      </c>
      <c r="AH12" s="25"/>
      <c r="AI12" s="25"/>
      <c r="AJ12" s="26"/>
      <c r="AK12" s="27">
        <v>12</v>
      </c>
      <c r="AL12" s="28" t="s">
        <v>280</v>
      </c>
      <c r="AM12" s="29" t="s">
        <v>281</v>
      </c>
      <c r="AN12" s="29">
        <v>45589</v>
      </c>
      <c r="AO12" s="30">
        <v>47414</v>
      </c>
      <c r="AP12" s="28" t="s">
        <v>40</v>
      </c>
      <c r="AQ12" s="29" t="s">
        <v>282</v>
      </c>
      <c r="AR12" s="28" t="s">
        <v>283</v>
      </c>
      <c r="AS12" s="28" t="s">
        <v>40</v>
      </c>
      <c r="AT12" s="28" t="s">
        <v>40</v>
      </c>
      <c r="AU12" s="28" t="s">
        <v>40</v>
      </c>
      <c r="AV12" s="28" t="s">
        <v>40</v>
      </c>
      <c r="AW12" s="28" t="s">
        <v>40</v>
      </c>
      <c r="AX12" s="28" t="s">
        <v>40</v>
      </c>
      <c r="AY12" s="28" t="s">
        <v>40</v>
      </c>
      <c r="AZ12" s="28" t="s">
        <v>40</v>
      </c>
      <c r="BA12" s="28" t="s">
        <v>40</v>
      </c>
      <c r="BB12" s="28" t="s">
        <v>40</v>
      </c>
      <c r="BC12" s="28" t="s">
        <v>40</v>
      </c>
      <c r="BD12" s="28" t="s">
        <v>40</v>
      </c>
      <c r="BE12" s="28" t="s">
        <v>40</v>
      </c>
      <c r="BF12" s="28" t="s">
        <v>43</v>
      </c>
      <c r="BG12" s="28" t="s">
        <v>40</v>
      </c>
      <c r="BH12" s="28" t="s">
        <v>43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284</v>
      </c>
      <c r="BR12" s="29" t="s">
        <v>196</v>
      </c>
      <c r="BS12" s="31" t="s">
        <v>46</v>
      </c>
    </row>
    <row r="13" spans="1:71" ht="90">
      <c r="A13" s="15" t="str">
        <f t="shared" si="0"/>
        <v>00422183943</v>
      </c>
      <c r="B13" s="22" t="str">
        <f t="shared" si="0"/>
        <v>株式会社グリーンアローズ東北</v>
      </c>
      <c r="C13" s="23">
        <f t="shared" si="0"/>
        <v>45834</v>
      </c>
      <c r="D13" s="23">
        <f t="shared" si="0"/>
        <v>47659</v>
      </c>
      <c r="E13" s="15" t="str">
        <f t="shared" si="0"/>
        <v/>
      </c>
      <c r="F13" s="22" t="str">
        <f t="shared" si="0"/>
        <v>宮城県岩沼市早股字前川１番地の２１</v>
      </c>
      <c r="G13" s="22" t="str">
        <f t="shared" si="1"/>
        <v>03-6361-6830</v>
      </c>
      <c r="H13" s="15" t="str">
        <f t="shared" si="1"/>
        <v/>
      </c>
      <c r="I13" s="15" t="str">
        <f t="shared" si="1"/>
        <v/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/>
      </c>
      <c r="N13" s="15" t="str">
        <f t="shared" si="1"/>
        <v>○</v>
      </c>
      <c r="O13" s="15" t="str">
        <f t="shared" si="1"/>
        <v/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>○</v>
      </c>
      <c r="U13" s="15" t="str">
        <f t="shared" si="1"/>
        <v>○</v>
      </c>
      <c r="V13" s="15" t="str">
        <f t="shared" si="1"/>
        <v/>
      </c>
      <c r="W13" s="15" t="str">
        <f t="shared" si="2"/>
        <v/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/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宮城県岩沼市早股字前川１番２１、１番２３、１番５１
宮城県岩沼市早股字前川１番２１、１番２３、１番５１
宮城県岩沼市早股字前川１番２１、１番２３、１番５１
宮城県岩沼市早股字前川１番２１、１番２３、１番５１
</v>
      </c>
      <c r="AG13" s="24" t="str">
        <f t="shared" si="2"/>
        <v xml:space="preserve">破砕施設 3台
その他施設 1台
</v>
      </c>
      <c r="AH13" s="25"/>
      <c r="AI13" s="25"/>
      <c r="AJ13" s="26"/>
      <c r="AK13" s="27">
        <v>13</v>
      </c>
      <c r="AL13" s="28" t="s">
        <v>285</v>
      </c>
      <c r="AM13" s="29" t="s">
        <v>286</v>
      </c>
      <c r="AN13" s="29">
        <v>45834</v>
      </c>
      <c r="AO13" s="30">
        <v>47659</v>
      </c>
      <c r="AP13" s="28" t="s">
        <v>40</v>
      </c>
      <c r="AQ13" s="29" t="s">
        <v>287</v>
      </c>
      <c r="AR13" s="28" t="s">
        <v>288</v>
      </c>
      <c r="AS13" s="28" t="s">
        <v>40</v>
      </c>
      <c r="AT13" s="28" t="s">
        <v>40</v>
      </c>
      <c r="AU13" s="28" t="s">
        <v>40</v>
      </c>
      <c r="AV13" s="28" t="s">
        <v>40</v>
      </c>
      <c r="AW13" s="28" t="s">
        <v>40</v>
      </c>
      <c r="AX13" s="28" t="s">
        <v>40</v>
      </c>
      <c r="AY13" s="28" t="s">
        <v>43</v>
      </c>
      <c r="AZ13" s="28" t="s">
        <v>40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43</v>
      </c>
      <c r="BF13" s="28" t="s">
        <v>43</v>
      </c>
      <c r="BG13" s="28" t="s">
        <v>40</v>
      </c>
      <c r="BH13" s="28" t="s">
        <v>40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40</v>
      </c>
      <c r="BO13" s="28" t="s">
        <v>40</v>
      </c>
      <c r="BP13" s="28" t="s">
        <v>40</v>
      </c>
      <c r="BQ13" s="29" t="s">
        <v>289</v>
      </c>
      <c r="BR13" s="29" t="s">
        <v>290</v>
      </c>
      <c r="BS13" s="31" t="s">
        <v>46</v>
      </c>
    </row>
    <row r="14" spans="1:71" ht="36">
      <c r="A14" s="15" t="str">
        <f t="shared" si="0"/>
        <v>00422006333</v>
      </c>
      <c r="B14" s="22" t="str">
        <f t="shared" si="0"/>
        <v>株式会社佐藤金属</v>
      </c>
      <c r="C14" s="23">
        <f t="shared" si="0"/>
        <v>43932</v>
      </c>
      <c r="D14" s="23">
        <f t="shared" si="0"/>
        <v>46487</v>
      </c>
      <c r="E14" s="15" t="str">
        <f t="shared" si="0"/>
        <v>○</v>
      </c>
      <c r="F14" s="22" t="str">
        <f t="shared" si="0"/>
        <v>宮城県岩沼市下野郷字中野馬場３４番地の４８</v>
      </c>
      <c r="G14" s="22" t="str">
        <f t="shared" si="1"/>
        <v>0223-23-4661</v>
      </c>
      <c r="H14" s="15" t="str">
        <f t="shared" si="1"/>
        <v/>
      </c>
      <c r="I14" s="15" t="str">
        <f t="shared" si="1"/>
        <v/>
      </c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>○</v>
      </c>
      <c r="N14" s="15" t="str">
        <f t="shared" si="1"/>
        <v/>
      </c>
      <c r="O14" s="15" t="str">
        <f t="shared" si="1"/>
        <v>○</v>
      </c>
      <c r="P14" s="15" t="str">
        <f t="shared" si="1"/>
        <v/>
      </c>
      <c r="Q14" s="15" t="str">
        <f t="shared" si="1"/>
        <v/>
      </c>
      <c r="R14" s="15" t="str">
        <f t="shared" si="1"/>
        <v/>
      </c>
      <c r="S14" s="15" t="str">
        <f t="shared" si="1"/>
        <v/>
      </c>
      <c r="T14" s="15" t="str">
        <f t="shared" si="1"/>
        <v>○</v>
      </c>
      <c r="U14" s="15" t="str">
        <f t="shared" si="1"/>
        <v>○</v>
      </c>
      <c r="V14" s="15" t="str">
        <f t="shared" si="1"/>
        <v/>
      </c>
      <c r="W14" s="15" t="str">
        <f t="shared" si="2"/>
        <v/>
      </c>
      <c r="X14" s="15" t="str">
        <f t="shared" si="2"/>
        <v/>
      </c>
      <c r="Y14" s="15" t="str">
        <f t="shared" si="2"/>
        <v/>
      </c>
      <c r="Z14" s="15" t="str">
        <f t="shared" si="2"/>
        <v/>
      </c>
      <c r="AA14" s="15" t="str">
        <f t="shared" si="2"/>
        <v/>
      </c>
      <c r="AB14" s="15" t="str">
        <f t="shared" si="2"/>
        <v/>
      </c>
      <c r="AC14" s="15" t="str">
        <f t="shared" si="2"/>
        <v/>
      </c>
      <c r="AD14" s="15" t="str">
        <f t="shared" si="2"/>
        <v/>
      </c>
      <c r="AE14" s="15" t="str">
        <f t="shared" si="2"/>
        <v/>
      </c>
      <c r="AF14" s="22" t="str">
        <f t="shared" si="2"/>
        <v xml:space="preserve">宮城県岩沼市下野郷字中野馬場３４番地の４８
</v>
      </c>
      <c r="AG14" s="24" t="str">
        <f t="shared" si="2"/>
        <v xml:space="preserve">破砕施設 1台
</v>
      </c>
      <c r="AH14" s="25"/>
      <c r="AI14" s="25"/>
      <c r="AJ14" s="26"/>
      <c r="AK14" s="27">
        <v>14</v>
      </c>
      <c r="AL14" s="28" t="s">
        <v>291</v>
      </c>
      <c r="AM14" s="29" t="s">
        <v>292</v>
      </c>
      <c r="AN14" s="29">
        <v>43932</v>
      </c>
      <c r="AO14" s="30">
        <v>46487</v>
      </c>
      <c r="AP14" s="28" t="s">
        <v>43</v>
      </c>
      <c r="AQ14" s="29" t="s">
        <v>293</v>
      </c>
      <c r="AR14" s="28" t="s">
        <v>294</v>
      </c>
      <c r="AS14" s="28" t="s">
        <v>40</v>
      </c>
      <c r="AT14" s="28" t="s">
        <v>40</v>
      </c>
      <c r="AU14" s="28" t="s">
        <v>40</v>
      </c>
      <c r="AV14" s="28" t="s">
        <v>40</v>
      </c>
      <c r="AW14" s="28" t="s">
        <v>40</v>
      </c>
      <c r="AX14" s="28" t="s">
        <v>43</v>
      </c>
      <c r="AY14" s="28" t="s">
        <v>40</v>
      </c>
      <c r="AZ14" s="28" t="s">
        <v>43</v>
      </c>
      <c r="BA14" s="28" t="s">
        <v>40</v>
      </c>
      <c r="BB14" s="28" t="s">
        <v>40</v>
      </c>
      <c r="BC14" s="28" t="s">
        <v>40</v>
      </c>
      <c r="BD14" s="28" t="s">
        <v>40</v>
      </c>
      <c r="BE14" s="28" t="s">
        <v>43</v>
      </c>
      <c r="BF14" s="28" t="s">
        <v>43</v>
      </c>
      <c r="BG14" s="28" t="s">
        <v>40</v>
      </c>
      <c r="BH14" s="28" t="s">
        <v>40</v>
      </c>
      <c r="BI14" s="28" t="s">
        <v>40</v>
      </c>
      <c r="BJ14" s="28" t="s">
        <v>40</v>
      </c>
      <c r="BK14" s="28" t="s">
        <v>40</v>
      </c>
      <c r="BL14" s="28" t="s">
        <v>40</v>
      </c>
      <c r="BM14" s="28" t="s">
        <v>40</v>
      </c>
      <c r="BN14" s="28" t="s">
        <v>40</v>
      </c>
      <c r="BO14" s="28" t="s">
        <v>40</v>
      </c>
      <c r="BP14" s="28" t="s">
        <v>40</v>
      </c>
      <c r="BQ14" s="29" t="s">
        <v>295</v>
      </c>
      <c r="BR14" s="29" t="s">
        <v>58</v>
      </c>
      <c r="BS14" s="31" t="s">
        <v>46</v>
      </c>
    </row>
    <row r="15" spans="1:71" ht="36">
      <c r="A15" s="15" t="str">
        <f t="shared" si="0"/>
        <v>00422003863</v>
      </c>
      <c r="B15" s="22" t="str">
        <f t="shared" si="0"/>
        <v>産業振興株式会社</v>
      </c>
      <c r="C15" s="23">
        <f t="shared" si="0"/>
        <v>45818</v>
      </c>
      <c r="D15" s="23">
        <f t="shared" si="0"/>
        <v>47643</v>
      </c>
      <c r="E15" s="15" t="str">
        <f t="shared" si="0"/>
        <v/>
      </c>
      <c r="F15" s="22" t="str">
        <f t="shared" si="0"/>
        <v>東京都千代田区神田小川町三丁目９番地２</v>
      </c>
      <c r="G15" s="22" t="str">
        <f t="shared" si="1"/>
        <v>03-5259-6801</v>
      </c>
      <c r="H15" s="15" t="str">
        <f t="shared" si="1"/>
        <v/>
      </c>
      <c r="I15" s="15" t="str">
        <f t="shared" si="1"/>
        <v/>
      </c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>○</v>
      </c>
      <c r="N15" s="15" t="str">
        <f t="shared" si="1"/>
        <v>○</v>
      </c>
      <c r="O15" s="15" t="str">
        <f t="shared" si="1"/>
        <v>○</v>
      </c>
      <c r="P15" s="15" t="str">
        <f t="shared" si="1"/>
        <v>○</v>
      </c>
      <c r="Q15" s="15" t="str">
        <f t="shared" si="1"/>
        <v/>
      </c>
      <c r="R15" s="15" t="str">
        <f t="shared" si="1"/>
        <v/>
      </c>
      <c r="S15" s="15" t="str">
        <f t="shared" si="1"/>
        <v>○</v>
      </c>
      <c r="T15" s="15" t="str">
        <f t="shared" si="1"/>
        <v>○</v>
      </c>
      <c r="U15" s="15" t="str">
        <f t="shared" si="1"/>
        <v>○</v>
      </c>
      <c r="V15" s="15" t="str">
        <f t="shared" si="1"/>
        <v/>
      </c>
      <c r="W15" s="15" t="str">
        <f t="shared" si="2"/>
        <v>○</v>
      </c>
      <c r="X15" s="15" t="str">
        <f t="shared" si="2"/>
        <v/>
      </c>
      <c r="Y15" s="15" t="str">
        <f t="shared" si="2"/>
        <v/>
      </c>
      <c r="Z15" s="15" t="str">
        <f t="shared" si="2"/>
        <v/>
      </c>
      <c r="AA15" s="15" t="str">
        <f t="shared" si="2"/>
        <v/>
      </c>
      <c r="AB15" s="15" t="str">
        <f t="shared" si="2"/>
        <v/>
      </c>
      <c r="AC15" s="15" t="str">
        <f t="shared" si="2"/>
        <v/>
      </c>
      <c r="AD15" s="15" t="str">
        <f t="shared" si="2"/>
        <v/>
      </c>
      <c r="AE15" s="15" t="str">
        <f t="shared" si="2"/>
        <v/>
      </c>
      <c r="AF15" s="22" t="str">
        <f t="shared" si="2"/>
        <v xml:space="preserve">宮城県岩沼市下野郷字新田３００番地，３３９番地２，２０１番地
</v>
      </c>
      <c r="AG15" s="24" t="str">
        <f t="shared" si="2"/>
        <v xml:space="preserve">切断施設 1台
</v>
      </c>
      <c r="AH15" s="25"/>
      <c r="AI15" s="25"/>
      <c r="AJ15" s="26"/>
      <c r="AK15" s="27">
        <v>15</v>
      </c>
      <c r="AL15" s="28" t="s">
        <v>296</v>
      </c>
      <c r="AM15" s="29" t="s">
        <v>297</v>
      </c>
      <c r="AN15" s="29">
        <v>45818</v>
      </c>
      <c r="AO15" s="30">
        <v>47643</v>
      </c>
      <c r="AP15" s="28" t="s">
        <v>40</v>
      </c>
      <c r="AQ15" s="29" t="s">
        <v>298</v>
      </c>
      <c r="AR15" s="28" t="s">
        <v>299</v>
      </c>
      <c r="AS15" s="28" t="s">
        <v>40</v>
      </c>
      <c r="AT15" s="28" t="s">
        <v>40</v>
      </c>
      <c r="AU15" s="28" t="s">
        <v>40</v>
      </c>
      <c r="AV15" s="28" t="s">
        <v>40</v>
      </c>
      <c r="AW15" s="28" t="s">
        <v>40</v>
      </c>
      <c r="AX15" s="28" t="s">
        <v>43</v>
      </c>
      <c r="AY15" s="28" t="s">
        <v>43</v>
      </c>
      <c r="AZ15" s="28" t="s">
        <v>43</v>
      </c>
      <c r="BA15" s="28" t="s">
        <v>43</v>
      </c>
      <c r="BB15" s="28" t="s">
        <v>40</v>
      </c>
      <c r="BC15" s="28" t="s">
        <v>40</v>
      </c>
      <c r="BD15" s="28" t="s">
        <v>43</v>
      </c>
      <c r="BE15" s="28" t="s">
        <v>43</v>
      </c>
      <c r="BF15" s="28" t="s">
        <v>43</v>
      </c>
      <c r="BG15" s="28" t="s">
        <v>40</v>
      </c>
      <c r="BH15" s="28" t="s">
        <v>43</v>
      </c>
      <c r="BI15" s="28" t="s">
        <v>40</v>
      </c>
      <c r="BJ15" s="28" t="s">
        <v>40</v>
      </c>
      <c r="BK15" s="28" t="s">
        <v>40</v>
      </c>
      <c r="BL15" s="28" t="s">
        <v>40</v>
      </c>
      <c r="BM15" s="28" t="s">
        <v>40</v>
      </c>
      <c r="BN15" s="28" t="s">
        <v>40</v>
      </c>
      <c r="BO15" s="28" t="s">
        <v>40</v>
      </c>
      <c r="BP15" s="28" t="s">
        <v>40</v>
      </c>
      <c r="BQ15" s="29" t="s">
        <v>300</v>
      </c>
      <c r="BR15" s="29" t="s">
        <v>301</v>
      </c>
      <c r="BS15" s="31" t="s">
        <v>46</v>
      </c>
    </row>
    <row r="16" spans="1:71" ht="54">
      <c r="A16" s="15" t="str">
        <f t="shared" si="0"/>
        <v>00422007913</v>
      </c>
      <c r="B16" s="22" t="str">
        <f t="shared" si="0"/>
        <v>株式会社自然環境産業</v>
      </c>
      <c r="C16" s="23">
        <f t="shared" si="0"/>
        <v>45280</v>
      </c>
      <c r="D16" s="23">
        <f t="shared" si="0"/>
        <v>47106</v>
      </c>
      <c r="E16" s="15" t="str">
        <f t="shared" si="0"/>
        <v/>
      </c>
      <c r="F16" s="22" t="str">
        <f t="shared" si="0"/>
        <v>宮城県仙台市若林区井土字宅地３３番地</v>
      </c>
      <c r="G16" s="22" t="str">
        <f t="shared" si="1"/>
        <v>022-238-4797</v>
      </c>
      <c r="H16" s="15" t="str">
        <f t="shared" si="1"/>
        <v/>
      </c>
      <c r="I16" s="15" t="str">
        <f t="shared" si="1"/>
        <v>○</v>
      </c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/>
      </c>
      <c r="N16" s="15" t="str">
        <f t="shared" si="1"/>
        <v/>
      </c>
      <c r="O16" s="15" t="str">
        <f t="shared" si="1"/>
        <v/>
      </c>
      <c r="P16" s="15" t="str">
        <f t="shared" si="1"/>
        <v/>
      </c>
      <c r="Q16" s="15" t="str">
        <f t="shared" si="1"/>
        <v/>
      </c>
      <c r="R16" s="15" t="str">
        <f t="shared" si="1"/>
        <v/>
      </c>
      <c r="S16" s="15" t="str">
        <f t="shared" si="1"/>
        <v/>
      </c>
      <c r="T16" s="15" t="str">
        <f t="shared" si="1"/>
        <v/>
      </c>
      <c r="U16" s="15" t="str">
        <f t="shared" si="1"/>
        <v/>
      </c>
      <c r="V16" s="15" t="str">
        <f t="shared" si="1"/>
        <v/>
      </c>
      <c r="W16" s="15" t="str">
        <f t="shared" si="2"/>
        <v/>
      </c>
      <c r="X16" s="15" t="str">
        <f t="shared" si="2"/>
        <v/>
      </c>
      <c r="Y16" s="15" t="str">
        <f t="shared" si="2"/>
        <v/>
      </c>
      <c r="Z16" s="15" t="str">
        <f t="shared" si="2"/>
        <v/>
      </c>
      <c r="AA16" s="15" t="str">
        <f t="shared" si="2"/>
        <v/>
      </c>
      <c r="AB16" s="15" t="str">
        <f t="shared" si="2"/>
        <v/>
      </c>
      <c r="AC16" s="15" t="str">
        <f t="shared" si="2"/>
        <v/>
      </c>
      <c r="AD16" s="15" t="str">
        <f t="shared" si="2"/>
        <v/>
      </c>
      <c r="AE16" s="15" t="str">
        <f t="shared" si="2"/>
        <v/>
      </c>
      <c r="AF16" s="22" t="str">
        <f t="shared" si="2"/>
        <v xml:space="preserve">宮城県名取市下増田字広浦７－２１
宮城県名取市下増田字広浦７－２１
宮城県名取市下増田字広浦７－２１
宮城県名取市下増田字広浦７－２１
</v>
      </c>
      <c r="AG16" s="24" t="str">
        <f t="shared" si="2"/>
        <v xml:space="preserve">脱水施設 2台
乾燥（機械）施設 1台
その他施設 1台
</v>
      </c>
      <c r="AH16" s="25"/>
      <c r="AI16" s="25"/>
      <c r="AJ16" s="26"/>
      <c r="AK16" s="27">
        <v>16</v>
      </c>
      <c r="AL16" s="28" t="s">
        <v>302</v>
      </c>
      <c r="AM16" s="29" t="s">
        <v>303</v>
      </c>
      <c r="AN16" s="29">
        <v>45280</v>
      </c>
      <c r="AO16" s="30">
        <v>47106</v>
      </c>
      <c r="AP16" s="28" t="s">
        <v>40</v>
      </c>
      <c r="AQ16" s="29" t="s">
        <v>304</v>
      </c>
      <c r="AR16" s="28" t="s">
        <v>305</v>
      </c>
      <c r="AS16" s="28" t="s">
        <v>40</v>
      </c>
      <c r="AT16" s="28" t="s">
        <v>43</v>
      </c>
      <c r="AU16" s="28" t="s">
        <v>40</v>
      </c>
      <c r="AV16" s="28" t="s">
        <v>40</v>
      </c>
      <c r="AW16" s="28" t="s">
        <v>40</v>
      </c>
      <c r="AX16" s="28" t="s">
        <v>40</v>
      </c>
      <c r="AY16" s="28" t="s">
        <v>40</v>
      </c>
      <c r="AZ16" s="28" t="s">
        <v>40</v>
      </c>
      <c r="BA16" s="28" t="s">
        <v>40</v>
      </c>
      <c r="BB16" s="28" t="s">
        <v>40</v>
      </c>
      <c r="BC16" s="28" t="s">
        <v>40</v>
      </c>
      <c r="BD16" s="28" t="s">
        <v>40</v>
      </c>
      <c r="BE16" s="28" t="s">
        <v>40</v>
      </c>
      <c r="BF16" s="28" t="s">
        <v>40</v>
      </c>
      <c r="BG16" s="28" t="s">
        <v>40</v>
      </c>
      <c r="BH16" s="28" t="s">
        <v>40</v>
      </c>
      <c r="BI16" s="28" t="s">
        <v>40</v>
      </c>
      <c r="BJ16" s="28" t="s">
        <v>40</v>
      </c>
      <c r="BK16" s="28" t="s">
        <v>40</v>
      </c>
      <c r="BL16" s="28" t="s">
        <v>40</v>
      </c>
      <c r="BM16" s="28" t="s">
        <v>40</v>
      </c>
      <c r="BN16" s="28" t="s">
        <v>40</v>
      </c>
      <c r="BO16" s="28" t="s">
        <v>40</v>
      </c>
      <c r="BP16" s="28" t="s">
        <v>40</v>
      </c>
      <c r="BQ16" s="29" t="s">
        <v>306</v>
      </c>
      <c r="BR16" s="29" t="s">
        <v>307</v>
      </c>
      <c r="BS16" s="31" t="s">
        <v>46</v>
      </c>
    </row>
    <row r="17" spans="1:71" ht="28.5">
      <c r="A17" s="15" t="str">
        <f t="shared" si="0"/>
        <v>00422231124</v>
      </c>
      <c r="B17" s="22" t="str">
        <f t="shared" si="0"/>
        <v>株式会社セキュリティソリューション</v>
      </c>
      <c r="C17" s="23">
        <f t="shared" si="0"/>
        <v>44880</v>
      </c>
      <c r="D17" s="23">
        <f t="shared" si="0"/>
        <v>46705</v>
      </c>
      <c r="E17" s="15" t="str">
        <f t="shared" si="0"/>
        <v/>
      </c>
      <c r="F17" s="22" t="str">
        <f t="shared" si="0"/>
        <v>宮城県名取市愛島台一丁目４番地の４</v>
      </c>
      <c r="G17" s="22" t="str">
        <f t="shared" si="1"/>
        <v>022-384-4076</v>
      </c>
      <c r="H17" s="15" t="str">
        <f t="shared" si="1"/>
        <v/>
      </c>
      <c r="I17" s="15" t="str">
        <f t="shared" si="1"/>
        <v/>
      </c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>○</v>
      </c>
      <c r="N17" s="15" t="str">
        <f t="shared" si="1"/>
        <v/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 t="str">
        <f t="shared" si="1"/>
        <v/>
      </c>
      <c r="S17" s="15" t="str">
        <f t="shared" si="1"/>
        <v/>
      </c>
      <c r="T17" s="15" t="str">
        <f t="shared" si="1"/>
        <v>○</v>
      </c>
      <c r="U17" s="15" t="str">
        <f t="shared" si="1"/>
        <v>○</v>
      </c>
      <c r="V17" s="15" t="str">
        <f t="shared" si="1"/>
        <v/>
      </c>
      <c r="W17" s="15" t="str">
        <f t="shared" si="2"/>
        <v/>
      </c>
      <c r="X17" s="15" t="str">
        <f t="shared" si="2"/>
        <v/>
      </c>
      <c r="Y17" s="15" t="str">
        <f t="shared" si="2"/>
        <v/>
      </c>
      <c r="Z17" s="15" t="str">
        <f t="shared" si="2"/>
        <v/>
      </c>
      <c r="AA17" s="15" t="str">
        <f t="shared" si="2"/>
        <v/>
      </c>
      <c r="AB17" s="15" t="str">
        <f t="shared" si="2"/>
        <v/>
      </c>
      <c r="AC17" s="15" t="str">
        <f t="shared" si="2"/>
        <v/>
      </c>
      <c r="AD17" s="15" t="str">
        <f t="shared" si="2"/>
        <v/>
      </c>
      <c r="AE17" s="15" t="str">
        <f t="shared" si="2"/>
        <v/>
      </c>
      <c r="AF17" s="22" t="str">
        <f t="shared" si="2"/>
        <v xml:space="preserve">宮城県名取市愛島台一丁目４番地の４
</v>
      </c>
      <c r="AG17" s="24" t="str">
        <f t="shared" si="2"/>
        <v xml:space="preserve">破砕施設 1台
</v>
      </c>
      <c r="AH17" s="25"/>
      <c r="AI17" s="25"/>
      <c r="AJ17" s="26"/>
      <c r="AK17" s="27">
        <v>17</v>
      </c>
      <c r="AL17" s="28" t="s">
        <v>308</v>
      </c>
      <c r="AM17" s="29" t="s">
        <v>309</v>
      </c>
      <c r="AN17" s="29">
        <v>44880</v>
      </c>
      <c r="AO17" s="30">
        <v>46705</v>
      </c>
      <c r="AP17" s="28" t="s">
        <v>40</v>
      </c>
      <c r="AQ17" s="29" t="s">
        <v>310</v>
      </c>
      <c r="AR17" s="28" t="s">
        <v>311</v>
      </c>
      <c r="AS17" s="28" t="s">
        <v>40</v>
      </c>
      <c r="AT17" s="28" t="s">
        <v>40</v>
      </c>
      <c r="AU17" s="28" t="s">
        <v>40</v>
      </c>
      <c r="AV17" s="28" t="s">
        <v>40</v>
      </c>
      <c r="AW17" s="28" t="s">
        <v>40</v>
      </c>
      <c r="AX17" s="28" t="s">
        <v>43</v>
      </c>
      <c r="AY17" s="28" t="s">
        <v>40</v>
      </c>
      <c r="AZ17" s="28" t="s">
        <v>40</v>
      </c>
      <c r="BA17" s="28" t="s">
        <v>40</v>
      </c>
      <c r="BB17" s="28" t="s">
        <v>40</v>
      </c>
      <c r="BC17" s="28" t="s">
        <v>40</v>
      </c>
      <c r="BD17" s="28" t="s">
        <v>40</v>
      </c>
      <c r="BE17" s="28" t="s">
        <v>43</v>
      </c>
      <c r="BF17" s="28" t="s">
        <v>43</v>
      </c>
      <c r="BG17" s="28" t="s">
        <v>40</v>
      </c>
      <c r="BH17" s="28" t="s">
        <v>40</v>
      </c>
      <c r="BI17" s="28" t="s">
        <v>40</v>
      </c>
      <c r="BJ17" s="28" t="s">
        <v>40</v>
      </c>
      <c r="BK17" s="28" t="s">
        <v>40</v>
      </c>
      <c r="BL17" s="28" t="s">
        <v>40</v>
      </c>
      <c r="BM17" s="28" t="s">
        <v>40</v>
      </c>
      <c r="BN17" s="28" t="s">
        <v>40</v>
      </c>
      <c r="BO17" s="28" t="s">
        <v>40</v>
      </c>
      <c r="BP17" s="28" t="s">
        <v>40</v>
      </c>
      <c r="BQ17" s="29" t="s">
        <v>312</v>
      </c>
      <c r="BR17" s="29" t="s">
        <v>58</v>
      </c>
      <c r="BS17" s="31" t="s">
        <v>46</v>
      </c>
    </row>
    <row r="18" spans="1:71" ht="36">
      <c r="A18" s="15" t="str">
        <f t="shared" si="0"/>
        <v>00422112175</v>
      </c>
      <c r="B18" s="22" t="str">
        <f t="shared" si="0"/>
        <v>千石建設株式会社</v>
      </c>
      <c r="C18" s="23">
        <f t="shared" si="0"/>
        <v>45569</v>
      </c>
      <c r="D18" s="23">
        <f t="shared" si="0"/>
        <v>47394</v>
      </c>
      <c r="E18" s="15" t="str">
        <f t="shared" si="0"/>
        <v/>
      </c>
      <c r="F18" s="22" t="str">
        <f t="shared" si="0"/>
        <v>宮城県亘理郡亘理町逢󠄃隈上郡字天王６２番地の２</v>
      </c>
      <c r="G18" s="22" t="str">
        <f t="shared" si="1"/>
        <v>0223-34-1538</v>
      </c>
      <c r="H18" s="15" t="str">
        <f t="shared" si="1"/>
        <v/>
      </c>
      <c r="I18" s="15" t="str">
        <f t="shared" si="1"/>
        <v/>
      </c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>○</v>
      </c>
      <c r="P18" s="15" t="str">
        <f t="shared" si="1"/>
        <v/>
      </c>
      <c r="Q18" s="15" t="str">
        <f t="shared" si="1"/>
        <v/>
      </c>
      <c r="R18" s="15" t="str">
        <f t="shared" si="1"/>
        <v/>
      </c>
      <c r="S18" s="15" t="str">
        <f t="shared" si="1"/>
        <v/>
      </c>
      <c r="T18" s="15" t="str">
        <f t="shared" si="1"/>
        <v/>
      </c>
      <c r="U18" s="15" t="str">
        <f t="shared" si="1"/>
        <v/>
      </c>
      <c r="V18" s="15" t="str">
        <f t="shared" si="1"/>
        <v/>
      </c>
      <c r="W18" s="15" t="str">
        <f t="shared" si="2"/>
        <v/>
      </c>
      <c r="X18" s="15" t="str">
        <f t="shared" si="2"/>
        <v/>
      </c>
      <c r="Y18" s="15" t="str">
        <f t="shared" si="2"/>
        <v/>
      </c>
      <c r="Z18" s="15" t="str">
        <f t="shared" si="2"/>
        <v/>
      </c>
      <c r="AA18" s="15" t="str">
        <f t="shared" si="2"/>
        <v/>
      </c>
      <c r="AB18" s="15" t="str">
        <f t="shared" si="2"/>
        <v/>
      </c>
      <c r="AC18" s="15" t="str">
        <f t="shared" si="2"/>
        <v/>
      </c>
      <c r="AD18" s="15" t="str">
        <f t="shared" si="2"/>
        <v/>
      </c>
      <c r="AE18" s="15" t="str">
        <f t="shared" si="2"/>
        <v/>
      </c>
      <c r="AF18" s="22" t="str">
        <f t="shared" si="2"/>
        <v xml:space="preserve">宮城県亘理郡亘理町逢隈上郡字山入７３－６，８４－１
</v>
      </c>
      <c r="AG18" s="24" t="str">
        <f t="shared" si="2"/>
        <v xml:space="preserve">破砕施設 1台
</v>
      </c>
      <c r="AH18" s="25"/>
      <c r="AI18" s="25"/>
      <c r="AJ18" s="26"/>
      <c r="AK18" s="27">
        <v>18</v>
      </c>
      <c r="AL18" s="28" t="s">
        <v>313</v>
      </c>
      <c r="AM18" s="29" t="s">
        <v>314</v>
      </c>
      <c r="AN18" s="29">
        <v>45569</v>
      </c>
      <c r="AO18" s="30">
        <v>47394</v>
      </c>
      <c r="AP18" s="28" t="s">
        <v>40</v>
      </c>
      <c r="AQ18" s="29" t="s">
        <v>315</v>
      </c>
      <c r="AR18" s="28" t="s">
        <v>316</v>
      </c>
      <c r="AS18" s="28" t="s">
        <v>40</v>
      </c>
      <c r="AT18" s="28" t="s">
        <v>40</v>
      </c>
      <c r="AU18" s="28" t="s">
        <v>40</v>
      </c>
      <c r="AV18" s="28" t="s">
        <v>40</v>
      </c>
      <c r="AW18" s="28" t="s">
        <v>40</v>
      </c>
      <c r="AX18" s="28" t="s">
        <v>40</v>
      </c>
      <c r="AY18" s="28" t="s">
        <v>40</v>
      </c>
      <c r="AZ18" s="28" t="s">
        <v>43</v>
      </c>
      <c r="BA18" s="28" t="s">
        <v>40</v>
      </c>
      <c r="BB18" s="28" t="s">
        <v>40</v>
      </c>
      <c r="BC18" s="28" t="s">
        <v>40</v>
      </c>
      <c r="BD18" s="28" t="s">
        <v>40</v>
      </c>
      <c r="BE18" s="28" t="s">
        <v>40</v>
      </c>
      <c r="BF18" s="28" t="s">
        <v>40</v>
      </c>
      <c r="BG18" s="28" t="s">
        <v>40</v>
      </c>
      <c r="BH18" s="28" t="s">
        <v>40</v>
      </c>
      <c r="BI18" s="28" t="s">
        <v>40</v>
      </c>
      <c r="BJ18" s="28" t="s">
        <v>40</v>
      </c>
      <c r="BK18" s="28" t="s">
        <v>40</v>
      </c>
      <c r="BL18" s="28" t="s">
        <v>40</v>
      </c>
      <c r="BM18" s="28" t="s">
        <v>40</v>
      </c>
      <c r="BN18" s="28" t="s">
        <v>40</v>
      </c>
      <c r="BO18" s="28" t="s">
        <v>40</v>
      </c>
      <c r="BP18" s="28" t="s">
        <v>40</v>
      </c>
      <c r="BQ18" s="29" t="s">
        <v>317</v>
      </c>
      <c r="BR18" s="29" t="s">
        <v>58</v>
      </c>
      <c r="BS18" s="31" t="s">
        <v>46</v>
      </c>
    </row>
    <row r="19" spans="1:71" ht="108">
      <c r="A19" s="15" t="str">
        <f t="shared" si="0"/>
        <v>00422008990</v>
      </c>
      <c r="B19" s="22" t="str">
        <f t="shared" si="0"/>
        <v>株式会社高良</v>
      </c>
      <c r="C19" s="23">
        <f t="shared" si="0"/>
        <v>45887</v>
      </c>
      <c r="D19" s="23">
        <f t="shared" si="0"/>
        <v>48443</v>
      </c>
      <c r="E19" s="15" t="str">
        <f t="shared" si="0"/>
        <v>○</v>
      </c>
      <c r="F19" s="22" t="str">
        <f t="shared" si="0"/>
        <v>福島県南相馬市原町区南町一丁目９３番地</v>
      </c>
      <c r="G19" s="22" t="str">
        <f t="shared" si="1"/>
        <v>0244-22-7111</v>
      </c>
      <c r="H19" s="15" t="str">
        <f t="shared" si="1"/>
        <v/>
      </c>
      <c r="I19" s="15" t="str">
        <f t="shared" si="1"/>
        <v>○</v>
      </c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>○</v>
      </c>
      <c r="N19" s="15" t="str">
        <f t="shared" si="1"/>
        <v>○</v>
      </c>
      <c r="O19" s="15" t="str">
        <f t="shared" si="1"/>
        <v>○</v>
      </c>
      <c r="P19" s="15" t="str">
        <f t="shared" si="1"/>
        <v>○</v>
      </c>
      <c r="Q19" s="15" t="str">
        <f t="shared" si="1"/>
        <v/>
      </c>
      <c r="R19" s="15" t="str">
        <f t="shared" si="1"/>
        <v/>
      </c>
      <c r="S19" s="15" t="str">
        <f t="shared" si="1"/>
        <v>○</v>
      </c>
      <c r="T19" s="15" t="str">
        <f t="shared" si="1"/>
        <v>○</v>
      </c>
      <c r="U19" s="15" t="str">
        <f t="shared" si="1"/>
        <v>○</v>
      </c>
      <c r="V19" s="15" t="str">
        <f t="shared" si="1"/>
        <v/>
      </c>
      <c r="W19" s="15" t="str">
        <f t="shared" si="2"/>
        <v/>
      </c>
      <c r="X19" s="15" t="str">
        <f t="shared" si="2"/>
        <v/>
      </c>
      <c r="Y19" s="15" t="str">
        <f t="shared" si="2"/>
        <v/>
      </c>
      <c r="Z19" s="15" t="str">
        <f t="shared" si="2"/>
        <v/>
      </c>
      <c r="AA19" s="15" t="str">
        <f t="shared" si="2"/>
        <v/>
      </c>
      <c r="AB19" s="15" t="str">
        <f t="shared" si="2"/>
        <v/>
      </c>
      <c r="AC19" s="15" t="str">
        <f t="shared" si="2"/>
        <v>○</v>
      </c>
      <c r="AD19" s="15" t="str">
        <f t="shared" si="2"/>
        <v/>
      </c>
      <c r="AE19" s="15" t="str">
        <f t="shared" si="2"/>
        <v/>
      </c>
      <c r="AF19" s="22" t="str">
        <f t="shared" si="2"/>
        <v xml:space="preserve">宮城県亘理郡山元町八手庭字中坪２７－２、字境田４４－６，４４－７
宮城県亘理郡山元町八手庭字中坪２７－２、字境田４４－６
宮城県亘理郡山元町八手庭字中坪２７－２、字境田４４－６
宮城県亘理郡山元町八手庭字中坪２７－２、字境田４４－６
宮城県亘理郡山元町八手庭字中坪２７－２、字境田４４－６
</v>
      </c>
      <c r="AG19" s="24" t="str">
        <f t="shared" si="2"/>
        <v xml:space="preserve">破砕施設 3台
溶融施設 1台
その他施設 1台
</v>
      </c>
      <c r="AH19" s="25"/>
      <c r="AI19" s="25"/>
      <c r="AJ19" s="26"/>
      <c r="AK19" s="27">
        <v>19</v>
      </c>
      <c r="AL19" s="28" t="s">
        <v>318</v>
      </c>
      <c r="AM19" s="29" t="s">
        <v>319</v>
      </c>
      <c r="AN19" s="29">
        <v>45887</v>
      </c>
      <c r="AO19" s="30">
        <v>48443</v>
      </c>
      <c r="AP19" s="28" t="s">
        <v>43</v>
      </c>
      <c r="AQ19" s="29" t="s">
        <v>320</v>
      </c>
      <c r="AR19" s="28" t="s">
        <v>321</v>
      </c>
      <c r="AS19" s="28" t="s">
        <v>40</v>
      </c>
      <c r="AT19" s="28" t="s">
        <v>43</v>
      </c>
      <c r="AU19" s="28" t="s">
        <v>40</v>
      </c>
      <c r="AV19" s="28" t="s">
        <v>40</v>
      </c>
      <c r="AW19" s="28" t="s">
        <v>40</v>
      </c>
      <c r="AX19" s="28" t="s">
        <v>43</v>
      </c>
      <c r="AY19" s="28" t="s">
        <v>43</v>
      </c>
      <c r="AZ19" s="28" t="s">
        <v>43</v>
      </c>
      <c r="BA19" s="28" t="s">
        <v>43</v>
      </c>
      <c r="BB19" s="28" t="s">
        <v>40</v>
      </c>
      <c r="BC19" s="28" t="s">
        <v>40</v>
      </c>
      <c r="BD19" s="28" t="s">
        <v>43</v>
      </c>
      <c r="BE19" s="28" t="s">
        <v>43</v>
      </c>
      <c r="BF19" s="28" t="s">
        <v>43</v>
      </c>
      <c r="BG19" s="28" t="s">
        <v>40</v>
      </c>
      <c r="BH19" s="28" t="s">
        <v>40</v>
      </c>
      <c r="BI19" s="28" t="s">
        <v>40</v>
      </c>
      <c r="BJ19" s="28" t="s">
        <v>40</v>
      </c>
      <c r="BK19" s="28" t="s">
        <v>40</v>
      </c>
      <c r="BL19" s="28" t="s">
        <v>40</v>
      </c>
      <c r="BM19" s="28" t="s">
        <v>40</v>
      </c>
      <c r="BN19" s="28" t="s">
        <v>43</v>
      </c>
      <c r="BO19" s="28" t="s">
        <v>40</v>
      </c>
      <c r="BP19" s="28" t="s">
        <v>40</v>
      </c>
      <c r="BQ19" s="29" t="s">
        <v>322</v>
      </c>
      <c r="BR19" s="29" t="s">
        <v>323</v>
      </c>
      <c r="BS19" s="31" t="s">
        <v>46</v>
      </c>
    </row>
    <row r="20" spans="1:71" ht="36">
      <c r="A20" s="15" t="str">
        <f t="shared" si="0"/>
        <v>00422084924</v>
      </c>
      <c r="B20" s="22" t="str">
        <f t="shared" si="0"/>
        <v>東京石灰工業株式会社</v>
      </c>
      <c r="C20" s="23">
        <f t="shared" si="0"/>
        <v>44994</v>
      </c>
      <c r="D20" s="23">
        <f t="shared" si="0"/>
        <v>46585</v>
      </c>
      <c r="E20" s="15" t="str">
        <f t="shared" si="0"/>
        <v/>
      </c>
      <c r="F20" s="22" t="str">
        <f t="shared" si="0"/>
        <v>東京都中央区日本橋茅場町二丁目２番１号</v>
      </c>
      <c r="G20" s="22" t="str">
        <f t="shared" si="1"/>
        <v>03-3668-3521</v>
      </c>
      <c r="H20" s="15" t="str">
        <f t="shared" si="1"/>
        <v>○</v>
      </c>
      <c r="I20" s="15" t="str">
        <f t="shared" si="1"/>
        <v>○</v>
      </c>
      <c r="J20" s="15" t="str">
        <f t="shared" si="1"/>
        <v/>
      </c>
      <c r="K20" s="15" t="str">
        <f t="shared" si="1"/>
        <v/>
      </c>
      <c r="L20" s="15" t="str">
        <f t="shared" si="1"/>
        <v/>
      </c>
      <c r="M20" s="15" t="str">
        <f t="shared" si="1"/>
        <v/>
      </c>
      <c r="N20" s="15" t="str">
        <f t="shared" si="1"/>
        <v/>
      </c>
      <c r="O20" s="15" t="str">
        <f t="shared" si="1"/>
        <v/>
      </c>
      <c r="P20" s="15" t="str">
        <f t="shared" si="1"/>
        <v/>
      </c>
      <c r="Q20" s="15" t="str">
        <f t="shared" si="1"/>
        <v/>
      </c>
      <c r="R20" s="15" t="str">
        <f t="shared" si="1"/>
        <v/>
      </c>
      <c r="S20" s="15" t="str">
        <f t="shared" si="1"/>
        <v/>
      </c>
      <c r="T20" s="15" t="str">
        <f t="shared" si="1"/>
        <v/>
      </c>
      <c r="U20" s="15" t="str">
        <f t="shared" si="1"/>
        <v>○</v>
      </c>
      <c r="V20" s="15" t="str">
        <f t="shared" ref="V20:AA30" si="3">IF(BG20="","",BG20)</f>
        <v>○</v>
      </c>
      <c r="W20" s="15" t="str">
        <f t="shared" si="2"/>
        <v>○</v>
      </c>
      <c r="X20" s="15" t="str">
        <f t="shared" si="2"/>
        <v/>
      </c>
      <c r="Y20" s="15" t="str">
        <f t="shared" si="2"/>
        <v/>
      </c>
      <c r="Z20" s="15" t="str">
        <f t="shared" si="2"/>
        <v/>
      </c>
      <c r="AA20" s="15" t="str">
        <f t="shared" si="2"/>
        <v/>
      </c>
      <c r="AB20" s="15" t="str">
        <f t="shared" si="2"/>
        <v/>
      </c>
      <c r="AC20" s="15" t="str">
        <f t="shared" si="2"/>
        <v/>
      </c>
      <c r="AD20" s="15" t="str">
        <f t="shared" si="2"/>
        <v/>
      </c>
      <c r="AE20" s="15" t="str">
        <f t="shared" si="2"/>
        <v/>
      </c>
      <c r="AF20" s="22" t="str">
        <f t="shared" si="2"/>
        <v xml:space="preserve">宮城県名取市高舘吉田字館山２
宮城県名取市高舘吉田字館山２
</v>
      </c>
      <c r="AG20" s="24" t="str">
        <f t="shared" si="2"/>
        <v xml:space="preserve">乾燥（天日)施設 1台
破砕施設 1台
</v>
      </c>
      <c r="AH20" s="25"/>
      <c r="AI20" s="25"/>
      <c r="AJ20" s="26"/>
      <c r="AK20" s="27">
        <v>20</v>
      </c>
      <c r="AL20" s="28" t="s">
        <v>324</v>
      </c>
      <c r="AM20" s="29" t="s">
        <v>325</v>
      </c>
      <c r="AN20" s="29">
        <v>44994</v>
      </c>
      <c r="AO20" s="30">
        <v>46585</v>
      </c>
      <c r="AP20" s="28" t="s">
        <v>40</v>
      </c>
      <c r="AQ20" s="29" t="s">
        <v>326</v>
      </c>
      <c r="AR20" s="28" t="s">
        <v>327</v>
      </c>
      <c r="AS20" s="28" t="s">
        <v>43</v>
      </c>
      <c r="AT20" s="28" t="s">
        <v>43</v>
      </c>
      <c r="AU20" s="28" t="s">
        <v>40</v>
      </c>
      <c r="AV20" s="28" t="s">
        <v>40</v>
      </c>
      <c r="AW20" s="28" t="s">
        <v>40</v>
      </c>
      <c r="AX20" s="28" t="s">
        <v>40</v>
      </c>
      <c r="AY20" s="28" t="s">
        <v>40</v>
      </c>
      <c r="AZ20" s="28" t="s">
        <v>40</v>
      </c>
      <c r="BA20" s="28" t="s">
        <v>40</v>
      </c>
      <c r="BB20" s="28" t="s">
        <v>40</v>
      </c>
      <c r="BC20" s="28" t="s">
        <v>40</v>
      </c>
      <c r="BD20" s="28" t="s">
        <v>40</v>
      </c>
      <c r="BE20" s="28" t="s">
        <v>40</v>
      </c>
      <c r="BF20" s="28" t="s">
        <v>43</v>
      </c>
      <c r="BG20" s="28" t="s">
        <v>43</v>
      </c>
      <c r="BH20" s="28" t="s">
        <v>43</v>
      </c>
      <c r="BI20" s="28" t="s">
        <v>40</v>
      </c>
      <c r="BJ20" s="28" t="s">
        <v>40</v>
      </c>
      <c r="BK20" s="28" t="s">
        <v>40</v>
      </c>
      <c r="BL20" s="28" t="s">
        <v>40</v>
      </c>
      <c r="BM20" s="28" t="s">
        <v>40</v>
      </c>
      <c r="BN20" s="28" t="s">
        <v>40</v>
      </c>
      <c r="BO20" s="28" t="s">
        <v>40</v>
      </c>
      <c r="BP20" s="28" t="s">
        <v>40</v>
      </c>
      <c r="BQ20" s="29" t="s">
        <v>328</v>
      </c>
      <c r="BR20" s="29" t="s">
        <v>329</v>
      </c>
      <c r="BS20" s="31" t="s">
        <v>46</v>
      </c>
    </row>
    <row r="21" spans="1:71" ht="28.5">
      <c r="A21" s="15" t="str">
        <f t="shared" si="0"/>
        <v>00422196175</v>
      </c>
      <c r="B21" s="22" t="str">
        <f t="shared" si="0"/>
        <v>株式会社飛田組</v>
      </c>
      <c r="C21" s="23">
        <f t="shared" si="0"/>
        <v>45307</v>
      </c>
      <c r="D21" s="23">
        <f t="shared" si="0"/>
        <v>47133</v>
      </c>
      <c r="E21" s="15" t="str">
        <f t="shared" si="0"/>
        <v/>
      </c>
      <c r="F21" s="22" t="str">
        <f t="shared" si="0"/>
        <v>宮城県仙台市太白区袋原字小原４８番１２号</v>
      </c>
      <c r="G21" s="22" t="str">
        <f t="shared" si="0"/>
        <v>022-242-0595</v>
      </c>
      <c r="H21" s="15" t="str">
        <f t="shared" si="0"/>
        <v/>
      </c>
      <c r="I21" s="15" t="str">
        <f t="shared" si="0"/>
        <v/>
      </c>
      <c r="J21" s="15" t="str">
        <f t="shared" si="0"/>
        <v/>
      </c>
      <c r="K21" s="15" t="str">
        <f t="shared" si="0"/>
        <v/>
      </c>
      <c r="L21" s="15" t="str">
        <f t="shared" si="0"/>
        <v/>
      </c>
      <c r="M21" s="15" t="str">
        <f t="shared" si="0"/>
        <v/>
      </c>
      <c r="N21" s="15" t="str">
        <f t="shared" si="0"/>
        <v/>
      </c>
      <c r="O21" s="15" t="str">
        <f t="shared" si="0"/>
        <v/>
      </c>
      <c r="P21" s="15" t="str">
        <f t="shared" si="0"/>
        <v/>
      </c>
      <c r="Q21" s="15" t="str">
        <f t="shared" ref="Q21:U30" si="4">IF(BB21="","",BB21)</f>
        <v/>
      </c>
      <c r="R21" s="15" t="str">
        <f t="shared" si="4"/>
        <v/>
      </c>
      <c r="S21" s="15" t="str">
        <f t="shared" si="4"/>
        <v/>
      </c>
      <c r="T21" s="15" t="str">
        <f t="shared" si="4"/>
        <v/>
      </c>
      <c r="U21" s="15" t="str">
        <f t="shared" si="4"/>
        <v/>
      </c>
      <c r="V21" s="15" t="str">
        <f t="shared" si="3"/>
        <v/>
      </c>
      <c r="W21" s="15" t="str">
        <f t="shared" si="2"/>
        <v>○</v>
      </c>
      <c r="X21" s="15" t="str">
        <f t="shared" si="2"/>
        <v/>
      </c>
      <c r="Y21" s="15" t="str">
        <f t="shared" si="2"/>
        <v/>
      </c>
      <c r="Z21" s="15" t="str">
        <f t="shared" si="2"/>
        <v/>
      </c>
      <c r="AA21" s="15" t="str">
        <f t="shared" si="2"/>
        <v/>
      </c>
      <c r="AB21" s="15" t="str">
        <f t="shared" si="2"/>
        <v/>
      </c>
      <c r="AC21" s="15" t="str">
        <f t="shared" si="2"/>
        <v/>
      </c>
      <c r="AD21" s="15" t="str">
        <f t="shared" si="2"/>
        <v/>
      </c>
      <c r="AE21" s="15" t="str">
        <f t="shared" si="2"/>
        <v/>
      </c>
      <c r="AF21" s="22" t="str">
        <f t="shared" si="2"/>
        <v xml:space="preserve">宮城県名取市堀内字北竹115番1、116番
</v>
      </c>
      <c r="AG21" s="24" t="str">
        <f t="shared" si="2"/>
        <v xml:space="preserve">破砕施設 1台
</v>
      </c>
      <c r="AH21" s="25"/>
      <c r="AI21" s="25"/>
      <c r="AJ21" s="26"/>
      <c r="AK21" s="27">
        <v>21</v>
      </c>
      <c r="AL21" s="28" t="s">
        <v>330</v>
      </c>
      <c r="AM21" s="29" t="s">
        <v>331</v>
      </c>
      <c r="AN21" s="29">
        <v>45307</v>
      </c>
      <c r="AO21" s="30">
        <v>47133</v>
      </c>
      <c r="AP21" s="28" t="s">
        <v>40</v>
      </c>
      <c r="AQ21" s="29" t="s">
        <v>332</v>
      </c>
      <c r="AR21" s="28" t="s">
        <v>333</v>
      </c>
      <c r="AS21" s="28" t="s">
        <v>40</v>
      </c>
      <c r="AT21" s="28" t="s">
        <v>40</v>
      </c>
      <c r="AU21" s="28" t="s">
        <v>40</v>
      </c>
      <c r="AV21" s="28" t="s">
        <v>40</v>
      </c>
      <c r="AW21" s="28" t="s">
        <v>40</v>
      </c>
      <c r="AX21" s="28" t="s">
        <v>40</v>
      </c>
      <c r="AY21" s="28" t="s">
        <v>40</v>
      </c>
      <c r="AZ21" s="28" t="s">
        <v>40</v>
      </c>
      <c r="BA21" s="28" t="s">
        <v>40</v>
      </c>
      <c r="BB21" s="28" t="s">
        <v>40</v>
      </c>
      <c r="BC21" s="28" t="s">
        <v>40</v>
      </c>
      <c r="BD21" s="28" t="s">
        <v>40</v>
      </c>
      <c r="BE21" s="28" t="s">
        <v>40</v>
      </c>
      <c r="BF21" s="28" t="s">
        <v>40</v>
      </c>
      <c r="BG21" s="28" t="s">
        <v>40</v>
      </c>
      <c r="BH21" s="28" t="s">
        <v>43</v>
      </c>
      <c r="BI21" s="28" t="s">
        <v>40</v>
      </c>
      <c r="BJ21" s="28" t="s">
        <v>40</v>
      </c>
      <c r="BK21" s="28" t="s">
        <v>40</v>
      </c>
      <c r="BL21" s="28" t="s">
        <v>40</v>
      </c>
      <c r="BM21" s="28" t="s">
        <v>40</v>
      </c>
      <c r="BN21" s="28" t="s">
        <v>40</v>
      </c>
      <c r="BO21" s="28" t="s">
        <v>40</v>
      </c>
      <c r="BP21" s="28" t="s">
        <v>40</v>
      </c>
      <c r="BQ21" s="29" t="s">
        <v>334</v>
      </c>
      <c r="BR21" s="29" t="s">
        <v>58</v>
      </c>
      <c r="BS21" s="31" t="s">
        <v>46</v>
      </c>
    </row>
    <row r="22" spans="1:71" ht="72">
      <c r="A22" s="15" t="str">
        <f t="shared" si="0"/>
        <v>00422061402</v>
      </c>
      <c r="B22" s="22" t="str">
        <f t="shared" si="0"/>
        <v>株式会社ナガブチ</v>
      </c>
      <c r="C22" s="23">
        <f t="shared" si="0"/>
        <v>45431</v>
      </c>
      <c r="D22" s="23">
        <f t="shared" si="0"/>
        <v>47256</v>
      </c>
      <c r="E22" s="15" t="str">
        <f t="shared" si="0"/>
        <v/>
      </c>
      <c r="F22" s="22" t="str">
        <f t="shared" si="0"/>
        <v>宮城県柴田郡柴田町船岡東四丁目１３番１号</v>
      </c>
      <c r="G22" s="22" t="str">
        <f t="shared" si="0"/>
        <v>0224-54-2008</v>
      </c>
      <c r="H22" s="15" t="str">
        <f t="shared" si="0"/>
        <v/>
      </c>
      <c r="I22" s="15" t="str">
        <f t="shared" si="0"/>
        <v/>
      </c>
      <c r="J22" s="15" t="str">
        <f t="shared" si="0"/>
        <v/>
      </c>
      <c r="K22" s="15" t="str">
        <f t="shared" si="0"/>
        <v/>
      </c>
      <c r="L22" s="15" t="str">
        <f t="shared" si="0"/>
        <v/>
      </c>
      <c r="M22" s="15" t="str">
        <f t="shared" si="0"/>
        <v>○</v>
      </c>
      <c r="N22" s="15" t="str">
        <f t="shared" si="0"/>
        <v/>
      </c>
      <c r="O22" s="15" t="str">
        <f t="shared" si="0"/>
        <v/>
      </c>
      <c r="P22" s="15" t="str">
        <f t="shared" si="0"/>
        <v/>
      </c>
      <c r="Q22" s="15" t="str">
        <f t="shared" si="4"/>
        <v/>
      </c>
      <c r="R22" s="15" t="str">
        <f t="shared" si="4"/>
        <v/>
      </c>
      <c r="S22" s="15" t="str">
        <f t="shared" si="4"/>
        <v/>
      </c>
      <c r="T22" s="15" t="str">
        <f t="shared" si="4"/>
        <v>○</v>
      </c>
      <c r="U22" s="15" t="str">
        <f t="shared" si="4"/>
        <v/>
      </c>
      <c r="V22" s="15" t="str">
        <f t="shared" si="3"/>
        <v/>
      </c>
      <c r="W22" s="15" t="str">
        <f t="shared" si="2"/>
        <v/>
      </c>
      <c r="X22" s="15" t="str">
        <f t="shared" si="2"/>
        <v/>
      </c>
      <c r="Y22" s="15" t="str">
        <f t="shared" si="2"/>
        <v/>
      </c>
      <c r="Z22" s="15" t="str">
        <f t="shared" si="2"/>
        <v/>
      </c>
      <c r="AA22" s="15" t="str">
        <f t="shared" si="2"/>
        <v/>
      </c>
      <c r="AB22" s="15" t="str">
        <f t="shared" si="2"/>
        <v/>
      </c>
      <c r="AC22" s="15" t="str">
        <f t="shared" si="2"/>
        <v/>
      </c>
      <c r="AD22" s="15" t="str">
        <f t="shared" si="2"/>
        <v/>
      </c>
      <c r="AE22" s="15" t="str">
        <f t="shared" si="2"/>
        <v/>
      </c>
      <c r="AF22" s="22" t="str">
        <f t="shared" si="2"/>
        <v xml:space="preserve">宮城県岩沼市早股字前川１－４２，１－４３，押分字須加原１１４－３１
宮城県名取市堀内字北竹１０９－２，１１０，１１８，１２２－２
宮城県岩沼市早股字前川１－４２，１－４３，押分字須加原１１４－３１
</v>
      </c>
      <c r="AG22" s="24" t="str">
        <f t="shared" si="2"/>
        <v xml:space="preserve">破砕施設 2台
圧縮施設 1台
</v>
      </c>
      <c r="AH22" s="25"/>
      <c r="AI22" s="25"/>
      <c r="AJ22" s="26"/>
      <c r="AK22" s="27">
        <v>22</v>
      </c>
      <c r="AL22" s="28" t="s">
        <v>335</v>
      </c>
      <c r="AM22" s="29" t="s">
        <v>336</v>
      </c>
      <c r="AN22" s="29">
        <v>45431</v>
      </c>
      <c r="AO22" s="30">
        <v>47256</v>
      </c>
      <c r="AP22" s="28" t="s">
        <v>40</v>
      </c>
      <c r="AQ22" s="29" t="s">
        <v>337</v>
      </c>
      <c r="AR22" s="28" t="s">
        <v>338</v>
      </c>
      <c r="AS22" s="28" t="s">
        <v>40</v>
      </c>
      <c r="AT22" s="28" t="s">
        <v>40</v>
      </c>
      <c r="AU22" s="28" t="s">
        <v>40</v>
      </c>
      <c r="AV22" s="28" t="s">
        <v>40</v>
      </c>
      <c r="AW22" s="28" t="s">
        <v>40</v>
      </c>
      <c r="AX22" s="28" t="s">
        <v>43</v>
      </c>
      <c r="AY22" s="28" t="s">
        <v>40</v>
      </c>
      <c r="AZ22" s="28" t="s">
        <v>40</v>
      </c>
      <c r="BA22" s="28" t="s">
        <v>40</v>
      </c>
      <c r="BB22" s="28" t="s">
        <v>40</v>
      </c>
      <c r="BC22" s="28" t="s">
        <v>40</v>
      </c>
      <c r="BD22" s="28" t="s">
        <v>40</v>
      </c>
      <c r="BE22" s="28" t="s">
        <v>43</v>
      </c>
      <c r="BF22" s="28" t="s">
        <v>40</v>
      </c>
      <c r="BG22" s="28" t="s">
        <v>40</v>
      </c>
      <c r="BH22" s="28" t="s">
        <v>40</v>
      </c>
      <c r="BI22" s="28" t="s">
        <v>40</v>
      </c>
      <c r="BJ22" s="28" t="s">
        <v>40</v>
      </c>
      <c r="BK22" s="28" t="s">
        <v>40</v>
      </c>
      <c r="BL22" s="28" t="s">
        <v>40</v>
      </c>
      <c r="BM22" s="28" t="s">
        <v>40</v>
      </c>
      <c r="BN22" s="28" t="s">
        <v>40</v>
      </c>
      <c r="BO22" s="28" t="s">
        <v>40</v>
      </c>
      <c r="BP22" s="28" t="s">
        <v>40</v>
      </c>
      <c r="BQ22" s="29" t="s">
        <v>339</v>
      </c>
      <c r="BR22" s="29" t="s">
        <v>340</v>
      </c>
      <c r="BS22" s="31" t="s">
        <v>46</v>
      </c>
    </row>
    <row r="23" spans="1:71" ht="126">
      <c r="A23" s="15" t="str">
        <f t="shared" si="0"/>
        <v>00422101913</v>
      </c>
      <c r="B23" s="22" t="str">
        <f t="shared" si="0"/>
        <v>協業組合名取環境事業公社</v>
      </c>
      <c r="C23" s="23">
        <f t="shared" si="0"/>
        <v>45362</v>
      </c>
      <c r="D23" s="23">
        <f t="shared" si="0"/>
        <v>47187</v>
      </c>
      <c r="E23" s="15" t="str">
        <f t="shared" si="0"/>
        <v/>
      </c>
      <c r="F23" s="22" t="str">
        <f t="shared" si="0"/>
        <v>宮城県名取市飯野坂字南沖６１番１</v>
      </c>
      <c r="G23" s="22" t="str">
        <f t="shared" si="0"/>
        <v>022-383-3533</v>
      </c>
      <c r="H23" s="15" t="str">
        <f t="shared" si="0"/>
        <v/>
      </c>
      <c r="I23" s="15" t="str">
        <f t="shared" si="0"/>
        <v/>
      </c>
      <c r="J23" s="15" t="str">
        <f t="shared" si="0"/>
        <v/>
      </c>
      <c r="K23" s="15" t="str">
        <f t="shared" si="0"/>
        <v/>
      </c>
      <c r="L23" s="15" t="str">
        <f t="shared" si="0"/>
        <v/>
      </c>
      <c r="M23" s="15" t="str">
        <f t="shared" si="0"/>
        <v>○</v>
      </c>
      <c r="N23" s="15" t="str">
        <f t="shared" si="0"/>
        <v>○</v>
      </c>
      <c r="O23" s="15" t="str">
        <f t="shared" si="0"/>
        <v/>
      </c>
      <c r="P23" s="15" t="str">
        <f t="shared" si="0"/>
        <v/>
      </c>
      <c r="Q23" s="15" t="str">
        <f t="shared" si="4"/>
        <v/>
      </c>
      <c r="R23" s="15" t="str">
        <f t="shared" si="4"/>
        <v/>
      </c>
      <c r="S23" s="15" t="str">
        <f t="shared" si="4"/>
        <v/>
      </c>
      <c r="T23" s="15" t="str">
        <f t="shared" si="4"/>
        <v>○</v>
      </c>
      <c r="U23" s="15" t="str">
        <f t="shared" si="4"/>
        <v>○</v>
      </c>
      <c r="V23" s="15" t="str">
        <f t="shared" si="3"/>
        <v/>
      </c>
      <c r="W23" s="15" t="str">
        <f t="shared" si="2"/>
        <v/>
      </c>
      <c r="X23" s="15" t="str">
        <f t="shared" si="2"/>
        <v/>
      </c>
      <c r="Y23" s="15" t="str">
        <f t="shared" si="2"/>
        <v/>
      </c>
      <c r="Z23" s="15" t="str">
        <f t="shared" si="2"/>
        <v/>
      </c>
      <c r="AA23" s="15" t="str">
        <f t="shared" si="2"/>
        <v/>
      </c>
      <c r="AB23" s="15" t="str">
        <f t="shared" si="2"/>
        <v/>
      </c>
      <c r="AC23" s="15" t="str">
        <f t="shared" si="2"/>
        <v/>
      </c>
      <c r="AD23" s="15" t="str">
        <f t="shared" si="2"/>
        <v/>
      </c>
      <c r="AE23" s="15" t="str">
        <f t="shared" si="2"/>
        <v/>
      </c>
      <c r="AF23" s="22" t="str">
        <f t="shared" si="2"/>
        <v xml:space="preserve">宮城県名取市飯野坂字南沖６１－１，６１－５
宮城県名取市飯野坂字南沖６１－１，６１－５
宮城県名取市飯野坂字南沖６１－１，６１－５
宮城県名取市飯野坂字南沖６１－１，６１－５
宮城県名取市飯野坂字南沖６１－１，６１－５
宮城県名取市飯野坂字南沖６１－１，６１－５
</v>
      </c>
      <c r="AG23" s="24" t="str">
        <f t="shared" si="2"/>
        <v xml:space="preserve">破砕施設 4台
圧縮施設 2台
</v>
      </c>
      <c r="AH23" s="25"/>
      <c r="AI23" s="25"/>
      <c r="AJ23" s="26"/>
      <c r="AK23" s="27">
        <v>23</v>
      </c>
      <c r="AL23" s="28" t="s">
        <v>341</v>
      </c>
      <c r="AM23" s="29" t="s">
        <v>342</v>
      </c>
      <c r="AN23" s="29">
        <v>45362</v>
      </c>
      <c r="AO23" s="30">
        <v>47187</v>
      </c>
      <c r="AP23" s="28" t="s">
        <v>40</v>
      </c>
      <c r="AQ23" s="29" t="s">
        <v>343</v>
      </c>
      <c r="AR23" s="28" t="s">
        <v>344</v>
      </c>
      <c r="AS23" s="28" t="s">
        <v>40</v>
      </c>
      <c r="AT23" s="28" t="s">
        <v>40</v>
      </c>
      <c r="AU23" s="28" t="s">
        <v>40</v>
      </c>
      <c r="AV23" s="28" t="s">
        <v>40</v>
      </c>
      <c r="AW23" s="28" t="s">
        <v>40</v>
      </c>
      <c r="AX23" s="28" t="s">
        <v>43</v>
      </c>
      <c r="AY23" s="28" t="s">
        <v>43</v>
      </c>
      <c r="AZ23" s="28" t="s">
        <v>40</v>
      </c>
      <c r="BA23" s="28" t="s">
        <v>40</v>
      </c>
      <c r="BB23" s="28" t="s">
        <v>40</v>
      </c>
      <c r="BC23" s="28" t="s">
        <v>40</v>
      </c>
      <c r="BD23" s="28" t="s">
        <v>40</v>
      </c>
      <c r="BE23" s="28" t="s">
        <v>43</v>
      </c>
      <c r="BF23" s="28" t="s">
        <v>43</v>
      </c>
      <c r="BG23" s="28" t="s">
        <v>40</v>
      </c>
      <c r="BH23" s="28" t="s">
        <v>40</v>
      </c>
      <c r="BI23" s="28" t="s">
        <v>40</v>
      </c>
      <c r="BJ23" s="28" t="s">
        <v>40</v>
      </c>
      <c r="BK23" s="28" t="s">
        <v>40</v>
      </c>
      <c r="BL23" s="28" t="s">
        <v>40</v>
      </c>
      <c r="BM23" s="28" t="s">
        <v>40</v>
      </c>
      <c r="BN23" s="28" t="s">
        <v>40</v>
      </c>
      <c r="BO23" s="28" t="s">
        <v>40</v>
      </c>
      <c r="BP23" s="28" t="s">
        <v>40</v>
      </c>
      <c r="BQ23" s="29" t="s">
        <v>345</v>
      </c>
      <c r="BR23" s="29" t="s">
        <v>346</v>
      </c>
      <c r="BS23" s="31" t="s">
        <v>46</v>
      </c>
    </row>
    <row r="24" spans="1:71" ht="36">
      <c r="A24" s="15" t="str">
        <f t="shared" si="0"/>
        <v>00422057674</v>
      </c>
      <c r="B24" s="22" t="str">
        <f t="shared" si="0"/>
        <v>株式会社橋本建機</v>
      </c>
      <c r="C24" s="23">
        <f t="shared" si="0"/>
        <v>45269</v>
      </c>
      <c r="D24" s="23">
        <f t="shared" si="0"/>
        <v>47095</v>
      </c>
      <c r="E24" s="15" t="str">
        <f t="shared" si="0"/>
        <v/>
      </c>
      <c r="F24" s="22" t="str">
        <f t="shared" si="0"/>
        <v>宮城県名取市愛島台七丁目１０１番地の３９</v>
      </c>
      <c r="G24" s="22" t="str">
        <f t="shared" si="0"/>
        <v>022-385-2331</v>
      </c>
      <c r="H24" s="15" t="str">
        <f t="shared" si="0"/>
        <v/>
      </c>
      <c r="I24" s="15" t="str">
        <f t="shared" si="0"/>
        <v/>
      </c>
      <c r="J24" s="15" t="str">
        <f t="shared" si="0"/>
        <v/>
      </c>
      <c r="K24" s="15" t="str">
        <f t="shared" si="0"/>
        <v/>
      </c>
      <c r="L24" s="15" t="str">
        <f t="shared" si="0"/>
        <v/>
      </c>
      <c r="M24" s="15" t="str">
        <f t="shared" si="0"/>
        <v/>
      </c>
      <c r="N24" s="15" t="str">
        <f t="shared" si="0"/>
        <v/>
      </c>
      <c r="O24" s="15" t="str">
        <f t="shared" si="0"/>
        <v/>
      </c>
      <c r="P24" s="15" t="str">
        <f t="shared" si="0"/>
        <v/>
      </c>
      <c r="Q24" s="15" t="str">
        <f t="shared" si="4"/>
        <v/>
      </c>
      <c r="R24" s="15" t="str">
        <f t="shared" si="4"/>
        <v/>
      </c>
      <c r="S24" s="15" t="str">
        <f t="shared" si="4"/>
        <v/>
      </c>
      <c r="T24" s="15" t="str">
        <f t="shared" si="4"/>
        <v/>
      </c>
      <c r="U24" s="15" t="str">
        <f t="shared" si="4"/>
        <v/>
      </c>
      <c r="V24" s="15" t="str">
        <f t="shared" si="3"/>
        <v/>
      </c>
      <c r="W24" s="15" t="str">
        <f t="shared" si="2"/>
        <v>○</v>
      </c>
      <c r="X24" s="15" t="str">
        <f t="shared" si="2"/>
        <v/>
      </c>
      <c r="Y24" s="15" t="str">
        <f t="shared" si="2"/>
        <v/>
      </c>
      <c r="Z24" s="15" t="str">
        <f t="shared" si="2"/>
        <v/>
      </c>
      <c r="AA24" s="15" t="str">
        <f t="shared" si="2"/>
        <v/>
      </c>
      <c r="AB24" s="15" t="str">
        <f t="shared" si="2"/>
        <v/>
      </c>
      <c r="AC24" s="15" t="str">
        <f t="shared" si="2"/>
        <v/>
      </c>
      <c r="AD24" s="15" t="str">
        <f t="shared" si="2"/>
        <v/>
      </c>
      <c r="AE24" s="15" t="str">
        <f t="shared" si="2"/>
        <v/>
      </c>
      <c r="AF24" s="22" t="str">
        <f t="shared" si="2"/>
        <v xml:space="preserve">宮城県名取市愛島台七丁目１０１－３９（移動式）
</v>
      </c>
      <c r="AG24" s="24" t="str">
        <f t="shared" si="2"/>
        <v xml:space="preserve">破砕施設 1台
</v>
      </c>
      <c r="AH24" s="25"/>
      <c r="AI24" s="25"/>
      <c r="AJ24" s="26"/>
      <c r="AK24" s="27">
        <v>24</v>
      </c>
      <c r="AL24" s="28" t="s">
        <v>347</v>
      </c>
      <c r="AM24" s="29" t="s">
        <v>348</v>
      </c>
      <c r="AN24" s="29">
        <v>45269</v>
      </c>
      <c r="AO24" s="30">
        <v>47095</v>
      </c>
      <c r="AP24" s="28" t="s">
        <v>40</v>
      </c>
      <c r="AQ24" s="29" t="s">
        <v>349</v>
      </c>
      <c r="AR24" s="28" t="s">
        <v>350</v>
      </c>
      <c r="AS24" s="28" t="s">
        <v>40</v>
      </c>
      <c r="AT24" s="28" t="s">
        <v>40</v>
      </c>
      <c r="AU24" s="28" t="s">
        <v>40</v>
      </c>
      <c r="AV24" s="28" t="s">
        <v>40</v>
      </c>
      <c r="AW24" s="28" t="s">
        <v>40</v>
      </c>
      <c r="AX24" s="28" t="s">
        <v>40</v>
      </c>
      <c r="AY24" s="28" t="s">
        <v>40</v>
      </c>
      <c r="AZ24" s="28" t="s">
        <v>40</v>
      </c>
      <c r="BA24" s="28" t="s">
        <v>40</v>
      </c>
      <c r="BB24" s="28" t="s">
        <v>40</v>
      </c>
      <c r="BC24" s="28" t="s">
        <v>40</v>
      </c>
      <c r="BD24" s="28" t="s">
        <v>40</v>
      </c>
      <c r="BE24" s="28" t="s">
        <v>40</v>
      </c>
      <c r="BF24" s="28" t="s">
        <v>40</v>
      </c>
      <c r="BG24" s="28" t="s">
        <v>40</v>
      </c>
      <c r="BH24" s="28" t="s">
        <v>43</v>
      </c>
      <c r="BI24" s="28" t="s">
        <v>40</v>
      </c>
      <c r="BJ24" s="28" t="s">
        <v>40</v>
      </c>
      <c r="BK24" s="28" t="s">
        <v>40</v>
      </c>
      <c r="BL24" s="28" t="s">
        <v>40</v>
      </c>
      <c r="BM24" s="28" t="s">
        <v>40</v>
      </c>
      <c r="BN24" s="28" t="s">
        <v>40</v>
      </c>
      <c r="BO24" s="28" t="s">
        <v>40</v>
      </c>
      <c r="BP24" s="28" t="s">
        <v>40</v>
      </c>
      <c r="BQ24" s="29" t="s">
        <v>351</v>
      </c>
      <c r="BR24" s="29" t="s">
        <v>58</v>
      </c>
      <c r="BS24" s="31" t="s">
        <v>46</v>
      </c>
    </row>
    <row r="25" spans="1:71" ht="36">
      <c r="A25" s="15" t="str">
        <f t="shared" ref="A25:B30" si="5">IF(AL25="","",AL25)</f>
        <v>00422034755</v>
      </c>
      <c r="B25" s="22" t="str">
        <f>IF(AM25="","",AM25)</f>
        <v>春山建設株式会社</v>
      </c>
      <c r="C25" s="23">
        <f t="shared" ref="C25:P30" si="6">IF(AN25="","",AN25)</f>
        <v>45043</v>
      </c>
      <c r="D25" s="23">
        <f t="shared" si="6"/>
        <v>46869</v>
      </c>
      <c r="E25" s="15" t="str">
        <f t="shared" si="6"/>
        <v/>
      </c>
      <c r="F25" s="22" t="str">
        <f t="shared" si="6"/>
        <v>宮城県岩沼市相の原二丁目９番２３号</v>
      </c>
      <c r="G25" s="22" t="str">
        <f t="shared" si="6"/>
        <v>0223-22-5711</v>
      </c>
      <c r="H25" s="15" t="str">
        <f t="shared" si="6"/>
        <v/>
      </c>
      <c r="I25" s="15" t="str">
        <f t="shared" si="6"/>
        <v/>
      </c>
      <c r="J25" s="15" t="str">
        <f t="shared" si="6"/>
        <v/>
      </c>
      <c r="K25" s="15" t="str">
        <f t="shared" si="6"/>
        <v/>
      </c>
      <c r="L25" s="15" t="str">
        <f t="shared" si="6"/>
        <v/>
      </c>
      <c r="M25" s="15" t="str">
        <f t="shared" si="6"/>
        <v/>
      </c>
      <c r="N25" s="15" t="str">
        <f t="shared" si="6"/>
        <v/>
      </c>
      <c r="O25" s="15" t="str">
        <f t="shared" si="6"/>
        <v/>
      </c>
      <c r="P25" s="15" t="str">
        <f t="shared" si="6"/>
        <v/>
      </c>
      <c r="Q25" s="15" t="str">
        <f t="shared" si="4"/>
        <v/>
      </c>
      <c r="R25" s="15" t="str">
        <f t="shared" si="4"/>
        <v/>
      </c>
      <c r="S25" s="15" t="str">
        <f t="shared" si="4"/>
        <v/>
      </c>
      <c r="T25" s="15" t="str">
        <f t="shared" si="4"/>
        <v/>
      </c>
      <c r="U25" s="15" t="str">
        <f t="shared" si="4"/>
        <v>○</v>
      </c>
      <c r="V25" s="15" t="str">
        <f t="shared" si="3"/>
        <v/>
      </c>
      <c r="W25" s="15" t="str">
        <f t="shared" si="2"/>
        <v>○</v>
      </c>
      <c r="X25" s="15" t="str">
        <f t="shared" si="2"/>
        <v/>
      </c>
      <c r="Y25" s="15" t="str">
        <f t="shared" si="2"/>
        <v/>
      </c>
      <c r="Z25" s="15" t="str">
        <f t="shared" si="2"/>
        <v/>
      </c>
      <c r="AA25" s="15" t="str">
        <f t="shared" si="2"/>
        <v/>
      </c>
      <c r="AB25" s="15" t="str">
        <f t="shared" si="2"/>
        <v/>
      </c>
      <c r="AC25" s="15" t="str">
        <f t="shared" si="2"/>
        <v/>
      </c>
      <c r="AD25" s="15" t="str">
        <f t="shared" si="2"/>
        <v/>
      </c>
      <c r="AE25" s="15" t="str">
        <f t="shared" si="2"/>
        <v/>
      </c>
      <c r="AF25" s="22" t="str">
        <f t="shared" si="2"/>
        <v xml:space="preserve">宮城県名取市堀内字北竹２２番
宮城県名取市堀内字北竹２２番
</v>
      </c>
      <c r="AG25" s="24" t="str">
        <f t="shared" si="2"/>
        <v xml:space="preserve">破砕施設 2台
</v>
      </c>
      <c r="AH25" s="25"/>
      <c r="AI25" s="25"/>
      <c r="AJ25" s="26"/>
      <c r="AK25" s="27">
        <v>25</v>
      </c>
      <c r="AL25" s="28" t="s">
        <v>352</v>
      </c>
      <c r="AM25" s="29" t="s">
        <v>353</v>
      </c>
      <c r="AN25" s="30">
        <v>45043</v>
      </c>
      <c r="AO25" s="30">
        <v>46869</v>
      </c>
      <c r="AP25" s="28" t="s">
        <v>40</v>
      </c>
      <c r="AQ25" s="29" t="s">
        <v>354</v>
      </c>
      <c r="AR25" s="28" t="s">
        <v>355</v>
      </c>
      <c r="AS25" s="28" t="s">
        <v>40</v>
      </c>
      <c r="AT25" s="28" t="s">
        <v>40</v>
      </c>
      <c r="AU25" s="28" t="s">
        <v>40</v>
      </c>
      <c r="AV25" s="28" t="s">
        <v>40</v>
      </c>
      <c r="AW25" s="28" t="s">
        <v>40</v>
      </c>
      <c r="AX25" s="28" t="s">
        <v>40</v>
      </c>
      <c r="AY25" s="28" t="s">
        <v>40</v>
      </c>
      <c r="AZ25" s="28" t="s">
        <v>40</v>
      </c>
      <c r="BA25" s="28" t="s">
        <v>40</v>
      </c>
      <c r="BB25" s="28" t="s">
        <v>40</v>
      </c>
      <c r="BC25" s="28" t="s">
        <v>40</v>
      </c>
      <c r="BD25" s="28" t="s">
        <v>40</v>
      </c>
      <c r="BE25" s="28" t="s">
        <v>40</v>
      </c>
      <c r="BF25" s="28" t="s">
        <v>43</v>
      </c>
      <c r="BG25" s="28" t="s">
        <v>40</v>
      </c>
      <c r="BH25" s="28" t="s">
        <v>43</v>
      </c>
      <c r="BI25" s="28" t="s">
        <v>40</v>
      </c>
      <c r="BJ25" s="28" t="s">
        <v>40</v>
      </c>
      <c r="BK25" s="28" t="s">
        <v>40</v>
      </c>
      <c r="BL25" s="28" t="s">
        <v>40</v>
      </c>
      <c r="BM25" s="28" t="s">
        <v>40</v>
      </c>
      <c r="BN25" s="28" t="s">
        <v>40</v>
      </c>
      <c r="BO25" s="28" t="s">
        <v>40</v>
      </c>
      <c r="BP25" s="28" t="s">
        <v>40</v>
      </c>
      <c r="BQ25" s="29" t="s">
        <v>356</v>
      </c>
      <c r="BR25" s="29" t="s">
        <v>92</v>
      </c>
      <c r="BS25" s="31" t="s">
        <v>46</v>
      </c>
    </row>
    <row r="26" spans="1:71" ht="36">
      <c r="A26" s="15" t="str">
        <f t="shared" si="5"/>
        <v>00422113490</v>
      </c>
      <c r="B26" s="22" t="str">
        <f>IF(AM26="","",AM26)</f>
        <v>株式会社平間環境</v>
      </c>
      <c r="C26" s="23">
        <f t="shared" si="6"/>
        <v>45521</v>
      </c>
      <c r="D26" s="23">
        <f t="shared" si="6"/>
        <v>47346</v>
      </c>
      <c r="E26" s="15" t="str">
        <f t="shared" si="6"/>
        <v/>
      </c>
      <c r="F26" s="22" t="str">
        <f t="shared" si="6"/>
        <v>宮城県岩沼市下野郷字三人谷地２番地３２</v>
      </c>
      <c r="G26" s="22" t="str">
        <f t="shared" si="6"/>
        <v>0223-22-6373</v>
      </c>
      <c r="H26" s="15" t="str">
        <f t="shared" si="6"/>
        <v/>
      </c>
      <c r="I26" s="15" t="str">
        <f t="shared" si="6"/>
        <v>○</v>
      </c>
      <c r="J26" s="15" t="str">
        <f t="shared" si="6"/>
        <v>○</v>
      </c>
      <c r="K26" s="15" t="str">
        <f t="shared" si="6"/>
        <v>○</v>
      </c>
      <c r="L26" s="15" t="str">
        <f t="shared" si="6"/>
        <v>○</v>
      </c>
      <c r="M26" s="15" t="str">
        <f t="shared" si="6"/>
        <v>○</v>
      </c>
      <c r="N26" s="15" t="str">
        <f t="shared" si="6"/>
        <v>○</v>
      </c>
      <c r="O26" s="15" t="str">
        <f t="shared" si="6"/>
        <v>○</v>
      </c>
      <c r="P26" s="15" t="str">
        <f t="shared" si="6"/>
        <v>○</v>
      </c>
      <c r="Q26" s="15" t="str">
        <f t="shared" si="4"/>
        <v>○</v>
      </c>
      <c r="R26" s="15" t="str">
        <f t="shared" si="4"/>
        <v/>
      </c>
      <c r="S26" s="15" t="str">
        <f t="shared" si="4"/>
        <v>○</v>
      </c>
      <c r="T26" s="15" t="str">
        <f t="shared" si="4"/>
        <v>○</v>
      </c>
      <c r="U26" s="15" t="str">
        <f t="shared" si="4"/>
        <v>○</v>
      </c>
      <c r="V26" s="15" t="str">
        <f t="shared" si="3"/>
        <v/>
      </c>
      <c r="W26" s="15" t="str">
        <f t="shared" si="2"/>
        <v/>
      </c>
      <c r="X26" s="15" t="str">
        <f t="shared" si="2"/>
        <v/>
      </c>
      <c r="Y26" s="15" t="str">
        <f t="shared" si="2"/>
        <v/>
      </c>
      <c r="Z26" s="15" t="str">
        <f t="shared" si="2"/>
        <v/>
      </c>
      <c r="AA26" s="15" t="str">
        <f t="shared" si="2"/>
        <v/>
      </c>
      <c r="AB26" s="15" t="str">
        <f t="shared" si="2"/>
        <v/>
      </c>
      <c r="AC26" s="15" t="str">
        <f t="shared" si="2"/>
        <v/>
      </c>
      <c r="AD26" s="15" t="str">
        <f t="shared" si="2"/>
        <v/>
      </c>
      <c r="AE26" s="15" t="str">
        <f t="shared" si="2"/>
        <v>○</v>
      </c>
      <c r="AF26" s="22" t="str">
        <f t="shared" si="2"/>
        <v xml:space="preserve">宮城県岩沼市下野郷字三人谷地２－３２外
宮城県岩沼市下野郷字三人谷地２－３２外
</v>
      </c>
      <c r="AG26" s="24" t="str">
        <f t="shared" si="2"/>
        <v xml:space="preserve">焼却施設 1台
破砕施設 1台
</v>
      </c>
      <c r="AH26" s="25"/>
      <c r="AI26" s="25"/>
      <c r="AJ26" s="26"/>
      <c r="AK26" s="27">
        <v>26</v>
      </c>
      <c r="AL26" s="28" t="s">
        <v>357</v>
      </c>
      <c r="AM26" s="29" t="s">
        <v>358</v>
      </c>
      <c r="AN26" s="30">
        <v>45521</v>
      </c>
      <c r="AO26" s="30">
        <v>47346</v>
      </c>
      <c r="AP26" s="28" t="s">
        <v>40</v>
      </c>
      <c r="AQ26" s="29" t="s">
        <v>359</v>
      </c>
      <c r="AR26" s="28" t="s">
        <v>360</v>
      </c>
      <c r="AS26" s="28" t="s">
        <v>40</v>
      </c>
      <c r="AT26" s="28" t="s">
        <v>43</v>
      </c>
      <c r="AU26" s="28" t="s">
        <v>43</v>
      </c>
      <c r="AV26" s="28" t="s">
        <v>43</v>
      </c>
      <c r="AW26" s="28" t="s">
        <v>43</v>
      </c>
      <c r="AX26" s="28" t="s">
        <v>43</v>
      </c>
      <c r="AY26" s="28" t="s">
        <v>43</v>
      </c>
      <c r="AZ26" s="28" t="s">
        <v>43</v>
      </c>
      <c r="BA26" s="28" t="s">
        <v>43</v>
      </c>
      <c r="BB26" s="28" t="s">
        <v>43</v>
      </c>
      <c r="BC26" s="28" t="s">
        <v>40</v>
      </c>
      <c r="BD26" s="28" t="s">
        <v>43</v>
      </c>
      <c r="BE26" s="28" t="s">
        <v>43</v>
      </c>
      <c r="BF26" s="28" t="s">
        <v>43</v>
      </c>
      <c r="BG26" s="28" t="s">
        <v>40</v>
      </c>
      <c r="BH26" s="28" t="s">
        <v>40</v>
      </c>
      <c r="BI26" s="28" t="s">
        <v>40</v>
      </c>
      <c r="BJ26" s="28" t="s">
        <v>40</v>
      </c>
      <c r="BK26" s="28" t="s">
        <v>40</v>
      </c>
      <c r="BL26" s="28" t="s">
        <v>40</v>
      </c>
      <c r="BM26" s="28" t="s">
        <v>40</v>
      </c>
      <c r="BN26" s="28" t="s">
        <v>40</v>
      </c>
      <c r="BO26" s="28" t="s">
        <v>40</v>
      </c>
      <c r="BP26" s="28" t="s">
        <v>43</v>
      </c>
      <c r="BQ26" s="29" t="s">
        <v>361</v>
      </c>
      <c r="BR26" s="29" t="s">
        <v>362</v>
      </c>
      <c r="BS26" s="31" t="s">
        <v>46</v>
      </c>
    </row>
    <row r="27" spans="1:71" ht="99">
      <c r="A27" s="15" t="str">
        <f t="shared" si="5"/>
        <v>00422077203</v>
      </c>
      <c r="B27" s="22" t="str">
        <f>IF(AM27="","",AM27)</f>
        <v>株式会社藤田興業</v>
      </c>
      <c r="C27" s="23">
        <f t="shared" si="6"/>
        <v>45799</v>
      </c>
      <c r="D27" s="23">
        <f t="shared" si="6"/>
        <v>47624</v>
      </c>
      <c r="E27" s="15" t="str">
        <f t="shared" si="6"/>
        <v/>
      </c>
      <c r="F27" s="22" t="str">
        <f t="shared" si="6"/>
        <v>宮城県仙台市若林区若林三丁目４番５８号
宮城県名取市下増田字広浦３５－１０８</v>
      </c>
      <c r="G27" s="22" t="str">
        <f t="shared" si="6"/>
        <v>022-282-4763
022-281-8487</v>
      </c>
      <c r="H27" s="15" t="str">
        <f t="shared" si="6"/>
        <v/>
      </c>
      <c r="I27" s="15" t="str">
        <f t="shared" si="6"/>
        <v/>
      </c>
      <c r="J27" s="15" t="str">
        <f t="shared" si="6"/>
        <v/>
      </c>
      <c r="K27" s="15" t="str">
        <f t="shared" si="6"/>
        <v/>
      </c>
      <c r="L27" s="15" t="str">
        <f t="shared" si="6"/>
        <v/>
      </c>
      <c r="M27" s="15" t="str">
        <f t="shared" si="6"/>
        <v>○</v>
      </c>
      <c r="N27" s="15" t="str">
        <f t="shared" si="6"/>
        <v/>
      </c>
      <c r="O27" s="15" t="str">
        <f t="shared" si="6"/>
        <v/>
      </c>
      <c r="P27" s="15" t="str">
        <f t="shared" si="6"/>
        <v/>
      </c>
      <c r="Q27" s="15" t="str">
        <f t="shared" si="4"/>
        <v/>
      </c>
      <c r="R27" s="15" t="str">
        <f t="shared" si="4"/>
        <v/>
      </c>
      <c r="S27" s="15" t="str">
        <f t="shared" si="4"/>
        <v/>
      </c>
      <c r="T27" s="15" t="str">
        <f t="shared" si="4"/>
        <v>○</v>
      </c>
      <c r="U27" s="15" t="str">
        <f t="shared" si="4"/>
        <v>○</v>
      </c>
      <c r="V27" s="15" t="str">
        <f t="shared" si="3"/>
        <v/>
      </c>
      <c r="W27" s="15" t="str">
        <f t="shared" si="2"/>
        <v>○</v>
      </c>
      <c r="X27" s="15" t="str">
        <f t="shared" si="2"/>
        <v/>
      </c>
      <c r="Y27" s="15" t="str">
        <f t="shared" si="2"/>
        <v/>
      </c>
      <c r="Z27" s="15" t="str">
        <f t="shared" si="2"/>
        <v/>
      </c>
      <c r="AA27" s="15" t="str">
        <f t="shared" si="2"/>
        <v/>
      </c>
      <c r="AB27" s="15" t="str">
        <f t="shared" si="2"/>
        <v/>
      </c>
      <c r="AC27" s="15" t="str">
        <f t="shared" si="2"/>
        <v/>
      </c>
      <c r="AD27" s="15" t="str">
        <f t="shared" si="2"/>
        <v/>
      </c>
      <c r="AE27" s="15" t="str">
        <f t="shared" si="2"/>
        <v/>
      </c>
      <c r="AF27" s="22" t="str">
        <f t="shared" si="2"/>
        <v xml:space="preserve">宮城県名取市下増田字広浦３５番１０８，３５番１０９，３５番１１０，３５番１１１，３５番２２１，３５番２２３
宮城県名取市下増田字広浦３５番１０８，３５番１０９，３５番１１０，３５番１１１，３５番２２１，３５番２２３
宮城県名取市下増田字広浦３５番１０８，３５番１０９，３５番１１０，３５番１１１，３５番２２１，３５番２２３
</v>
      </c>
      <c r="AG27" s="24" t="str">
        <f t="shared" si="2"/>
        <v xml:space="preserve">破砕施設 2台
その他施設 1台
</v>
      </c>
      <c r="AH27" s="25"/>
      <c r="AI27" s="25"/>
      <c r="AJ27" s="26"/>
      <c r="AK27" s="27">
        <v>27</v>
      </c>
      <c r="AL27" s="28" t="s">
        <v>363</v>
      </c>
      <c r="AM27" s="29" t="s">
        <v>364</v>
      </c>
      <c r="AN27" s="30">
        <v>45799</v>
      </c>
      <c r="AO27" s="30">
        <v>47624</v>
      </c>
      <c r="AP27" s="28" t="s">
        <v>40</v>
      </c>
      <c r="AQ27" s="29" t="s">
        <v>365</v>
      </c>
      <c r="AR27" s="28" t="s">
        <v>366</v>
      </c>
      <c r="AS27" s="28" t="s">
        <v>40</v>
      </c>
      <c r="AT27" s="28" t="s">
        <v>40</v>
      </c>
      <c r="AU27" s="28" t="s">
        <v>40</v>
      </c>
      <c r="AV27" s="28" t="s">
        <v>40</v>
      </c>
      <c r="AW27" s="28" t="s">
        <v>40</v>
      </c>
      <c r="AX27" s="28" t="s">
        <v>43</v>
      </c>
      <c r="AY27" s="28" t="s">
        <v>40</v>
      </c>
      <c r="AZ27" s="28" t="s">
        <v>40</v>
      </c>
      <c r="BA27" s="28" t="s">
        <v>40</v>
      </c>
      <c r="BB27" s="28" t="s">
        <v>40</v>
      </c>
      <c r="BC27" s="28" t="s">
        <v>40</v>
      </c>
      <c r="BD27" s="28" t="s">
        <v>40</v>
      </c>
      <c r="BE27" s="28" t="s">
        <v>43</v>
      </c>
      <c r="BF27" s="28" t="s">
        <v>43</v>
      </c>
      <c r="BG27" s="28" t="s">
        <v>40</v>
      </c>
      <c r="BH27" s="28" t="s">
        <v>43</v>
      </c>
      <c r="BI27" s="28" t="s">
        <v>40</v>
      </c>
      <c r="BJ27" s="28" t="s">
        <v>40</v>
      </c>
      <c r="BK27" s="28" t="s">
        <v>40</v>
      </c>
      <c r="BL27" s="28" t="s">
        <v>40</v>
      </c>
      <c r="BM27" s="28" t="s">
        <v>40</v>
      </c>
      <c r="BN27" s="28" t="s">
        <v>40</v>
      </c>
      <c r="BO27" s="28" t="s">
        <v>40</v>
      </c>
      <c r="BP27" s="28" t="s">
        <v>40</v>
      </c>
      <c r="BQ27" s="29" t="s">
        <v>367</v>
      </c>
      <c r="BR27" s="29" t="s">
        <v>74</v>
      </c>
      <c r="BS27" s="31" t="s">
        <v>46</v>
      </c>
    </row>
    <row r="28" spans="1:71" ht="36">
      <c r="A28" s="15" t="str">
        <f t="shared" si="5"/>
        <v>00422072009</v>
      </c>
      <c r="B28" s="22" t="str">
        <f>IF(AM28="","",AM28)</f>
        <v>北東物産株式会社</v>
      </c>
      <c r="C28" s="23">
        <f t="shared" si="6"/>
        <v>44969</v>
      </c>
      <c r="D28" s="23">
        <f t="shared" si="6"/>
        <v>46794</v>
      </c>
      <c r="E28" s="15" t="str">
        <f t="shared" si="6"/>
        <v/>
      </c>
      <c r="F28" s="22" t="str">
        <f t="shared" si="6"/>
        <v>福島県福島市三河南町１９番７号</v>
      </c>
      <c r="G28" s="22" t="str">
        <f t="shared" si="6"/>
        <v>024-536-2666</v>
      </c>
      <c r="H28" s="15" t="str">
        <f t="shared" si="6"/>
        <v/>
      </c>
      <c r="I28" s="15" t="str">
        <f t="shared" si="6"/>
        <v/>
      </c>
      <c r="J28" s="15" t="str">
        <f t="shared" si="6"/>
        <v/>
      </c>
      <c r="K28" s="15" t="str">
        <f t="shared" si="6"/>
        <v/>
      </c>
      <c r="L28" s="15" t="str">
        <f t="shared" si="6"/>
        <v/>
      </c>
      <c r="M28" s="15" t="str">
        <f t="shared" si="6"/>
        <v>○</v>
      </c>
      <c r="N28" s="15" t="str">
        <f t="shared" si="6"/>
        <v/>
      </c>
      <c r="O28" s="15" t="str">
        <f t="shared" si="6"/>
        <v/>
      </c>
      <c r="P28" s="15" t="str">
        <f t="shared" si="6"/>
        <v/>
      </c>
      <c r="Q28" s="15" t="str">
        <f t="shared" si="4"/>
        <v/>
      </c>
      <c r="R28" s="15" t="str">
        <f t="shared" si="4"/>
        <v/>
      </c>
      <c r="S28" s="15" t="str">
        <f t="shared" si="4"/>
        <v/>
      </c>
      <c r="T28" s="15" t="str">
        <f t="shared" si="4"/>
        <v>○</v>
      </c>
      <c r="U28" s="15" t="str">
        <f t="shared" si="4"/>
        <v>○</v>
      </c>
      <c r="V28" s="15" t="str">
        <f t="shared" si="3"/>
        <v/>
      </c>
      <c r="W28" s="15" t="str">
        <f t="shared" si="2"/>
        <v>○</v>
      </c>
      <c r="X28" s="15" t="str">
        <f t="shared" si="2"/>
        <v/>
      </c>
      <c r="Y28" s="15" t="str">
        <f t="shared" si="2"/>
        <v/>
      </c>
      <c r="Z28" s="15" t="str">
        <f t="shared" si="2"/>
        <v/>
      </c>
      <c r="AA28" s="15" t="str">
        <f t="shared" si="2"/>
        <v/>
      </c>
      <c r="AB28" s="15" t="str">
        <f t="shared" si="2"/>
        <v/>
      </c>
      <c r="AC28" s="15" t="str">
        <f t="shared" ref="AB28:AG30" si="7">IF(BN28="","",BN28)</f>
        <v/>
      </c>
      <c r="AD28" s="15" t="str">
        <f t="shared" si="7"/>
        <v/>
      </c>
      <c r="AE28" s="15" t="str">
        <f t="shared" si="7"/>
        <v/>
      </c>
      <c r="AF28" s="22" t="str">
        <f t="shared" si="7"/>
        <v xml:space="preserve">宮城県岩沼市下野郷字新南長沼７５番５，字浜４５番１，字新関迎１６３番５
</v>
      </c>
      <c r="AG28" s="24" t="str">
        <f t="shared" si="7"/>
        <v xml:space="preserve">切断施設 1台
</v>
      </c>
      <c r="AH28" s="25"/>
      <c r="AI28" s="25"/>
      <c r="AJ28" s="26"/>
      <c r="AK28" s="27">
        <v>28</v>
      </c>
      <c r="AL28" s="28" t="s">
        <v>368</v>
      </c>
      <c r="AM28" s="29" t="s">
        <v>369</v>
      </c>
      <c r="AN28" s="30">
        <v>44969</v>
      </c>
      <c r="AO28" s="30">
        <v>46794</v>
      </c>
      <c r="AP28" s="28" t="s">
        <v>40</v>
      </c>
      <c r="AQ28" s="29" t="s">
        <v>370</v>
      </c>
      <c r="AR28" s="28" t="s">
        <v>371</v>
      </c>
      <c r="AS28" s="28" t="s">
        <v>40</v>
      </c>
      <c r="AT28" s="28" t="s">
        <v>40</v>
      </c>
      <c r="AU28" s="28" t="s">
        <v>40</v>
      </c>
      <c r="AV28" s="28" t="s">
        <v>40</v>
      </c>
      <c r="AW28" s="28" t="s">
        <v>40</v>
      </c>
      <c r="AX28" s="28" t="s">
        <v>43</v>
      </c>
      <c r="AY28" s="28" t="s">
        <v>40</v>
      </c>
      <c r="AZ28" s="28" t="s">
        <v>40</v>
      </c>
      <c r="BA28" s="28" t="s">
        <v>40</v>
      </c>
      <c r="BB28" s="28" t="s">
        <v>40</v>
      </c>
      <c r="BC28" s="28" t="s">
        <v>40</v>
      </c>
      <c r="BD28" s="28" t="s">
        <v>40</v>
      </c>
      <c r="BE28" s="28" t="s">
        <v>43</v>
      </c>
      <c r="BF28" s="28" t="s">
        <v>43</v>
      </c>
      <c r="BG28" s="28" t="s">
        <v>40</v>
      </c>
      <c r="BH28" s="28" t="s">
        <v>43</v>
      </c>
      <c r="BI28" s="28" t="s">
        <v>40</v>
      </c>
      <c r="BJ28" s="28" t="s">
        <v>40</v>
      </c>
      <c r="BK28" s="28" t="s">
        <v>40</v>
      </c>
      <c r="BL28" s="28" t="s">
        <v>40</v>
      </c>
      <c r="BM28" s="28" t="s">
        <v>40</v>
      </c>
      <c r="BN28" s="28" t="s">
        <v>40</v>
      </c>
      <c r="BO28" s="28" t="s">
        <v>40</v>
      </c>
      <c r="BP28" s="28" t="s">
        <v>40</v>
      </c>
      <c r="BQ28" s="29" t="s">
        <v>372</v>
      </c>
      <c r="BR28" s="29" t="s">
        <v>301</v>
      </c>
      <c r="BS28" s="31" t="s">
        <v>46</v>
      </c>
    </row>
    <row r="29" spans="1:71" ht="72">
      <c r="A29" s="15" t="str">
        <f t="shared" si="5"/>
        <v>00422120485</v>
      </c>
      <c r="B29" s="22" t="str">
        <f t="shared" si="5"/>
        <v>有限会社安田工務店</v>
      </c>
      <c r="C29" s="23">
        <f t="shared" si="6"/>
        <v>44809</v>
      </c>
      <c r="D29" s="23">
        <f t="shared" si="6"/>
        <v>46634</v>
      </c>
      <c r="E29" s="15" t="str">
        <f t="shared" si="6"/>
        <v/>
      </c>
      <c r="F29" s="22" t="str">
        <f t="shared" si="6"/>
        <v>宮城県亘理郡山元町山寺字西頭無４３番地の４６
宮城県亘理郡山元町山寺字白川１９番３ほか</v>
      </c>
      <c r="G29" s="22" t="str">
        <f t="shared" si="6"/>
        <v>0223-37-0147
0223-23-0108</v>
      </c>
      <c r="H29" s="15" t="str">
        <f t="shared" si="6"/>
        <v/>
      </c>
      <c r="I29" s="15" t="str">
        <f t="shared" si="6"/>
        <v/>
      </c>
      <c r="J29" s="15" t="str">
        <f t="shared" si="6"/>
        <v/>
      </c>
      <c r="K29" s="15" t="str">
        <f t="shared" si="6"/>
        <v/>
      </c>
      <c r="L29" s="15" t="str">
        <f t="shared" si="6"/>
        <v/>
      </c>
      <c r="M29" s="15" t="str">
        <f t="shared" si="6"/>
        <v/>
      </c>
      <c r="N29" s="15" t="str">
        <f t="shared" si="6"/>
        <v/>
      </c>
      <c r="O29" s="15" t="str">
        <f t="shared" si="6"/>
        <v/>
      </c>
      <c r="P29" s="15" t="str">
        <f t="shared" si="6"/>
        <v/>
      </c>
      <c r="Q29" s="15" t="str">
        <f t="shared" si="4"/>
        <v/>
      </c>
      <c r="R29" s="15" t="str">
        <f t="shared" si="4"/>
        <v/>
      </c>
      <c r="S29" s="15" t="str">
        <f t="shared" si="4"/>
        <v/>
      </c>
      <c r="T29" s="15" t="str">
        <f t="shared" si="4"/>
        <v/>
      </c>
      <c r="U29" s="15" t="str">
        <f t="shared" si="4"/>
        <v>○</v>
      </c>
      <c r="V29" s="15" t="str">
        <f t="shared" si="3"/>
        <v/>
      </c>
      <c r="W29" s="15" t="str">
        <f t="shared" si="3"/>
        <v>○</v>
      </c>
      <c r="X29" s="15" t="str">
        <f t="shared" si="3"/>
        <v/>
      </c>
      <c r="Y29" s="15" t="str">
        <f t="shared" si="3"/>
        <v/>
      </c>
      <c r="Z29" s="15" t="str">
        <f t="shared" si="3"/>
        <v/>
      </c>
      <c r="AA29" s="15" t="str">
        <f t="shared" si="3"/>
        <v/>
      </c>
      <c r="AB29" s="15" t="str">
        <f t="shared" si="7"/>
        <v/>
      </c>
      <c r="AC29" s="15" t="str">
        <f t="shared" si="7"/>
        <v/>
      </c>
      <c r="AD29" s="15" t="str">
        <f t="shared" si="7"/>
        <v/>
      </c>
      <c r="AE29" s="15" t="str">
        <f t="shared" si="7"/>
        <v/>
      </c>
      <c r="AF29" s="22" t="str">
        <f t="shared" si="7"/>
        <v xml:space="preserve">宮城県亘理郡山元町山寺字白川１９番３，１９番４，１９番１１，３４番１，３５番２２，３４番１地先水路の一部
宮城県亘理郡山元町山寺字白川１９番３，１９番４，１９番１１，３４番１，３５番２２，３４番１地先水路の一部
</v>
      </c>
      <c r="AG29" s="24" t="str">
        <f t="shared" si="7"/>
        <v xml:space="preserve">破砕施設 1台
その他施設 1台
</v>
      </c>
      <c r="AH29" s="25"/>
      <c r="AI29" s="25"/>
      <c r="AJ29" s="26"/>
      <c r="AK29" s="27">
        <v>29</v>
      </c>
      <c r="AL29" s="28" t="s">
        <v>373</v>
      </c>
      <c r="AM29" s="29" t="s">
        <v>374</v>
      </c>
      <c r="AN29" s="29">
        <v>44809</v>
      </c>
      <c r="AO29" s="30">
        <v>46634</v>
      </c>
      <c r="AP29" s="28" t="s">
        <v>40</v>
      </c>
      <c r="AQ29" s="29" t="s">
        <v>375</v>
      </c>
      <c r="AR29" s="28" t="s">
        <v>376</v>
      </c>
      <c r="AS29" s="28" t="s">
        <v>40</v>
      </c>
      <c r="AT29" s="28" t="s">
        <v>40</v>
      </c>
      <c r="AU29" s="28" t="s">
        <v>40</v>
      </c>
      <c r="AV29" s="28" t="s">
        <v>40</v>
      </c>
      <c r="AW29" s="28" t="s">
        <v>40</v>
      </c>
      <c r="AX29" s="28" t="s">
        <v>40</v>
      </c>
      <c r="AY29" s="28" t="s">
        <v>40</v>
      </c>
      <c r="AZ29" s="28" t="s">
        <v>40</v>
      </c>
      <c r="BA29" s="28" t="s">
        <v>40</v>
      </c>
      <c r="BB29" s="28" t="s">
        <v>40</v>
      </c>
      <c r="BC29" s="28" t="s">
        <v>40</v>
      </c>
      <c r="BD29" s="28" t="s">
        <v>40</v>
      </c>
      <c r="BE29" s="28" t="s">
        <v>40</v>
      </c>
      <c r="BF29" s="28" t="s">
        <v>43</v>
      </c>
      <c r="BG29" s="28" t="s">
        <v>40</v>
      </c>
      <c r="BH29" s="28" t="s">
        <v>43</v>
      </c>
      <c r="BI29" s="28" t="s">
        <v>40</v>
      </c>
      <c r="BJ29" s="28" t="s">
        <v>40</v>
      </c>
      <c r="BK29" s="28" t="s">
        <v>40</v>
      </c>
      <c r="BL29" s="28" t="s">
        <v>40</v>
      </c>
      <c r="BM29" s="28" t="s">
        <v>40</v>
      </c>
      <c r="BN29" s="28" t="s">
        <v>40</v>
      </c>
      <c r="BO29" s="28" t="s">
        <v>40</v>
      </c>
      <c r="BP29" s="28" t="s">
        <v>40</v>
      </c>
      <c r="BQ29" s="29" t="s">
        <v>377</v>
      </c>
      <c r="BR29" s="29" t="s">
        <v>109</v>
      </c>
      <c r="BS29" s="31" t="s">
        <v>46</v>
      </c>
    </row>
    <row r="30" spans="1:71" ht="63">
      <c r="A30" s="15" t="str">
        <f t="shared" si="5"/>
        <v>00422024988</v>
      </c>
      <c r="B30" s="22" t="str">
        <f t="shared" si="5"/>
        <v>株式会社若生技建</v>
      </c>
      <c r="C30" s="23">
        <f t="shared" si="6"/>
        <v>45288</v>
      </c>
      <c r="D30" s="23">
        <f t="shared" si="6"/>
        <v>47114</v>
      </c>
      <c r="E30" s="15" t="str">
        <f t="shared" si="6"/>
        <v/>
      </c>
      <c r="F30" s="22" t="str">
        <f t="shared" si="6"/>
        <v>宮城県名取市下増田字鶴巻前４４番地</v>
      </c>
      <c r="G30" s="22" t="str">
        <f t="shared" si="6"/>
        <v>022-384-1758</v>
      </c>
      <c r="H30" s="15" t="str">
        <f t="shared" si="6"/>
        <v/>
      </c>
      <c r="I30" s="15" t="str">
        <f t="shared" si="6"/>
        <v/>
      </c>
      <c r="J30" s="15" t="str">
        <f t="shared" si="6"/>
        <v/>
      </c>
      <c r="K30" s="15" t="str">
        <f t="shared" si="6"/>
        <v/>
      </c>
      <c r="L30" s="15" t="str">
        <f t="shared" si="6"/>
        <v/>
      </c>
      <c r="M30" s="15" t="str">
        <f t="shared" si="6"/>
        <v/>
      </c>
      <c r="N30" s="15" t="str">
        <f t="shared" si="6"/>
        <v/>
      </c>
      <c r="O30" s="15" t="str">
        <f t="shared" si="6"/>
        <v/>
      </c>
      <c r="P30" s="15" t="str">
        <f t="shared" si="6"/>
        <v/>
      </c>
      <c r="Q30" s="15" t="str">
        <f t="shared" si="4"/>
        <v/>
      </c>
      <c r="R30" s="15" t="str">
        <f t="shared" si="4"/>
        <v/>
      </c>
      <c r="S30" s="15" t="str">
        <f t="shared" si="4"/>
        <v/>
      </c>
      <c r="T30" s="15" t="str">
        <f t="shared" si="4"/>
        <v>○</v>
      </c>
      <c r="U30" s="15" t="str">
        <f t="shared" si="4"/>
        <v>○</v>
      </c>
      <c r="V30" s="15" t="str">
        <f t="shared" si="3"/>
        <v/>
      </c>
      <c r="W30" s="15" t="str">
        <f t="shared" si="3"/>
        <v>○</v>
      </c>
      <c r="X30" s="15" t="str">
        <f t="shared" si="3"/>
        <v/>
      </c>
      <c r="Y30" s="15" t="str">
        <f t="shared" si="3"/>
        <v/>
      </c>
      <c r="Z30" s="15" t="str">
        <f t="shared" si="3"/>
        <v/>
      </c>
      <c r="AA30" s="15" t="str">
        <f t="shared" si="3"/>
        <v/>
      </c>
      <c r="AB30" s="15" t="str">
        <f t="shared" si="7"/>
        <v/>
      </c>
      <c r="AC30" s="15" t="str">
        <f t="shared" si="7"/>
        <v>○</v>
      </c>
      <c r="AD30" s="15" t="str">
        <f t="shared" si="7"/>
        <v/>
      </c>
      <c r="AE30" s="15" t="str">
        <f t="shared" si="7"/>
        <v/>
      </c>
      <c r="AF30" s="22" t="str">
        <f t="shared" si="7"/>
        <v xml:space="preserve">宮城県名取市杉ケ袋字川前８４番地１
宮城県名取市杉ヶ袋字川前８４番地１
宮城県名取市杉ケ袋字川前８４番地１
宮城県名取市下増田字鶴巻前４２番２
宮城県名取市杉ヶ袋字川前８４番地１
</v>
      </c>
      <c r="AG30" s="24" t="str">
        <f t="shared" si="7"/>
        <v xml:space="preserve">破砕施設 5台
</v>
      </c>
      <c r="AH30" s="25"/>
      <c r="AI30" s="25"/>
      <c r="AJ30" s="26"/>
      <c r="AK30" s="27">
        <v>30</v>
      </c>
      <c r="AL30" s="28" t="s">
        <v>378</v>
      </c>
      <c r="AM30" s="29" t="s">
        <v>379</v>
      </c>
      <c r="AN30" s="29">
        <v>45288</v>
      </c>
      <c r="AO30" s="30">
        <v>47114</v>
      </c>
      <c r="AP30" s="28" t="s">
        <v>40</v>
      </c>
      <c r="AQ30" s="29" t="s">
        <v>380</v>
      </c>
      <c r="AR30" s="28" t="s">
        <v>381</v>
      </c>
      <c r="AS30" s="28" t="s">
        <v>40</v>
      </c>
      <c r="AT30" s="28" t="s">
        <v>40</v>
      </c>
      <c r="AU30" s="28" t="s">
        <v>40</v>
      </c>
      <c r="AV30" s="28" t="s">
        <v>40</v>
      </c>
      <c r="AW30" s="28" t="s">
        <v>40</v>
      </c>
      <c r="AX30" s="28" t="s">
        <v>40</v>
      </c>
      <c r="AY30" s="28" t="s">
        <v>40</v>
      </c>
      <c r="AZ30" s="28" t="s">
        <v>40</v>
      </c>
      <c r="BA30" s="28" t="s">
        <v>40</v>
      </c>
      <c r="BB30" s="28" t="s">
        <v>40</v>
      </c>
      <c r="BC30" s="28" t="s">
        <v>40</v>
      </c>
      <c r="BD30" s="28" t="s">
        <v>40</v>
      </c>
      <c r="BE30" s="28" t="s">
        <v>43</v>
      </c>
      <c r="BF30" s="28" t="s">
        <v>43</v>
      </c>
      <c r="BG30" s="28" t="s">
        <v>40</v>
      </c>
      <c r="BH30" s="28" t="s">
        <v>43</v>
      </c>
      <c r="BI30" s="28" t="s">
        <v>40</v>
      </c>
      <c r="BJ30" s="28" t="s">
        <v>40</v>
      </c>
      <c r="BK30" s="28" t="s">
        <v>40</v>
      </c>
      <c r="BL30" s="28" t="s">
        <v>40</v>
      </c>
      <c r="BM30" s="28" t="s">
        <v>40</v>
      </c>
      <c r="BN30" s="28" t="s">
        <v>43</v>
      </c>
      <c r="BO30" s="28" t="s">
        <v>40</v>
      </c>
      <c r="BP30" s="28" t="s">
        <v>40</v>
      </c>
      <c r="BQ30" s="29" t="s">
        <v>382</v>
      </c>
      <c r="BR30" s="29" t="s">
        <v>86</v>
      </c>
      <c r="BS30" s="31" t="s">
        <v>46</v>
      </c>
    </row>
    <row r="31" spans="1:7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"/>
      <c r="AI31" s="3"/>
      <c r="AJ31" s="12"/>
      <c r="AK31" s="12"/>
      <c r="AL31" s="33"/>
      <c r="AM31" s="34"/>
      <c r="AN31" s="7"/>
      <c r="AO31" s="7"/>
      <c r="AP31" s="8"/>
      <c r="AQ31" s="8"/>
      <c r="AR31" s="7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7"/>
      <c r="BR31" s="7"/>
      <c r="BS31" s="3"/>
    </row>
    <row r="32" spans="1:7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"/>
      <c r="AI32" s="3"/>
      <c r="AJ32" s="12"/>
      <c r="AK32" s="12"/>
      <c r="AL32" s="33"/>
      <c r="AM32" s="34"/>
      <c r="AN32" s="7"/>
      <c r="AO32" s="7"/>
      <c r="AP32" s="8"/>
      <c r="AQ32" s="8"/>
      <c r="AR32" s="7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7"/>
      <c r="BR32" s="7"/>
      <c r="BS32" s="3"/>
    </row>
    <row r="33" spans="1:7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"/>
      <c r="AI33" s="3"/>
      <c r="AJ33" s="12"/>
      <c r="AK33" s="12"/>
      <c r="AL33" s="33"/>
      <c r="AM33" s="34"/>
      <c r="AN33" s="7"/>
      <c r="AO33" s="7"/>
      <c r="AP33" s="8"/>
      <c r="AQ33" s="8"/>
      <c r="AR33" s="7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7"/>
      <c r="BR33" s="7"/>
      <c r="BS33" s="3"/>
    </row>
    <row r="34" spans="1:7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"/>
      <c r="AI34" s="3"/>
      <c r="AJ34" s="12"/>
      <c r="AK34" s="12"/>
      <c r="AL34" s="33"/>
      <c r="AM34" s="34"/>
      <c r="AN34" s="7"/>
      <c r="AO34" s="7"/>
      <c r="AP34" s="8"/>
      <c r="AQ34" s="8"/>
      <c r="AR34" s="7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7"/>
      <c r="BR34" s="7"/>
      <c r="BS34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8DE4-E7FE-4350-933D-ECE29EBCBDF4}">
  <sheetPr>
    <pageSetUpPr fitToPage="1"/>
  </sheetPr>
  <dimension ref="A1:BS38"/>
  <sheetViews>
    <sheetView showGridLines="0" topLeftCell="G27" zoomScale="115" zoomScaleNormal="115" zoomScaleSheetLayoutView="100" workbookViewId="0">
      <selection activeCell="AJ27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【富谷市，黒川郡】（R08.3.23現在）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383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144">
      <c r="A5" s="15" t="str">
        <f t="shared" ref="A5:P24" si="0">IF(AL5="","",AL5)</f>
        <v>00423108142</v>
      </c>
      <c r="B5" s="22" t="str">
        <f t="shared" si="0"/>
        <v>株式会社アネスティ</v>
      </c>
      <c r="C5" s="23">
        <f t="shared" si="0"/>
        <v>44733</v>
      </c>
      <c r="D5" s="23">
        <f t="shared" si="0"/>
        <v>46558</v>
      </c>
      <c r="E5" s="15" t="str">
        <f t="shared" si="0"/>
        <v/>
      </c>
      <c r="F5" s="22" t="str">
        <f>IF(AQ5="","",AQ5)</f>
        <v>宮城県仙台市泉区市名坂字御釜田１４５番地の３</v>
      </c>
      <c r="G5" s="22" t="str">
        <f t="shared" ref="G5:V20" si="1">IF(AR5="","",AR5)</f>
        <v>022-218-0350</v>
      </c>
      <c r="H5" s="15" t="str">
        <f t="shared" si="1"/>
        <v/>
      </c>
      <c r="I5" s="15" t="str">
        <f t="shared" si="1"/>
        <v/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>○</v>
      </c>
      <c r="N5" s="15" t="str">
        <f t="shared" si="1"/>
        <v>○</v>
      </c>
      <c r="O5" s="15" t="str">
        <f t="shared" si="1"/>
        <v>○</v>
      </c>
      <c r="P5" s="15" t="str">
        <f t="shared" si="1"/>
        <v>○</v>
      </c>
      <c r="Q5" s="15" t="str">
        <f t="shared" si="1"/>
        <v/>
      </c>
      <c r="R5" s="15" t="str">
        <f t="shared" si="1"/>
        <v/>
      </c>
      <c r="S5" s="15" t="str">
        <f t="shared" si="1"/>
        <v/>
      </c>
      <c r="T5" s="15" t="str">
        <f t="shared" si="1"/>
        <v>○</v>
      </c>
      <c r="U5" s="15" t="str">
        <f t="shared" si="1"/>
        <v>○</v>
      </c>
      <c r="V5" s="15" t="str">
        <f t="shared" si="1"/>
        <v/>
      </c>
      <c r="W5" s="15" t="str">
        <f t="shared" ref="W5:AG28" si="2">IF(BH5="","",BH5)</f>
        <v>○</v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宮城県黒川郡大郷町川内字南別所３
宮城県黒川郡大郷町川内字南別所１番１，２番２，２番３，２番２１，２番２２及び１２番２，宮城県黒川郡大郷町川内字北中別所２６番１，２６番５，２８番及び２９番１
宮城県黒川郡大郷町川内字南別所１番１，２番２，２番３，２番２１，２番２２及び１２番２，宮城県黒川郡大郷町川内字北中別所２６番１，２６番５，２８番及び２９番１
宮城県黒川郡大郷町川内字南別所１番１，２番２，２番３，２番２１，２番２２及び１２番２，宮城県黒川郡大郷町川内字北中別所２６番１，２６番５，２８番及び２９番１
宮城県黒川郡大郷町川内字南別所３
</v>
      </c>
      <c r="AG5" s="24" t="str">
        <f>IF(BR5="","",BR5)</f>
        <v xml:space="preserve">破砕施設 5台
</v>
      </c>
      <c r="AH5" s="25"/>
      <c r="AI5" s="25"/>
      <c r="AJ5" s="26"/>
      <c r="AK5" s="27">
        <v>5</v>
      </c>
      <c r="AL5" s="28" t="s">
        <v>384</v>
      </c>
      <c r="AM5" s="29" t="s">
        <v>385</v>
      </c>
      <c r="AN5" s="29">
        <v>44733</v>
      </c>
      <c r="AO5" s="30">
        <v>46558</v>
      </c>
      <c r="AP5" s="28" t="s">
        <v>40</v>
      </c>
      <c r="AQ5" s="29" t="s">
        <v>386</v>
      </c>
      <c r="AR5" s="28" t="s">
        <v>387</v>
      </c>
      <c r="AS5" s="28" t="s">
        <v>40</v>
      </c>
      <c r="AT5" s="28" t="s">
        <v>40</v>
      </c>
      <c r="AU5" s="28" t="s">
        <v>40</v>
      </c>
      <c r="AV5" s="28" t="s">
        <v>40</v>
      </c>
      <c r="AW5" s="28" t="s">
        <v>40</v>
      </c>
      <c r="AX5" s="28" t="s">
        <v>43</v>
      </c>
      <c r="AY5" s="28" t="s">
        <v>43</v>
      </c>
      <c r="AZ5" s="28" t="s">
        <v>43</v>
      </c>
      <c r="BA5" s="28" t="s">
        <v>43</v>
      </c>
      <c r="BB5" s="28" t="s">
        <v>40</v>
      </c>
      <c r="BC5" s="28" t="s">
        <v>40</v>
      </c>
      <c r="BD5" s="28" t="s">
        <v>40</v>
      </c>
      <c r="BE5" s="28" t="s">
        <v>43</v>
      </c>
      <c r="BF5" s="28" t="s">
        <v>43</v>
      </c>
      <c r="BG5" s="28" t="s">
        <v>40</v>
      </c>
      <c r="BH5" s="28" t="s">
        <v>43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388</v>
      </c>
      <c r="BR5" s="29" t="s">
        <v>86</v>
      </c>
      <c r="BS5" s="31" t="s">
        <v>46</v>
      </c>
    </row>
    <row r="6" spans="1:71" ht="54">
      <c r="A6" s="15" t="str">
        <f t="shared" si="0"/>
        <v>00423003841</v>
      </c>
      <c r="B6" s="22" t="str">
        <f t="shared" si="0"/>
        <v>株式会社安部工業</v>
      </c>
      <c r="C6" s="23">
        <f t="shared" si="0"/>
        <v>45636</v>
      </c>
      <c r="D6" s="23">
        <f t="shared" si="0"/>
        <v>48191</v>
      </c>
      <c r="E6" s="15" t="str">
        <f t="shared" si="0"/>
        <v>○</v>
      </c>
      <c r="F6" s="22" t="str">
        <f t="shared" si="0"/>
        <v>宮城県黒川郡大和町松坂平八丁目３番４</v>
      </c>
      <c r="G6" s="22" t="str">
        <f t="shared" si="1"/>
        <v>022-345-8808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>○</v>
      </c>
      <c r="N6" s="15" t="str">
        <f t="shared" si="1"/>
        <v>○</v>
      </c>
      <c r="O6" s="15" t="str">
        <f t="shared" si="1"/>
        <v>○</v>
      </c>
      <c r="P6" s="15" t="str">
        <f t="shared" si="1"/>
        <v>○</v>
      </c>
      <c r="Q6" s="15" t="str">
        <f t="shared" si="1"/>
        <v/>
      </c>
      <c r="R6" s="15" t="str">
        <f t="shared" si="1"/>
        <v/>
      </c>
      <c r="S6" s="15" t="str">
        <f t="shared" si="1"/>
        <v>○</v>
      </c>
      <c r="T6" s="15" t="str">
        <f t="shared" si="1"/>
        <v>○</v>
      </c>
      <c r="U6" s="15" t="str">
        <f t="shared" si="1"/>
        <v>○</v>
      </c>
      <c r="V6" s="15" t="str">
        <f t="shared" si="1"/>
        <v/>
      </c>
      <c r="W6" s="15" t="str">
        <f t="shared" si="2"/>
        <v>○</v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>○</v>
      </c>
      <c r="AF6" s="22" t="str">
        <f t="shared" si="2"/>
        <v xml:space="preserve">宮城県黒川郡大和町松坂平八丁目３番４、３番１６
宮城県黒川郡大和町松坂平八丁目３番４、３番１６
</v>
      </c>
      <c r="AG6" s="24" t="str">
        <f t="shared" si="2"/>
        <v xml:space="preserve">破砕施設 2台
</v>
      </c>
      <c r="AH6" s="25"/>
      <c r="AI6" s="25"/>
      <c r="AJ6" s="26"/>
      <c r="AK6" s="27">
        <v>6</v>
      </c>
      <c r="AL6" s="28" t="s">
        <v>389</v>
      </c>
      <c r="AM6" s="29" t="s">
        <v>390</v>
      </c>
      <c r="AN6" s="30">
        <v>45636</v>
      </c>
      <c r="AO6" s="30">
        <v>48191</v>
      </c>
      <c r="AP6" s="28" t="s">
        <v>43</v>
      </c>
      <c r="AQ6" s="29" t="s">
        <v>391</v>
      </c>
      <c r="AR6" s="28" t="s">
        <v>392</v>
      </c>
      <c r="AS6" s="28" t="s">
        <v>40</v>
      </c>
      <c r="AT6" s="28" t="s">
        <v>40</v>
      </c>
      <c r="AU6" s="28" t="s">
        <v>40</v>
      </c>
      <c r="AV6" s="28" t="s">
        <v>40</v>
      </c>
      <c r="AW6" s="28" t="s">
        <v>40</v>
      </c>
      <c r="AX6" s="28" t="s">
        <v>43</v>
      </c>
      <c r="AY6" s="28" t="s">
        <v>43</v>
      </c>
      <c r="AZ6" s="28" t="s">
        <v>43</v>
      </c>
      <c r="BA6" s="28" t="s">
        <v>43</v>
      </c>
      <c r="BB6" s="28" t="s">
        <v>40</v>
      </c>
      <c r="BC6" s="28" t="s">
        <v>40</v>
      </c>
      <c r="BD6" s="28" t="s">
        <v>43</v>
      </c>
      <c r="BE6" s="28" t="s">
        <v>43</v>
      </c>
      <c r="BF6" s="28" t="s">
        <v>43</v>
      </c>
      <c r="BG6" s="28" t="s">
        <v>40</v>
      </c>
      <c r="BH6" s="28" t="s">
        <v>43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43</v>
      </c>
      <c r="BQ6" s="29" t="s">
        <v>393</v>
      </c>
      <c r="BR6" s="29" t="s">
        <v>92</v>
      </c>
      <c r="BS6" s="31" t="s">
        <v>46</v>
      </c>
    </row>
    <row r="7" spans="1:71" ht="36">
      <c r="A7" s="15" t="str">
        <f t="shared" si="0"/>
        <v>00423025626</v>
      </c>
      <c r="B7" s="22" t="str">
        <f t="shared" si="0"/>
        <v>安藤建設工業株式会社</v>
      </c>
      <c r="C7" s="23">
        <f t="shared" si="0"/>
        <v>45381</v>
      </c>
      <c r="D7" s="23">
        <f t="shared" si="0"/>
        <v>47206</v>
      </c>
      <c r="E7" s="15" t="str">
        <f t="shared" si="0"/>
        <v/>
      </c>
      <c r="F7" s="22" t="str">
        <f t="shared" si="0"/>
        <v>宮城県富谷市志戸田北田子沢１０７番地</v>
      </c>
      <c r="G7" s="22" t="str">
        <f t="shared" si="1"/>
        <v>022-358-2774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/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/>
      </c>
      <c r="U7" s="15" t="str">
        <f t="shared" si="1"/>
        <v/>
      </c>
      <c r="V7" s="15" t="str">
        <f t="shared" si="1"/>
        <v/>
      </c>
      <c r="W7" s="15" t="str">
        <f t="shared" si="2"/>
        <v>○</v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宮城県富谷市志戸田字北田子沢８６（移動式）
</v>
      </c>
      <c r="AG7" s="24" t="str">
        <f t="shared" si="2"/>
        <v xml:space="preserve">破砕施設 1台
</v>
      </c>
      <c r="AH7" s="25"/>
      <c r="AI7" s="25"/>
      <c r="AJ7" s="26"/>
      <c r="AK7" s="27">
        <v>7</v>
      </c>
      <c r="AL7" s="28" t="s">
        <v>394</v>
      </c>
      <c r="AM7" s="29" t="s">
        <v>395</v>
      </c>
      <c r="AN7" s="30">
        <v>45381</v>
      </c>
      <c r="AO7" s="30">
        <v>47206</v>
      </c>
      <c r="AP7" s="28" t="s">
        <v>40</v>
      </c>
      <c r="AQ7" s="29" t="s">
        <v>396</v>
      </c>
      <c r="AR7" s="28" t="s">
        <v>397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40</v>
      </c>
      <c r="AY7" s="28" t="s">
        <v>40</v>
      </c>
      <c r="AZ7" s="28" t="s">
        <v>40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40</v>
      </c>
      <c r="BF7" s="28" t="s">
        <v>40</v>
      </c>
      <c r="BG7" s="28" t="s">
        <v>40</v>
      </c>
      <c r="BH7" s="28" t="s">
        <v>43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398</v>
      </c>
      <c r="BR7" s="29" t="s">
        <v>58</v>
      </c>
      <c r="BS7" s="31" t="s">
        <v>46</v>
      </c>
    </row>
    <row r="8" spans="1:71" ht="72">
      <c r="A8" s="15" t="str">
        <f t="shared" si="0"/>
        <v>00423032936</v>
      </c>
      <c r="B8" s="22" t="str">
        <f t="shared" si="0"/>
        <v>有限会社大竹商店</v>
      </c>
      <c r="C8" s="23">
        <f t="shared" si="0"/>
        <v>45905</v>
      </c>
      <c r="D8" s="23">
        <f t="shared" si="0"/>
        <v>47730</v>
      </c>
      <c r="E8" s="15" t="str">
        <f t="shared" si="0"/>
        <v/>
      </c>
      <c r="F8" s="22" t="str">
        <f t="shared" si="0"/>
        <v>宮城県仙台市宮城野区二の森１番１７号
宮城県黒川郡大郷町北中別所２６－３</v>
      </c>
      <c r="G8" s="22" t="str">
        <f t="shared" si="1"/>
        <v>022-251-3576
022-359-5741</v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>○</v>
      </c>
      <c r="N8" s="15" t="str">
        <f t="shared" si="1"/>
        <v>○</v>
      </c>
      <c r="O8" s="15" t="str">
        <f t="shared" si="1"/>
        <v>○</v>
      </c>
      <c r="P8" s="15" t="str">
        <f t="shared" si="1"/>
        <v/>
      </c>
      <c r="Q8" s="15" t="str">
        <f t="shared" si="1"/>
        <v/>
      </c>
      <c r="R8" s="15" t="str">
        <f t="shared" si="1"/>
        <v/>
      </c>
      <c r="S8" s="15" t="str">
        <f t="shared" si="1"/>
        <v/>
      </c>
      <c r="T8" s="15" t="str">
        <f t="shared" si="1"/>
        <v>○</v>
      </c>
      <c r="U8" s="15" t="str">
        <f t="shared" si="1"/>
        <v>○</v>
      </c>
      <c r="V8" s="15" t="str">
        <f t="shared" si="1"/>
        <v/>
      </c>
      <c r="W8" s="15" t="str">
        <f t="shared" si="2"/>
        <v/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宮城県黒川郡大郷町川内字北中別所２４番４、２６番３、同字南別所２番１２、２番１９
宮城県黒川郡大郷町川内字北中別所２４番４、２６番３、同字南別所２番１２、２番１９
</v>
      </c>
      <c r="AG8" s="24" t="str">
        <f t="shared" si="2"/>
        <v xml:space="preserve">破砕施設 1台
圧縮施設 1台
</v>
      </c>
      <c r="AH8" s="25"/>
      <c r="AI8" s="25"/>
      <c r="AJ8" s="26"/>
      <c r="AK8" s="27">
        <v>8</v>
      </c>
      <c r="AL8" s="28" t="s">
        <v>399</v>
      </c>
      <c r="AM8" s="29" t="s">
        <v>400</v>
      </c>
      <c r="AN8" s="30">
        <v>45905</v>
      </c>
      <c r="AO8" s="30">
        <v>47730</v>
      </c>
      <c r="AP8" s="28" t="s">
        <v>40</v>
      </c>
      <c r="AQ8" s="29" t="s">
        <v>401</v>
      </c>
      <c r="AR8" s="28" t="s">
        <v>402</v>
      </c>
      <c r="AS8" s="28" t="s">
        <v>40</v>
      </c>
      <c r="AT8" s="28" t="s">
        <v>40</v>
      </c>
      <c r="AU8" s="28" t="s">
        <v>40</v>
      </c>
      <c r="AV8" s="28" t="s">
        <v>40</v>
      </c>
      <c r="AW8" s="28" t="s">
        <v>40</v>
      </c>
      <c r="AX8" s="28" t="s">
        <v>43</v>
      </c>
      <c r="AY8" s="28" t="s">
        <v>43</v>
      </c>
      <c r="AZ8" s="28" t="s">
        <v>43</v>
      </c>
      <c r="BA8" s="28" t="s">
        <v>40</v>
      </c>
      <c r="BB8" s="28" t="s">
        <v>40</v>
      </c>
      <c r="BC8" s="28" t="s">
        <v>40</v>
      </c>
      <c r="BD8" s="28" t="s">
        <v>40</v>
      </c>
      <c r="BE8" s="28" t="s">
        <v>43</v>
      </c>
      <c r="BF8" s="28" t="s">
        <v>43</v>
      </c>
      <c r="BG8" s="28" t="s">
        <v>40</v>
      </c>
      <c r="BH8" s="28" t="s">
        <v>40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403</v>
      </c>
      <c r="BR8" s="29" t="s">
        <v>404</v>
      </c>
      <c r="BS8" s="31" t="s">
        <v>46</v>
      </c>
    </row>
    <row r="9" spans="1:71" ht="45">
      <c r="A9" s="15" t="str">
        <f t="shared" si="0"/>
        <v>00423005189</v>
      </c>
      <c r="B9" s="22" t="str">
        <f t="shared" si="0"/>
        <v>株式会社オガワエコノス</v>
      </c>
      <c r="C9" s="23">
        <f t="shared" si="0"/>
        <v>45962</v>
      </c>
      <c r="D9" s="23">
        <f t="shared" si="0"/>
        <v>48518</v>
      </c>
      <c r="E9" s="15" t="str">
        <f t="shared" si="0"/>
        <v>○</v>
      </c>
      <c r="F9" s="22" t="str">
        <f t="shared" si="0"/>
        <v>広島県府中市高木町５０２番地の１０</v>
      </c>
      <c r="G9" s="22" t="str">
        <f t="shared" si="1"/>
        <v>0570-002-998</v>
      </c>
      <c r="H9" s="15" t="str">
        <f t="shared" si="1"/>
        <v/>
      </c>
      <c r="I9" s="15" t="str">
        <f t="shared" si="1"/>
        <v/>
      </c>
      <c r="J9" s="15" t="str">
        <f t="shared" si="1"/>
        <v/>
      </c>
      <c r="K9" s="15" t="str">
        <f t="shared" si="1"/>
        <v/>
      </c>
      <c r="L9" s="15" t="str">
        <f t="shared" si="1"/>
        <v/>
      </c>
      <c r="M9" s="15" t="str">
        <f t="shared" si="1"/>
        <v>○</v>
      </c>
      <c r="N9" s="15" t="str">
        <f t="shared" si="1"/>
        <v>○</v>
      </c>
      <c r="O9" s="15" t="str">
        <f t="shared" si="1"/>
        <v>○</v>
      </c>
      <c r="P9" s="15" t="str">
        <f t="shared" si="1"/>
        <v>○</v>
      </c>
      <c r="Q9" s="15" t="str">
        <f t="shared" si="1"/>
        <v/>
      </c>
      <c r="R9" s="15" t="str">
        <f t="shared" si="1"/>
        <v/>
      </c>
      <c r="S9" s="15" t="str">
        <f t="shared" si="1"/>
        <v/>
      </c>
      <c r="T9" s="15" t="str">
        <f t="shared" si="1"/>
        <v/>
      </c>
      <c r="U9" s="15" t="str">
        <f t="shared" si="1"/>
        <v/>
      </c>
      <c r="V9" s="15" t="str">
        <f t="shared" si="1"/>
        <v/>
      </c>
      <c r="W9" s="15" t="str">
        <f t="shared" si="2"/>
        <v/>
      </c>
      <c r="X9" s="15" t="str">
        <f t="shared" si="2"/>
        <v/>
      </c>
      <c r="Y9" s="15" t="str">
        <f t="shared" si="2"/>
        <v/>
      </c>
      <c r="Z9" s="15" t="str">
        <f t="shared" si="2"/>
        <v/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/>
      </c>
      <c r="AF9" s="22" t="str">
        <f t="shared" si="2"/>
        <v xml:space="preserve">宮城県黒川郡大和町松坂平八丁目３番１３
宮城県黒川郡大和町松坂平八丁目３番１３
宮城県黒川郡大和町松坂平八丁目３番１３
</v>
      </c>
      <c r="AG9" s="24" t="str">
        <f t="shared" si="2"/>
        <v xml:space="preserve">破砕施設 1台
その他施設 1台
圧縮施設 1台
</v>
      </c>
      <c r="AH9" s="25"/>
      <c r="AI9" s="25"/>
      <c r="AJ9" s="26"/>
      <c r="AK9" s="27">
        <v>9</v>
      </c>
      <c r="AL9" s="28" t="s">
        <v>405</v>
      </c>
      <c r="AM9" s="29" t="s">
        <v>406</v>
      </c>
      <c r="AN9" s="30">
        <v>45962</v>
      </c>
      <c r="AO9" s="30">
        <v>48518</v>
      </c>
      <c r="AP9" s="28" t="s">
        <v>43</v>
      </c>
      <c r="AQ9" s="29" t="s">
        <v>407</v>
      </c>
      <c r="AR9" s="28" t="s">
        <v>408</v>
      </c>
      <c r="AS9" s="28" t="s">
        <v>40</v>
      </c>
      <c r="AT9" s="28" t="s">
        <v>40</v>
      </c>
      <c r="AU9" s="28" t="s">
        <v>40</v>
      </c>
      <c r="AV9" s="28" t="s">
        <v>40</v>
      </c>
      <c r="AW9" s="28" t="s">
        <v>40</v>
      </c>
      <c r="AX9" s="28" t="s">
        <v>43</v>
      </c>
      <c r="AY9" s="28" t="s">
        <v>43</v>
      </c>
      <c r="AZ9" s="28" t="s">
        <v>43</v>
      </c>
      <c r="BA9" s="28" t="s">
        <v>43</v>
      </c>
      <c r="BB9" s="28" t="s">
        <v>40</v>
      </c>
      <c r="BC9" s="28" t="s">
        <v>40</v>
      </c>
      <c r="BD9" s="28" t="s">
        <v>40</v>
      </c>
      <c r="BE9" s="28" t="s">
        <v>40</v>
      </c>
      <c r="BF9" s="28" t="s">
        <v>40</v>
      </c>
      <c r="BG9" s="28" t="s">
        <v>40</v>
      </c>
      <c r="BH9" s="28" t="s">
        <v>40</v>
      </c>
      <c r="BI9" s="28" t="s">
        <v>40</v>
      </c>
      <c r="BJ9" s="28" t="s">
        <v>40</v>
      </c>
      <c r="BK9" s="28" t="s">
        <v>40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40</v>
      </c>
      <c r="BQ9" s="29" t="s">
        <v>409</v>
      </c>
      <c r="BR9" s="29" t="s">
        <v>410</v>
      </c>
      <c r="BS9" s="31" t="s">
        <v>46</v>
      </c>
    </row>
    <row r="10" spans="1:71" ht="63">
      <c r="A10" s="15" t="str">
        <f t="shared" si="0"/>
        <v>00423102112</v>
      </c>
      <c r="B10" s="22" t="str">
        <f t="shared" si="0"/>
        <v>株式会社柿﨑工務所</v>
      </c>
      <c r="C10" s="23">
        <f t="shared" si="0"/>
        <v>44923</v>
      </c>
      <c r="D10" s="23">
        <f t="shared" si="0"/>
        <v>46748</v>
      </c>
      <c r="E10" s="15" t="str">
        <f t="shared" si="0"/>
        <v/>
      </c>
      <c r="F10" s="22" t="str">
        <f t="shared" si="0"/>
        <v>山形県新庄市若葉町５番５号</v>
      </c>
      <c r="G10" s="22" t="str">
        <f t="shared" si="1"/>
        <v>0233-22-1537</v>
      </c>
      <c r="H10" s="15" t="str">
        <f t="shared" si="1"/>
        <v/>
      </c>
      <c r="I10" s="15" t="str">
        <f t="shared" si="1"/>
        <v>○</v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/>
      </c>
      <c r="N10" s="15" t="str">
        <f t="shared" si="1"/>
        <v/>
      </c>
      <c r="O10" s="15" t="str">
        <f t="shared" si="1"/>
        <v/>
      </c>
      <c r="P10" s="15" t="str">
        <f t="shared" si="1"/>
        <v/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/>
      </c>
      <c r="U10" s="15" t="str">
        <f t="shared" si="1"/>
        <v/>
      </c>
      <c r="V10" s="15" t="str">
        <f t="shared" si="1"/>
        <v/>
      </c>
      <c r="W10" s="15" t="str">
        <f t="shared" si="2"/>
        <v/>
      </c>
      <c r="X10" s="15" t="str">
        <f t="shared" si="2"/>
        <v/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宮城県黒川郡大郷町川内字中埣山１－１９
宮城県黒川郡大郷町川内字中埣山１番１９，中埣山１番３２，南別所２番９
宮城県黒川郡大郷町川内字中埣山１番１９，中埣山１番３２，南別所２番９
</v>
      </c>
      <c r="AG10" s="24" t="str">
        <f t="shared" si="2"/>
        <v xml:space="preserve">乾燥（天日)施設 1台
造粒固化施設 2台
</v>
      </c>
      <c r="AH10" s="25"/>
      <c r="AI10" s="25"/>
      <c r="AJ10" s="26"/>
      <c r="AK10" s="27">
        <v>10</v>
      </c>
      <c r="AL10" s="28" t="s">
        <v>411</v>
      </c>
      <c r="AM10" s="29" t="s">
        <v>412</v>
      </c>
      <c r="AN10" s="29">
        <v>44923</v>
      </c>
      <c r="AO10" s="30">
        <v>46748</v>
      </c>
      <c r="AP10" s="28" t="s">
        <v>40</v>
      </c>
      <c r="AQ10" s="29" t="s">
        <v>413</v>
      </c>
      <c r="AR10" s="28" t="s">
        <v>414</v>
      </c>
      <c r="AS10" s="28" t="s">
        <v>40</v>
      </c>
      <c r="AT10" s="28" t="s">
        <v>43</v>
      </c>
      <c r="AU10" s="28" t="s">
        <v>40</v>
      </c>
      <c r="AV10" s="28" t="s">
        <v>40</v>
      </c>
      <c r="AW10" s="28" t="s">
        <v>40</v>
      </c>
      <c r="AX10" s="28" t="s">
        <v>40</v>
      </c>
      <c r="AY10" s="28" t="s">
        <v>40</v>
      </c>
      <c r="AZ10" s="28" t="s">
        <v>40</v>
      </c>
      <c r="BA10" s="28" t="s">
        <v>40</v>
      </c>
      <c r="BB10" s="28" t="s">
        <v>40</v>
      </c>
      <c r="BC10" s="28" t="s">
        <v>40</v>
      </c>
      <c r="BD10" s="28" t="s">
        <v>40</v>
      </c>
      <c r="BE10" s="28" t="s">
        <v>40</v>
      </c>
      <c r="BF10" s="28" t="s">
        <v>40</v>
      </c>
      <c r="BG10" s="28" t="s">
        <v>40</v>
      </c>
      <c r="BH10" s="28" t="s">
        <v>40</v>
      </c>
      <c r="BI10" s="28" t="s">
        <v>40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415</v>
      </c>
      <c r="BR10" s="29" t="s">
        <v>416</v>
      </c>
      <c r="BS10" s="31" t="s">
        <v>46</v>
      </c>
    </row>
    <row r="11" spans="1:71" ht="72">
      <c r="A11" s="15" t="str">
        <f t="shared" si="0"/>
        <v>00423064828</v>
      </c>
      <c r="B11" s="22" t="str">
        <f t="shared" si="0"/>
        <v>株式会社クリーンライフ</v>
      </c>
      <c r="C11" s="23">
        <f t="shared" si="0"/>
        <v>45134</v>
      </c>
      <c r="D11" s="23">
        <f t="shared" si="0"/>
        <v>47472</v>
      </c>
      <c r="E11" s="15" t="str">
        <f t="shared" si="0"/>
        <v>○</v>
      </c>
      <c r="F11" s="22" t="str">
        <f t="shared" si="0"/>
        <v>宮城県富谷市ひより台二丁目１番地２
宮城県登米市迫町佐沼字中江四丁目１２番９</v>
      </c>
      <c r="G11" s="22" t="str">
        <f t="shared" si="1"/>
        <v>022-343-7981
0220-23-7277</v>
      </c>
      <c r="H11" s="15" t="str">
        <f t="shared" si="1"/>
        <v/>
      </c>
      <c r="I11" s="15" t="str">
        <f t="shared" si="1"/>
        <v/>
      </c>
      <c r="J11" s="15" t="str">
        <f t="shared" si="1"/>
        <v/>
      </c>
      <c r="K11" s="15" t="str">
        <f t="shared" si="1"/>
        <v/>
      </c>
      <c r="L11" s="15" t="str">
        <f t="shared" si="1"/>
        <v/>
      </c>
      <c r="M11" s="15" t="str">
        <f t="shared" si="1"/>
        <v>○</v>
      </c>
      <c r="N11" s="15" t="str">
        <f t="shared" si="1"/>
        <v>○</v>
      </c>
      <c r="O11" s="15" t="str">
        <f t="shared" si="1"/>
        <v>○</v>
      </c>
      <c r="P11" s="15" t="str">
        <f t="shared" si="1"/>
        <v>○</v>
      </c>
      <c r="Q11" s="15" t="str">
        <f t="shared" si="1"/>
        <v/>
      </c>
      <c r="R11" s="15" t="str">
        <f t="shared" si="1"/>
        <v/>
      </c>
      <c r="S11" s="15" t="str">
        <f t="shared" si="1"/>
        <v>○</v>
      </c>
      <c r="T11" s="15" t="str">
        <f t="shared" si="1"/>
        <v>○</v>
      </c>
      <c r="U11" s="15" t="str">
        <f t="shared" si="1"/>
        <v>○</v>
      </c>
      <c r="V11" s="15" t="str">
        <f t="shared" si="1"/>
        <v/>
      </c>
      <c r="W11" s="15" t="str">
        <f t="shared" si="2"/>
        <v>○</v>
      </c>
      <c r="X11" s="15" t="str">
        <f t="shared" si="2"/>
        <v/>
      </c>
      <c r="Y11" s="15" t="str">
        <f t="shared" si="2"/>
        <v/>
      </c>
      <c r="Z11" s="15" t="str">
        <f t="shared" si="2"/>
        <v/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>○</v>
      </c>
      <c r="AF11" s="22" t="str">
        <f t="shared" si="2"/>
        <v xml:space="preserve">宮城県登米市迫町佐沼字中江四丁目１２番９
宮城県登米市迫町佐沼字中江四丁目１２番９
宮城県富谷市ひより台二丁目１番１
宮城県富谷市ひより台二丁目１番地１
宮城県富谷市ひより台二丁目１番地１
宮城県富谷市ひより台二丁目１番３
</v>
      </c>
      <c r="AG11" s="24" t="str">
        <f t="shared" si="2"/>
        <v xml:space="preserve">破砕施設 4台
その他施設 1台
溶融固化施設 1台
</v>
      </c>
      <c r="AH11" s="25"/>
      <c r="AI11" s="25"/>
      <c r="AJ11" s="26"/>
      <c r="AK11" s="27">
        <v>11</v>
      </c>
      <c r="AL11" s="28" t="s">
        <v>417</v>
      </c>
      <c r="AM11" s="29" t="s">
        <v>418</v>
      </c>
      <c r="AN11" s="29">
        <v>45134</v>
      </c>
      <c r="AO11" s="30">
        <v>47472</v>
      </c>
      <c r="AP11" s="28" t="s">
        <v>43</v>
      </c>
      <c r="AQ11" s="29" t="s">
        <v>419</v>
      </c>
      <c r="AR11" s="28" t="s">
        <v>420</v>
      </c>
      <c r="AS11" s="28" t="s">
        <v>40</v>
      </c>
      <c r="AT11" s="28" t="s">
        <v>40</v>
      </c>
      <c r="AU11" s="28" t="s">
        <v>40</v>
      </c>
      <c r="AV11" s="28" t="s">
        <v>40</v>
      </c>
      <c r="AW11" s="28" t="s">
        <v>40</v>
      </c>
      <c r="AX11" s="28" t="s">
        <v>43</v>
      </c>
      <c r="AY11" s="28" t="s">
        <v>43</v>
      </c>
      <c r="AZ11" s="28" t="s">
        <v>43</v>
      </c>
      <c r="BA11" s="28" t="s">
        <v>43</v>
      </c>
      <c r="BB11" s="28" t="s">
        <v>40</v>
      </c>
      <c r="BC11" s="28" t="s">
        <v>40</v>
      </c>
      <c r="BD11" s="28" t="s">
        <v>43</v>
      </c>
      <c r="BE11" s="28" t="s">
        <v>43</v>
      </c>
      <c r="BF11" s="28" t="s">
        <v>43</v>
      </c>
      <c r="BG11" s="28" t="s">
        <v>40</v>
      </c>
      <c r="BH11" s="28" t="s">
        <v>43</v>
      </c>
      <c r="BI11" s="28" t="s">
        <v>40</v>
      </c>
      <c r="BJ11" s="28" t="s">
        <v>40</v>
      </c>
      <c r="BK11" s="28" t="s">
        <v>40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43</v>
      </c>
      <c r="BQ11" s="29" t="s">
        <v>421</v>
      </c>
      <c r="BR11" s="29" t="s">
        <v>422</v>
      </c>
      <c r="BS11" s="31" t="s">
        <v>46</v>
      </c>
    </row>
    <row r="12" spans="1:71" ht="225">
      <c r="A12" s="15" t="str">
        <f t="shared" si="0"/>
        <v>00423083840</v>
      </c>
      <c r="B12" s="22" t="str">
        <f t="shared" si="0"/>
        <v>有限会社幸和</v>
      </c>
      <c r="C12" s="23">
        <f t="shared" si="0"/>
        <v>44647</v>
      </c>
      <c r="D12" s="23">
        <f t="shared" si="0"/>
        <v>46472</v>
      </c>
      <c r="E12" s="15" t="str">
        <f t="shared" si="0"/>
        <v/>
      </c>
      <c r="F12" s="22" t="str">
        <f t="shared" si="0"/>
        <v>宮城県遠田郡涌谷町小塚字追戸沢二１９番地</v>
      </c>
      <c r="G12" s="22" t="str">
        <f t="shared" si="1"/>
        <v>0229-43-3411</v>
      </c>
      <c r="H12" s="15" t="str">
        <f t="shared" si="1"/>
        <v/>
      </c>
      <c r="I12" s="15" t="str">
        <f t="shared" si="1"/>
        <v/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>○</v>
      </c>
      <c r="N12" s="15" t="str">
        <f t="shared" si="1"/>
        <v>○</v>
      </c>
      <c r="O12" s="15" t="str">
        <f t="shared" si="1"/>
        <v>○</v>
      </c>
      <c r="P12" s="15" t="str">
        <f t="shared" si="1"/>
        <v>○</v>
      </c>
      <c r="Q12" s="15" t="str">
        <f t="shared" si="1"/>
        <v/>
      </c>
      <c r="R12" s="15" t="str">
        <f t="shared" si="1"/>
        <v/>
      </c>
      <c r="S12" s="15" t="str">
        <f t="shared" si="1"/>
        <v>○</v>
      </c>
      <c r="T12" s="15" t="str">
        <f t="shared" si="1"/>
        <v>○</v>
      </c>
      <c r="U12" s="15" t="str">
        <f t="shared" si="1"/>
        <v>○</v>
      </c>
      <c r="V12" s="15" t="str">
        <f t="shared" si="1"/>
        <v/>
      </c>
      <c r="W12" s="15" t="str">
        <f t="shared" si="2"/>
        <v>○</v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宮城県黒川郡大郷町川内字中埣山１番３７，１番３９，１番４０，宮城県黒川郡大郷町川内字南別所２番１８
宮城県遠田郡涌谷町涌谷字黄金山６－８０
宮城県遠田郡涌谷町涌谷字黄金山６－８０
</v>
      </c>
      <c r="AG12" s="24" t="str">
        <f t="shared" si="2"/>
        <v xml:space="preserve">破砕施設 5台
その他施設 1台
圧縮施設 2台
溶融固化施設 1台
</v>
      </c>
      <c r="AH12" s="25"/>
      <c r="AI12" s="25"/>
      <c r="AJ12" s="26"/>
      <c r="AK12" s="27">
        <v>12</v>
      </c>
      <c r="AL12" s="28" t="s">
        <v>423</v>
      </c>
      <c r="AM12" s="29" t="s">
        <v>424</v>
      </c>
      <c r="AN12" s="29">
        <v>44647</v>
      </c>
      <c r="AO12" s="30">
        <v>46472</v>
      </c>
      <c r="AP12" s="28" t="s">
        <v>40</v>
      </c>
      <c r="AQ12" s="29" t="s">
        <v>425</v>
      </c>
      <c r="AR12" s="28" t="s">
        <v>426</v>
      </c>
      <c r="AS12" s="28" t="s">
        <v>40</v>
      </c>
      <c r="AT12" s="28" t="s">
        <v>40</v>
      </c>
      <c r="AU12" s="28" t="s">
        <v>40</v>
      </c>
      <c r="AV12" s="28" t="s">
        <v>40</v>
      </c>
      <c r="AW12" s="28" t="s">
        <v>40</v>
      </c>
      <c r="AX12" s="28" t="s">
        <v>43</v>
      </c>
      <c r="AY12" s="28" t="s">
        <v>43</v>
      </c>
      <c r="AZ12" s="28" t="s">
        <v>43</v>
      </c>
      <c r="BA12" s="28" t="s">
        <v>43</v>
      </c>
      <c r="BB12" s="28" t="s">
        <v>40</v>
      </c>
      <c r="BC12" s="28" t="s">
        <v>40</v>
      </c>
      <c r="BD12" s="28" t="s">
        <v>43</v>
      </c>
      <c r="BE12" s="28" t="s">
        <v>43</v>
      </c>
      <c r="BF12" s="28" t="s">
        <v>43</v>
      </c>
      <c r="BG12" s="28" t="s">
        <v>40</v>
      </c>
      <c r="BH12" s="28" t="s">
        <v>43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427</v>
      </c>
      <c r="BR12" s="29" t="s">
        <v>428</v>
      </c>
      <c r="BS12" s="31" t="s">
        <v>46</v>
      </c>
    </row>
    <row r="13" spans="1:71" ht="54">
      <c r="A13" s="15" t="str">
        <f t="shared" si="0"/>
        <v>00423125819</v>
      </c>
      <c r="B13" s="22" t="str">
        <f t="shared" si="0"/>
        <v>サンキョウリサイクル株式会社</v>
      </c>
      <c r="C13" s="23">
        <f t="shared" si="0"/>
        <v>46070</v>
      </c>
      <c r="D13" s="23">
        <f t="shared" si="0"/>
        <v>47895</v>
      </c>
      <c r="E13" s="15" t="str">
        <f t="shared" si="0"/>
        <v/>
      </c>
      <c r="F13" s="22" t="str">
        <f t="shared" si="0"/>
        <v>宮城県仙台市若林区六丁の目中町２５番６０号</v>
      </c>
      <c r="G13" s="22" t="str">
        <f t="shared" si="1"/>
        <v>022-288-6603</v>
      </c>
      <c r="H13" s="15" t="str">
        <f t="shared" si="1"/>
        <v/>
      </c>
      <c r="I13" s="15" t="str">
        <f t="shared" si="1"/>
        <v/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>○</v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>○</v>
      </c>
      <c r="U13" s="15" t="str">
        <f t="shared" si="1"/>
        <v>○</v>
      </c>
      <c r="V13" s="15" t="str">
        <f t="shared" si="1"/>
        <v/>
      </c>
      <c r="W13" s="15" t="str">
        <f t="shared" si="2"/>
        <v/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>○</v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宮城県黒川郡大郷町川内字中埣山１番３４号
宮城県黒川郡大郷町川内字中埣山１番３４号
宮城県黒川郡大郷町川内字中埣山１番３４号
宮城県黒川郡大郷町川内字中埣山１番３４号
</v>
      </c>
      <c r="AG13" s="24" t="str">
        <f t="shared" si="2"/>
        <v xml:space="preserve">その他施設 4台
</v>
      </c>
      <c r="AH13" s="25"/>
      <c r="AI13" s="25"/>
      <c r="AJ13" s="26"/>
      <c r="AK13" s="27">
        <v>13</v>
      </c>
      <c r="AL13" s="28" t="s">
        <v>429</v>
      </c>
      <c r="AM13" s="29" t="s">
        <v>430</v>
      </c>
      <c r="AN13" s="29">
        <v>46070</v>
      </c>
      <c r="AO13" s="30">
        <v>47895</v>
      </c>
      <c r="AP13" s="28" t="s">
        <v>40</v>
      </c>
      <c r="AQ13" s="29" t="s">
        <v>431</v>
      </c>
      <c r="AR13" s="28" t="s">
        <v>432</v>
      </c>
      <c r="AS13" s="28" t="s">
        <v>40</v>
      </c>
      <c r="AT13" s="28" t="s">
        <v>40</v>
      </c>
      <c r="AU13" s="28" t="s">
        <v>40</v>
      </c>
      <c r="AV13" s="28" t="s">
        <v>40</v>
      </c>
      <c r="AW13" s="28" t="s">
        <v>40</v>
      </c>
      <c r="AX13" s="28" t="s">
        <v>43</v>
      </c>
      <c r="AY13" s="28" t="s">
        <v>40</v>
      </c>
      <c r="AZ13" s="28" t="s">
        <v>40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43</v>
      </c>
      <c r="BF13" s="28" t="s">
        <v>43</v>
      </c>
      <c r="BG13" s="28" t="s">
        <v>40</v>
      </c>
      <c r="BH13" s="28" t="s">
        <v>40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43</v>
      </c>
      <c r="BO13" s="28" t="s">
        <v>40</v>
      </c>
      <c r="BP13" s="28" t="s">
        <v>40</v>
      </c>
      <c r="BQ13" s="29" t="s">
        <v>433</v>
      </c>
      <c r="BR13" s="29" t="s">
        <v>434</v>
      </c>
      <c r="BS13" s="31" t="s">
        <v>46</v>
      </c>
    </row>
    <row r="14" spans="1:71" ht="28.5">
      <c r="A14" s="15" t="str">
        <f t="shared" si="0"/>
        <v>00423021201</v>
      </c>
      <c r="B14" s="22" t="str">
        <f t="shared" si="0"/>
        <v>株式会社三光産業</v>
      </c>
      <c r="C14" s="23">
        <f t="shared" si="0"/>
        <v>44934</v>
      </c>
      <c r="D14" s="23">
        <f t="shared" si="0"/>
        <v>46759</v>
      </c>
      <c r="E14" s="15" t="str">
        <f t="shared" si="0"/>
        <v/>
      </c>
      <c r="F14" s="22" t="str">
        <f t="shared" si="0"/>
        <v>北海道帯広市大通南十六丁目１８番地</v>
      </c>
      <c r="G14" s="22" t="str">
        <f t="shared" si="1"/>
        <v>0155-26-3530</v>
      </c>
      <c r="H14" s="15" t="str">
        <f t="shared" si="1"/>
        <v/>
      </c>
      <c r="I14" s="15" t="str">
        <f t="shared" si="1"/>
        <v/>
      </c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>○</v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 t="str">
        <f t="shared" si="1"/>
        <v/>
      </c>
      <c r="S14" s="15" t="str">
        <f t="shared" si="1"/>
        <v/>
      </c>
      <c r="T14" s="15" t="str">
        <f t="shared" si="1"/>
        <v/>
      </c>
      <c r="U14" s="15" t="str">
        <f t="shared" si="1"/>
        <v/>
      </c>
      <c r="V14" s="15" t="str">
        <f t="shared" si="1"/>
        <v/>
      </c>
      <c r="W14" s="15" t="str">
        <f t="shared" si="2"/>
        <v/>
      </c>
      <c r="X14" s="15" t="str">
        <f t="shared" si="2"/>
        <v/>
      </c>
      <c r="Y14" s="15" t="str">
        <f t="shared" si="2"/>
        <v/>
      </c>
      <c r="Z14" s="15" t="str">
        <f t="shared" si="2"/>
        <v/>
      </c>
      <c r="AA14" s="15" t="str">
        <f t="shared" si="2"/>
        <v/>
      </c>
      <c r="AB14" s="15" t="str">
        <f t="shared" si="2"/>
        <v/>
      </c>
      <c r="AC14" s="15" t="str">
        <f t="shared" si="2"/>
        <v/>
      </c>
      <c r="AD14" s="15" t="str">
        <f t="shared" si="2"/>
        <v/>
      </c>
      <c r="AE14" s="15" t="str">
        <f t="shared" si="2"/>
        <v/>
      </c>
      <c r="AF14" s="22" t="str">
        <f t="shared" si="2"/>
        <v xml:space="preserve">宮城県黒川郡大衡村大瓜字平場２３番１
</v>
      </c>
      <c r="AG14" s="24" t="str">
        <f t="shared" si="2"/>
        <v xml:space="preserve">破砕施設 1台
</v>
      </c>
      <c r="AH14" s="25"/>
      <c r="AI14" s="25"/>
      <c r="AJ14" s="26"/>
      <c r="AK14" s="27">
        <v>14</v>
      </c>
      <c r="AL14" s="28" t="s">
        <v>435</v>
      </c>
      <c r="AM14" s="29" t="s">
        <v>436</v>
      </c>
      <c r="AN14" s="29">
        <v>44934</v>
      </c>
      <c r="AO14" s="30">
        <v>46759</v>
      </c>
      <c r="AP14" s="28" t="s">
        <v>40</v>
      </c>
      <c r="AQ14" s="29" t="s">
        <v>437</v>
      </c>
      <c r="AR14" s="28" t="s">
        <v>438</v>
      </c>
      <c r="AS14" s="28" t="s">
        <v>40</v>
      </c>
      <c r="AT14" s="28" t="s">
        <v>40</v>
      </c>
      <c r="AU14" s="28" t="s">
        <v>40</v>
      </c>
      <c r="AV14" s="28" t="s">
        <v>40</v>
      </c>
      <c r="AW14" s="28" t="s">
        <v>40</v>
      </c>
      <c r="AX14" s="28" t="s">
        <v>43</v>
      </c>
      <c r="AY14" s="28" t="s">
        <v>40</v>
      </c>
      <c r="AZ14" s="28" t="s">
        <v>40</v>
      </c>
      <c r="BA14" s="28" t="s">
        <v>40</v>
      </c>
      <c r="BB14" s="28" t="s">
        <v>40</v>
      </c>
      <c r="BC14" s="28" t="s">
        <v>40</v>
      </c>
      <c r="BD14" s="28" t="s">
        <v>40</v>
      </c>
      <c r="BE14" s="28" t="s">
        <v>40</v>
      </c>
      <c r="BF14" s="28" t="s">
        <v>40</v>
      </c>
      <c r="BG14" s="28" t="s">
        <v>40</v>
      </c>
      <c r="BH14" s="28" t="s">
        <v>40</v>
      </c>
      <c r="BI14" s="28" t="s">
        <v>40</v>
      </c>
      <c r="BJ14" s="28" t="s">
        <v>40</v>
      </c>
      <c r="BK14" s="28" t="s">
        <v>40</v>
      </c>
      <c r="BL14" s="28" t="s">
        <v>40</v>
      </c>
      <c r="BM14" s="28" t="s">
        <v>40</v>
      </c>
      <c r="BN14" s="28" t="s">
        <v>40</v>
      </c>
      <c r="BO14" s="28" t="s">
        <v>40</v>
      </c>
      <c r="BP14" s="28" t="s">
        <v>40</v>
      </c>
      <c r="BQ14" s="29" t="s">
        <v>439</v>
      </c>
      <c r="BR14" s="29" t="s">
        <v>58</v>
      </c>
      <c r="BS14" s="31" t="s">
        <v>46</v>
      </c>
    </row>
    <row r="15" spans="1:71" ht="28.5">
      <c r="A15" s="15" t="str">
        <f t="shared" si="0"/>
        <v>00423011458</v>
      </c>
      <c r="B15" s="22" t="str">
        <f t="shared" si="0"/>
        <v>株式会社三成興業</v>
      </c>
      <c r="C15" s="23">
        <f t="shared" si="0"/>
        <v>44921</v>
      </c>
      <c r="D15" s="23">
        <f t="shared" si="0"/>
        <v>46746</v>
      </c>
      <c r="E15" s="15" t="str">
        <f t="shared" si="0"/>
        <v/>
      </c>
      <c r="F15" s="22" t="str">
        <f t="shared" si="0"/>
        <v>宮城県黒川郡大和町宮床字仁田６番地の２</v>
      </c>
      <c r="G15" s="22" t="str">
        <f t="shared" si="1"/>
        <v>022-347-8205</v>
      </c>
      <c r="H15" s="15" t="str">
        <f t="shared" si="1"/>
        <v/>
      </c>
      <c r="I15" s="15" t="str">
        <f t="shared" si="1"/>
        <v/>
      </c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>○</v>
      </c>
      <c r="N15" s="15" t="str">
        <f t="shared" si="1"/>
        <v>○</v>
      </c>
      <c r="O15" s="15" t="str">
        <f t="shared" si="1"/>
        <v/>
      </c>
      <c r="P15" s="15" t="str">
        <f t="shared" si="1"/>
        <v/>
      </c>
      <c r="Q15" s="15" t="str">
        <f t="shared" si="1"/>
        <v/>
      </c>
      <c r="R15" s="15" t="str">
        <f t="shared" si="1"/>
        <v/>
      </c>
      <c r="S15" s="15" t="str">
        <f t="shared" si="1"/>
        <v/>
      </c>
      <c r="T15" s="15" t="str">
        <f t="shared" si="1"/>
        <v/>
      </c>
      <c r="U15" s="15" t="str">
        <f t="shared" si="1"/>
        <v/>
      </c>
      <c r="V15" s="15" t="str">
        <f t="shared" si="1"/>
        <v/>
      </c>
      <c r="W15" s="15" t="str">
        <f t="shared" si="2"/>
        <v/>
      </c>
      <c r="X15" s="15" t="str">
        <f t="shared" si="2"/>
        <v/>
      </c>
      <c r="Y15" s="15" t="str">
        <f t="shared" si="2"/>
        <v/>
      </c>
      <c r="Z15" s="15" t="str">
        <f t="shared" si="2"/>
        <v/>
      </c>
      <c r="AA15" s="15" t="str">
        <f t="shared" si="2"/>
        <v/>
      </c>
      <c r="AB15" s="15" t="str">
        <f t="shared" si="2"/>
        <v/>
      </c>
      <c r="AC15" s="15" t="str">
        <f t="shared" si="2"/>
        <v/>
      </c>
      <c r="AD15" s="15" t="str">
        <f t="shared" si="2"/>
        <v/>
      </c>
      <c r="AE15" s="15" t="str">
        <f t="shared" si="2"/>
        <v/>
      </c>
      <c r="AF15" s="22" t="str">
        <f t="shared" si="2"/>
        <v xml:space="preserve">宮城県黒川郡大和町宮床字仁田８７番地の２
</v>
      </c>
      <c r="AG15" s="24" t="str">
        <f t="shared" si="2"/>
        <v xml:space="preserve">圧縮減容施設 1台
</v>
      </c>
      <c r="AH15" s="25"/>
      <c r="AI15" s="25"/>
      <c r="AJ15" s="26"/>
      <c r="AK15" s="27">
        <v>15</v>
      </c>
      <c r="AL15" s="28" t="s">
        <v>440</v>
      </c>
      <c r="AM15" s="29" t="s">
        <v>441</v>
      </c>
      <c r="AN15" s="29">
        <v>44921</v>
      </c>
      <c r="AO15" s="30">
        <v>46746</v>
      </c>
      <c r="AP15" s="28" t="s">
        <v>40</v>
      </c>
      <c r="AQ15" s="29" t="s">
        <v>442</v>
      </c>
      <c r="AR15" s="28" t="s">
        <v>443</v>
      </c>
      <c r="AS15" s="28" t="s">
        <v>40</v>
      </c>
      <c r="AT15" s="28" t="s">
        <v>40</v>
      </c>
      <c r="AU15" s="28" t="s">
        <v>40</v>
      </c>
      <c r="AV15" s="28" t="s">
        <v>40</v>
      </c>
      <c r="AW15" s="28" t="s">
        <v>40</v>
      </c>
      <c r="AX15" s="28" t="s">
        <v>43</v>
      </c>
      <c r="AY15" s="28" t="s">
        <v>43</v>
      </c>
      <c r="AZ15" s="28" t="s">
        <v>40</v>
      </c>
      <c r="BA15" s="28" t="s">
        <v>40</v>
      </c>
      <c r="BB15" s="28" t="s">
        <v>40</v>
      </c>
      <c r="BC15" s="28" t="s">
        <v>40</v>
      </c>
      <c r="BD15" s="28" t="s">
        <v>40</v>
      </c>
      <c r="BE15" s="28" t="s">
        <v>40</v>
      </c>
      <c r="BF15" s="28" t="s">
        <v>40</v>
      </c>
      <c r="BG15" s="28" t="s">
        <v>40</v>
      </c>
      <c r="BH15" s="28" t="s">
        <v>40</v>
      </c>
      <c r="BI15" s="28" t="s">
        <v>40</v>
      </c>
      <c r="BJ15" s="28" t="s">
        <v>40</v>
      </c>
      <c r="BK15" s="28" t="s">
        <v>40</v>
      </c>
      <c r="BL15" s="28" t="s">
        <v>40</v>
      </c>
      <c r="BM15" s="28" t="s">
        <v>40</v>
      </c>
      <c r="BN15" s="28" t="s">
        <v>40</v>
      </c>
      <c r="BO15" s="28" t="s">
        <v>40</v>
      </c>
      <c r="BP15" s="28" t="s">
        <v>40</v>
      </c>
      <c r="BQ15" s="29" t="s">
        <v>444</v>
      </c>
      <c r="BR15" s="29" t="s">
        <v>445</v>
      </c>
      <c r="BS15" s="31" t="s">
        <v>46</v>
      </c>
    </row>
    <row r="16" spans="1:71" ht="72">
      <c r="A16" s="15" t="str">
        <f t="shared" si="0"/>
        <v>00423209663</v>
      </c>
      <c r="B16" s="22" t="str">
        <f t="shared" si="0"/>
        <v>新みやぎ農業協同組合</v>
      </c>
      <c r="C16" s="23">
        <f t="shared" si="0"/>
        <v>45474</v>
      </c>
      <c r="D16" s="23">
        <f t="shared" si="0"/>
        <v>47299</v>
      </c>
      <c r="E16" s="15" t="str">
        <f t="shared" si="0"/>
        <v/>
      </c>
      <c r="F16" s="22" t="str">
        <f t="shared" si="0"/>
        <v>宮城県栗原市築館照越字大ケ原４３番地１
宮城県黒川郡大郷町大松沢字薬研沢堤下11-21</v>
      </c>
      <c r="G16" s="22" t="str">
        <f t="shared" si="1"/>
        <v>0228-25-9014
022-359-4977</v>
      </c>
      <c r="H16" s="15" t="str">
        <f t="shared" si="1"/>
        <v/>
      </c>
      <c r="I16" s="15" t="str">
        <f t="shared" si="1"/>
        <v>○</v>
      </c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/>
      </c>
      <c r="N16" s="15" t="str">
        <f t="shared" si="1"/>
        <v/>
      </c>
      <c r="O16" s="15" t="str">
        <f t="shared" si="1"/>
        <v/>
      </c>
      <c r="P16" s="15" t="str">
        <f t="shared" si="1"/>
        <v/>
      </c>
      <c r="Q16" s="15" t="str">
        <f t="shared" si="1"/>
        <v>○</v>
      </c>
      <c r="R16" s="15" t="str">
        <f t="shared" si="1"/>
        <v/>
      </c>
      <c r="S16" s="15" t="str">
        <f t="shared" si="1"/>
        <v/>
      </c>
      <c r="T16" s="15" t="str">
        <f t="shared" si="1"/>
        <v/>
      </c>
      <c r="U16" s="15" t="str">
        <f t="shared" si="1"/>
        <v/>
      </c>
      <c r="V16" s="15" t="str">
        <f t="shared" si="1"/>
        <v/>
      </c>
      <c r="W16" s="15" t="str">
        <f t="shared" si="2"/>
        <v/>
      </c>
      <c r="X16" s="15" t="str">
        <f t="shared" si="2"/>
        <v>○</v>
      </c>
      <c r="Y16" s="15" t="str">
        <f t="shared" si="2"/>
        <v/>
      </c>
      <c r="Z16" s="15" t="str">
        <f t="shared" si="2"/>
        <v/>
      </c>
      <c r="AA16" s="15" t="str">
        <f t="shared" si="2"/>
        <v/>
      </c>
      <c r="AB16" s="15" t="str">
        <f t="shared" si="2"/>
        <v/>
      </c>
      <c r="AC16" s="15" t="str">
        <f t="shared" si="2"/>
        <v/>
      </c>
      <c r="AD16" s="15" t="str">
        <f t="shared" si="2"/>
        <v/>
      </c>
      <c r="AE16" s="15" t="str">
        <f t="shared" si="2"/>
        <v/>
      </c>
      <c r="AF16" s="22" t="str">
        <f t="shared" si="2"/>
        <v xml:space="preserve">宮城県黒川郡大郷町大松沢字薬研沢堤下１１番２１、１１番４４、１１番４５、１１番４６、１１番４７、１１番４８、１１番４９
宮城県黒川郡大郷町大松沢字薬研沢堤下１１番２１、１１番４４、１１番４５、１１番４６、１１番４７、１１番４８、１１番４９
</v>
      </c>
      <c r="AG16" s="24" t="str">
        <f t="shared" si="2"/>
        <v xml:space="preserve">発酵堆肥化施設 2台
</v>
      </c>
      <c r="AH16" s="25"/>
      <c r="AI16" s="25"/>
      <c r="AJ16" s="26"/>
      <c r="AK16" s="27">
        <v>16</v>
      </c>
      <c r="AL16" s="28" t="s">
        <v>446</v>
      </c>
      <c r="AM16" s="29" t="s">
        <v>447</v>
      </c>
      <c r="AN16" s="29">
        <v>45474</v>
      </c>
      <c r="AO16" s="30">
        <v>47299</v>
      </c>
      <c r="AP16" s="28" t="s">
        <v>40</v>
      </c>
      <c r="AQ16" s="29" t="s">
        <v>448</v>
      </c>
      <c r="AR16" s="28" t="s">
        <v>449</v>
      </c>
      <c r="AS16" s="28" t="s">
        <v>40</v>
      </c>
      <c r="AT16" s="28" t="s">
        <v>43</v>
      </c>
      <c r="AU16" s="28" t="s">
        <v>40</v>
      </c>
      <c r="AV16" s="28" t="s">
        <v>40</v>
      </c>
      <c r="AW16" s="28" t="s">
        <v>40</v>
      </c>
      <c r="AX16" s="28" t="s">
        <v>40</v>
      </c>
      <c r="AY16" s="28" t="s">
        <v>40</v>
      </c>
      <c r="AZ16" s="28" t="s">
        <v>40</v>
      </c>
      <c r="BA16" s="28" t="s">
        <v>40</v>
      </c>
      <c r="BB16" s="28" t="s">
        <v>43</v>
      </c>
      <c r="BC16" s="28" t="s">
        <v>40</v>
      </c>
      <c r="BD16" s="28" t="s">
        <v>40</v>
      </c>
      <c r="BE16" s="28" t="s">
        <v>40</v>
      </c>
      <c r="BF16" s="28" t="s">
        <v>40</v>
      </c>
      <c r="BG16" s="28" t="s">
        <v>40</v>
      </c>
      <c r="BH16" s="28" t="s">
        <v>40</v>
      </c>
      <c r="BI16" s="28" t="s">
        <v>43</v>
      </c>
      <c r="BJ16" s="28" t="s">
        <v>40</v>
      </c>
      <c r="BK16" s="28" t="s">
        <v>40</v>
      </c>
      <c r="BL16" s="28" t="s">
        <v>40</v>
      </c>
      <c r="BM16" s="28" t="s">
        <v>40</v>
      </c>
      <c r="BN16" s="28" t="s">
        <v>40</v>
      </c>
      <c r="BO16" s="28" t="s">
        <v>40</v>
      </c>
      <c r="BP16" s="28" t="s">
        <v>40</v>
      </c>
      <c r="BQ16" s="29" t="s">
        <v>450</v>
      </c>
      <c r="BR16" s="29" t="s">
        <v>451</v>
      </c>
      <c r="BS16" s="31" t="s">
        <v>46</v>
      </c>
    </row>
    <row r="17" spans="1:71" ht="28.5">
      <c r="A17" s="15" t="str">
        <f t="shared" si="0"/>
        <v>00423000986</v>
      </c>
      <c r="B17" s="22" t="str">
        <f t="shared" si="0"/>
        <v>世紀東急工業株式会社</v>
      </c>
      <c r="C17" s="23">
        <f t="shared" si="0"/>
        <v>43826</v>
      </c>
      <c r="D17" s="23">
        <f t="shared" si="0"/>
        <v>46382</v>
      </c>
      <c r="E17" s="15" t="str">
        <f t="shared" si="0"/>
        <v>○</v>
      </c>
      <c r="F17" s="22" t="str">
        <f t="shared" si="0"/>
        <v>東京都港区芝公園二丁目９番３号
宮城県富谷市上桜木二丁目５番地１</v>
      </c>
      <c r="G17" s="22" t="str">
        <f t="shared" si="1"/>
        <v>03-3434-3345
022-358-2306</v>
      </c>
      <c r="H17" s="15" t="str">
        <f t="shared" si="1"/>
        <v/>
      </c>
      <c r="I17" s="15" t="str">
        <f t="shared" si="1"/>
        <v/>
      </c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/>
      </c>
      <c r="N17" s="15" t="str">
        <f t="shared" si="1"/>
        <v/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 t="str">
        <f t="shared" si="1"/>
        <v/>
      </c>
      <c r="S17" s="15" t="str">
        <f t="shared" si="1"/>
        <v/>
      </c>
      <c r="T17" s="15" t="str">
        <f t="shared" si="1"/>
        <v/>
      </c>
      <c r="U17" s="15" t="str">
        <f t="shared" si="1"/>
        <v>○</v>
      </c>
      <c r="V17" s="15" t="str">
        <f t="shared" si="1"/>
        <v/>
      </c>
      <c r="W17" s="15" t="str">
        <f t="shared" si="2"/>
        <v>○</v>
      </c>
      <c r="X17" s="15" t="str">
        <f t="shared" si="2"/>
        <v/>
      </c>
      <c r="Y17" s="15" t="str">
        <f t="shared" si="2"/>
        <v/>
      </c>
      <c r="Z17" s="15" t="str">
        <f t="shared" si="2"/>
        <v/>
      </c>
      <c r="AA17" s="15" t="str">
        <f t="shared" si="2"/>
        <v/>
      </c>
      <c r="AB17" s="15" t="str">
        <f t="shared" si="2"/>
        <v/>
      </c>
      <c r="AC17" s="15" t="str">
        <f t="shared" si="2"/>
        <v/>
      </c>
      <c r="AD17" s="15" t="str">
        <f t="shared" si="2"/>
        <v/>
      </c>
      <c r="AE17" s="15" t="str">
        <f t="shared" si="2"/>
        <v/>
      </c>
      <c r="AF17" s="22" t="str">
        <f t="shared" si="2"/>
        <v xml:space="preserve">宮城県富谷市上桜木二丁目５－１
</v>
      </c>
      <c r="AG17" s="24" t="str">
        <f t="shared" si="2"/>
        <v xml:space="preserve">破砕施設 1台
</v>
      </c>
      <c r="AH17" s="25"/>
      <c r="AI17" s="25"/>
      <c r="AJ17" s="26"/>
      <c r="AK17" s="27">
        <v>17</v>
      </c>
      <c r="AL17" s="28" t="s">
        <v>452</v>
      </c>
      <c r="AM17" s="29" t="s">
        <v>453</v>
      </c>
      <c r="AN17" s="29">
        <v>43826</v>
      </c>
      <c r="AO17" s="30">
        <v>46382</v>
      </c>
      <c r="AP17" s="28" t="s">
        <v>43</v>
      </c>
      <c r="AQ17" s="29" t="s">
        <v>454</v>
      </c>
      <c r="AR17" s="28" t="s">
        <v>455</v>
      </c>
      <c r="AS17" s="28" t="s">
        <v>40</v>
      </c>
      <c r="AT17" s="28" t="s">
        <v>40</v>
      </c>
      <c r="AU17" s="28" t="s">
        <v>40</v>
      </c>
      <c r="AV17" s="28" t="s">
        <v>40</v>
      </c>
      <c r="AW17" s="28" t="s">
        <v>40</v>
      </c>
      <c r="AX17" s="28" t="s">
        <v>40</v>
      </c>
      <c r="AY17" s="28" t="s">
        <v>40</v>
      </c>
      <c r="AZ17" s="28" t="s">
        <v>40</v>
      </c>
      <c r="BA17" s="28" t="s">
        <v>40</v>
      </c>
      <c r="BB17" s="28" t="s">
        <v>40</v>
      </c>
      <c r="BC17" s="28" t="s">
        <v>40</v>
      </c>
      <c r="BD17" s="28" t="s">
        <v>40</v>
      </c>
      <c r="BE17" s="28" t="s">
        <v>40</v>
      </c>
      <c r="BF17" s="28" t="s">
        <v>43</v>
      </c>
      <c r="BG17" s="28" t="s">
        <v>40</v>
      </c>
      <c r="BH17" s="28" t="s">
        <v>43</v>
      </c>
      <c r="BI17" s="28" t="s">
        <v>40</v>
      </c>
      <c r="BJ17" s="28" t="s">
        <v>40</v>
      </c>
      <c r="BK17" s="28" t="s">
        <v>40</v>
      </c>
      <c r="BL17" s="28" t="s">
        <v>40</v>
      </c>
      <c r="BM17" s="28" t="s">
        <v>40</v>
      </c>
      <c r="BN17" s="28" t="s">
        <v>40</v>
      </c>
      <c r="BO17" s="28" t="s">
        <v>40</v>
      </c>
      <c r="BP17" s="28" t="s">
        <v>40</v>
      </c>
      <c r="BQ17" s="29" t="s">
        <v>456</v>
      </c>
      <c r="BR17" s="29" t="s">
        <v>58</v>
      </c>
      <c r="BS17" s="31" t="s">
        <v>46</v>
      </c>
    </row>
    <row r="18" spans="1:71" ht="45">
      <c r="A18" s="15" t="str">
        <f t="shared" si="0"/>
        <v>00423003527</v>
      </c>
      <c r="B18" s="22" t="str">
        <f t="shared" si="0"/>
        <v>協業組合仙台清掃公社</v>
      </c>
      <c r="C18" s="23">
        <f t="shared" si="0"/>
        <v>45231</v>
      </c>
      <c r="D18" s="23">
        <f t="shared" si="0"/>
        <v>47787</v>
      </c>
      <c r="E18" s="15" t="str">
        <f t="shared" si="0"/>
        <v>○</v>
      </c>
      <c r="F18" s="22" t="str">
        <f t="shared" si="0"/>
        <v>宮城県仙台市宮城野区日の出町一丁目７番１５号
宮城県黒川郡大衡村大森字三百刈田１３－１</v>
      </c>
      <c r="G18" s="22" t="str">
        <f t="shared" si="1"/>
        <v>022-284-5383
022-345-6661</v>
      </c>
      <c r="H18" s="15" t="str">
        <f t="shared" si="1"/>
        <v/>
      </c>
      <c r="I18" s="15" t="str">
        <f t="shared" si="1"/>
        <v/>
      </c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>○</v>
      </c>
      <c r="N18" s="15" t="str">
        <f t="shared" si="1"/>
        <v>○</v>
      </c>
      <c r="O18" s="15" t="str">
        <f t="shared" si="1"/>
        <v>○</v>
      </c>
      <c r="P18" s="15" t="str">
        <f t="shared" si="1"/>
        <v/>
      </c>
      <c r="Q18" s="15" t="str">
        <f t="shared" si="1"/>
        <v/>
      </c>
      <c r="R18" s="15" t="str">
        <f t="shared" si="1"/>
        <v/>
      </c>
      <c r="S18" s="15" t="str">
        <f t="shared" si="1"/>
        <v/>
      </c>
      <c r="T18" s="15" t="str">
        <f t="shared" si="1"/>
        <v>○</v>
      </c>
      <c r="U18" s="15" t="str">
        <f t="shared" si="1"/>
        <v/>
      </c>
      <c r="V18" s="15" t="str">
        <f t="shared" si="1"/>
        <v/>
      </c>
      <c r="W18" s="15" t="str">
        <f t="shared" si="2"/>
        <v/>
      </c>
      <c r="X18" s="15" t="str">
        <f t="shared" si="2"/>
        <v/>
      </c>
      <c r="Y18" s="15" t="str">
        <f t="shared" si="2"/>
        <v/>
      </c>
      <c r="Z18" s="15" t="str">
        <f t="shared" si="2"/>
        <v/>
      </c>
      <c r="AA18" s="15" t="str">
        <f t="shared" si="2"/>
        <v/>
      </c>
      <c r="AB18" s="15" t="str">
        <f t="shared" si="2"/>
        <v/>
      </c>
      <c r="AC18" s="15" t="str">
        <f t="shared" si="2"/>
        <v/>
      </c>
      <c r="AD18" s="15" t="str">
        <f t="shared" si="2"/>
        <v/>
      </c>
      <c r="AE18" s="15" t="str">
        <f t="shared" si="2"/>
        <v/>
      </c>
      <c r="AF18" s="22" t="str">
        <f t="shared" si="2"/>
        <v xml:space="preserve">宮城県黒川郡大衡村大森字三百刈田１３番１
宮城県黒川郡大衡村大森字三百刈田１３番１
宮城県黒川郡大衡村大森字三百刈田１３番１
</v>
      </c>
      <c r="AG18" s="24" t="str">
        <f t="shared" si="2"/>
        <v xml:space="preserve">破砕施設 2台
その他施設 1台
</v>
      </c>
      <c r="AH18" s="25"/>
      <c r="AI18" s="25"/>
      <c r="AJ18" s="26"/>
      <c r="AK18" s="27">
        <v>18</v>
      </c>
      <c r="AL18" s="28" t="s">
        <v>457</v>
      </c>
      <c r="AM18" s="29" t="s">
        <v>458</v>
      </c>
      <c r="AN18" s="29">
        <v>45231</v>
      </c>
      <c r="AO18" s="30">
        <v>47787</v>
      </c>
      <c r="AP18" s="28" t="s">
        <v>43</v>
      </c>
      <c r="AQ18" s="29" t="s">
        <v>459</v>
      </c>
      <c r="AR18" s="28" t="s">
        <v>460</v>
      </c>
      <c r="AS18" s="28" t="s">
        <v>40</v>
      </c>
      <c r="AT18" s="28" t="s">
        <v>40</v>
      </c>
      <c r="AU18" s="28" t="s">
        <v>40</v>
      </c>
      <c r="AV18" s="28" t="s">
        <v>40</v>
      </c>
      <c r="AW18" s="28" t="s">
        <v>40</v>
      </c>
      <c r="AX18" s="28" t="s">
        <v>43</v>
      </c>
      <c r="AY18" s="28" t="s">
        <v>43</v>
      </c>
      <c r="AZ18" s="28" t="s">
        <v>43</v>
      </c>
      <c r="BA18" s="28" t="s">
        <v>40</v>
      </c>
      <c r="BB18" s="28" t="s">
        <v>40</v>
      </c>
      <c r="BC18" s="28" t="s">
        <v>40</v>
      </c>
      <c r="BD18" s="28" t="s">
        <v>40</v>
      </c>
      <c r="BE18" s="28" t="s">
        <v>43</v>
      </c>
      <c r="BF18" s="28" t="s">
        <v>40</v>
      </c>
      <c r="BG18" s="28" t="s">
        <v>40</v>
      </c>
      <c r="BH18" s="28" t="s">
        <v>40</v>
      </c>
      <c r="BI18" s="28" t="s">
        <v>40</v>
      </c>
      <c r="BJ18" s="28" t="s">
        <v>40</v>
      </c>
      <c r="BK18" s="28" t="s">
        <v>40</v>
      </c>
      <c r="BL18" s="28" t="s">
        <v>40</v>
      </c>
      <c r="BM18" s="28" t="s">
        <v>40</v>
      </c>
      <c r="BN18" s="28" t="s">
        <v>40</v>
      </c>
      <c r="BO18" s="28" t="s">
        <v>40</v>
      </c>
      <c r="BP18" s="28" t="s">
        <v>40</v>
      </c>
      <c r="BQ18" s="29" t="s">
        <v>461</v>
      </c>
      <c r="BR18" s="29" t="s">
        <v>74</v>
      </c>
      <c r="BS18" s="31" t="s">
        <v>46</v>
      </c>
    </row>
    <row r="19" spans="1:71" ht="28.5">
      <c r="A19" s="15" t="str">
        <f t="shared" si="0"/>
        <v>00423136962</v>
      </c>
      <c r="B19" s="22" t="str">
        <f t="shared" si="0"/>
        <v>株式会社創和</v>
      </c>
      <c r="C19" s="23">
        <f t="shared" si="0"/>
        <v>45026</v>
      </c>
      <c r="D19" s="23">
        <f t="shared" si="0"/>
        <v>46852</v>
      </c>
      <c r="E19" s="15" t="str">
        <f t="shared" si="0"/>
        <v/>
      </c>
      <c r="F19" s="22" t="str">
        <f t="shared" si="0"/>
        <v>東京都江戸川区篠崎町三丁目３３番８号</v>
      </c>
      <c r="G19" s="22" t="str">
        <f t="shared" si="1"/>
        <v>03-5637-8888</v>
      </c>
      <c r="H19" s="15" t="str">
        <f t="shared" si="1"/>
        <v>○</v>
      </c>
      <c r="I19" s="15" t="str">
        <f t="shared" si="1"/>
        <v/>
      </c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>○</v>
      </c>
      <c r="N19" s="15" t="str">
        <f t="shared" si="1"/>
        <v/>
      </c>
      <c r="O19" s="15" t="str">
        <f t="shared" si="1"/>
        <v/>
      </c>
      <c r="P19" s="15" t="str">
        <f t="shared" si="1"/>
        <v/>
      </c>
      <c r="Q19" s="15" t="str">
        <f t="shared" si="1"/>
        <v/>
      </c>
      <c r="R19" s="15" t="str">
        <f t="shared" si="1"/>
        <v/>
      </c>
      <c r="S19" s="15" t="str">
        <f t="shared" si="1"/>
        <v/>
      </c>
      <c r="T19" s="15" t="str">
        <f t="shared" si="1"/>
        <v>○</v>
      </c>
      <c r="U19" s="15" t="str">
        <f t="shared" si="1"/>
        <v/>
      </c>
      <c r="V19" s="15" t="str">
        <f t="shared" si="1"/>
        <v/>
      </c>
      <c r="W19" s="15" t="str">
        <f t="shared" si="2"/>
        <v/>
      </c>
      <c r="X19" s="15" t="str">
        <f t="shared" si="2"/>
        <v/>
      </c>
      <c r="Y19" s="15" t="str">
        <f t="shared" si="2"/>
        <v/>
      </c>
      <c r="Z19" s="15" t="str">
        <f t="shared" si="2"/>
        <v>○</v>
      </c>
      <c r="AA19" s="15" t="str">
        <f t="shared" si="2"/>
        <v/>
      </c>
      <c r="AB19" s="15" t="str">
        <f t="shared" si="2"/>
        <v/>
      </c>
      <c r="AC19" s="15" t="str">
        <f t="shared" si="2"/>
        <v>○</v>
      </c>
      <c r="AD19" s="15" t="str">
        <f t="shared" si="2"/>
        <v>○</v>
      </c>
      <c r="AE19" s="15" t="str">
        <f t="shared" si="2"/>
        <v/>
      </c>
      <c r="AF19" s="22" t="str">
        <f t="shared" si="2"/>
        <v xml:space="preserve">宮城県黒川郡大和町吉岡東三丁目１番９
</v>
      </c>
      <c r="AG19" s="24" t="str">
        <f t="shared" si="2"/>
        <v xml:space="preserve">溶融施設 1台
</v>
      </c>
      <c r="AH19" s="25"/>
      <c r="AI19" s="25"/>
      <c r="AJ19" s="26"/>
      <c r="AK19" s="27">
        <v>19</v>
      </c>
      <c r="AL19" s="28" t="s">
        <v>462</v>
      </c>
      <c r="AM19" s="29" t="s">
        <v>463</v>
      </c>
      <c r="AN19" s="29">
        <v>45026</v>
      </c>
      <c r="AO19" s="30">
        <v>46852</v>
      </c>
      <c r="AP19" s="28" t="s">
        <v>40</v>
      </c>
      <c r="AQ19" s="29" t="s">
        <v>464</v>
      </c>
      <c r="AR19" s="28" t="s">
        <v>465</v>
      </c>
      <c r="AS19" s="28" t="s">
        <v>43</v>
      </c>
      <c r="AT19" s="28" t="s">
        <v>40</v>
      </c>
      <c r="AU19" s="28" t="s">
        <v>40</v>
      </c>
      <c r="AV19" s="28" t="s">
        <v>40</v>
      </c>
      <c r="AW19" s="28" t="s">
        <v>40</v>
      </c>
      <c r="AX19" s="28" t="s">
        <v>43</v>
      </c>
      <c r="AY19" s="28" t="s">
        <v>40</v>
      </c>
      <c r="AZ19" s="28" t="s">
        <v>40</v>
      </c>
      <c r="BA19" s="28" t="s">
        <v>40</v>
      </c>
      <c r="BB19" s="28" t="s">
        <v>40</v>
      </c>
      <c r="BC19" s="28" t="s">
        <v>40</v>
      </c>
      <c r="BD19" s="28" t="s">
        <v>40</v>
      </c>
      <c r="BE19" s="28" t="s">
        <v>43</v>
      </c>
      <c r="BF19" s="28" t="s">
        <v>40</v>
      </c>
      <c r="BG19" s="28" t="s">
        <v>40</v>
      </c>
      <c r="BH19" s="28" t="s">
        <v>40</v>
      </c>
      <c r="BI19" s="28" t="s">
        <v>40</v>
      </c>
      <c r="BJ19" s="28" t="s">
        <v>40</v>
      </c>
      <c r="BK19" s="28" t="s">
        <v>43</v>
      </c>
      <c r="BL19" s="28" t="s">
        <v>40</v>
      </c>
      <c r="BM19" s="28" t="s">
        <v>40</v>
      </c>
      <c r="BN19" s="28" t="s">
        <v>43</v>
      </c>
      <c r="BO19" s="28" t="s">
        <v>43</v>
      </c>
      <c r="BP19" s="28" t="s">
        <v>40</v>
      </c>
      <c r="BQ19" s="29" t="s">
        <v>466</v>
      </c>
      <c r="BR19" s="29" t="s">
        <v>190</v>
      </c>
      <c r="BS19" s="31" t="s">
        <v>46</v>
      </c>
    </row>
    <row r="20" spans="1:71" ht="36">
      <c r="A20" s="15" t="str">
        <f t="shared" si="0"/>
        <v>00423162510</v>
      </c>
      <c r="B20" s="22" t="str">
        <f t="shared" si="0"/>
        <v>タイヤリサイクル東北株式会社</v>
      </c>
      <c r="C20" s="23">
        <f t="shared" si="0"/>
        <v>45733</v>
      </c>
      <c r="D20" s="23">
        <f t="shared" si="0"/>
        <v>47558</v>
      </c>
      <c r="E20" s="15" t="str">
        <f t="shared" si="0"/>
        <v/>
      </c>
      <c r="F20" s="22" t="str">
        <f t="shared" si="0"/>
        <v>宮城県黒川郡大和町宮床字妖女鬼沢２番地の１</v>
      </c>
      <c r="G20" s="22" t="str">
        <f t="shared" si="1"/>
        <v>022-797-7338</v>
      </c>
      <c r="H20" s="15" t="str">
        <f t="shared" si="1"/>
        <v/>
      </c>
      <c r="I20" s="15" t="str">
        <f t="shared" si="1"/>
        <v/>
      </c>
      <c r="J20" s="15" t="str">
        <f t="shared" si="1"/>
        <v/>
      </c>
      <c r="K20" s="15" t="str">
        <f t="shared" si="1"/>
        <v/>
      </c>
      <c r="L20" s="15" t="str">
        <f t="shared" si="1"/>
        <v/>
      </c>
      <c r="M20" s="15" t="str">
        <f t="shared" si="1"/>
        <v>○</v>
      </c>
      <c r="N20" s="15" t="str">
        <f t="shared" si="1"/>
        <v/>
      </c>
      <c r="O20" s="15" t="str">
        <f t="shared" si="1"/>
        <v/>
      </c>
      <c r="P20" s="15" t="str">
        <f t="shared" si="1"/>
        <v/>
      </c>
      <c r="Q20" s="15" t="str">
        <f t="shared" si="1"/>
        <v/>
      </c>
      <c r="R20" s="15" t="str">
        <f t="shared" si="1"/>
        <v/>
      </c>
      <c r="S20" s="15" t="str">
        <f t="shared" si="1"/>
        <v/>
      </c>
      <c r="T20" s="15" t="str">
        <f t="shared" si="1"/>
        <v/>
      </c>
      <c r="U20" s="15" t="str">
        <f t="shared" si="1"/>
        <v/>
      </c>
      <c r="V20" s="15" t="str">
        <f t="shared" ref="V20:AA34" si="3">IF(BG20="","",BG20)</f>
        <v/>
      </c>
      <c r="W20" s="15" t="str">
        <f t="shared" si="2"/>
        <v/>
      </c>
      <c r="X20" s="15" t="str">
        <f t="shared" si="2"/>
        <v/>
      </c>
      <c r="Y20" s="15" t="str">
        <f t="shared" si="2"/>
        <v/>
      </c>
      <c r="Z20" s="15" t="str">
        <f t="shared" si="2"/>
        <v/>
      </c>
      <c r="AA20" s="15" t="str">
        <f t="shared" si="2"/>
        <v/>
      </c>
      <c r="AB20" s="15" t="str">
        <f t="shared" si="2"/>
        <v/>
      </c>
      <c r="AC20" s="15" t="str">
        <f t="shared" si="2"/>
        <v/>
      </c>
      <c r="AD20" s="15" t="str">
        <f t="shared" si="2"/>
        <v/>
      </c>
      <c r="AE20" s="15" t="str">
        <f t="shared" si="2"/>
        <v/>
      </c>
      <c r="AF20" s="22" t="str">
        <f t="shared" si="2"/>
        <v xml:space="preserve">宮城県黒川郡大和町宮床字妖女鬼沢２番地の１，２番地の４
</v>
      </c>
      <c r="AG20" s="24" t="str">
        <f t="shared" si="2"/>
        <v xml:space="preserve">圧縮施設 1台
</v>
      </c>
      <c r="AH20" s="25"/>
      <c r="AI20" s="25"/>
      <c r="AJ20" s="26"/>
      <c r="AK20" s="27">
        <v>20</v>
      </c>
      <c r="AL20" s="28" t="s">
        <v>467</v>
      </c>
      <c r="AM20" s="29" t="s">
        <v>468</v>
      </c>
      <c r="AN20" s="29">
        <v>45733</v>
      </c>
      <c r="AO20" s="30">
        <v>47558</v>
      </c>
      <c r="AP20" s="28" t="s">
        <v>40</v>
      </c>
      <c r="AQ20" s="29" t="s">
        <v>469</v>
      </c>
      <c r="AR20" s="28" t="s">
        <v>470</v>
      </c>
      <c r="AS20" s="28" t="s">
        <v>40</v>
      </c>
      <c r="AT20" s="28" t="s">
        <v>40</v>
      </c>
      <c r="AU20" s="28" t="s">
        <v>40</v>
      </c>
      <c r="AV20" s="28" t="s">
        <v>40</v>
      </c>
      <c r="AW20" s="28" t="s">
        <v>40</v>
      </c>
      <c r="AX20" s="28" t="s">
        <v>43</v>
      </c>
      <c r="AY20" s="28" t="s">
        <v>40</v>
      </c>
      <c r="AZ20" s="28" t="s">
        <v>40</v>
      </c>
      <c r="BA20" s="28" t="s">
        <v>40</v>
      </c>
      <c r="BB20" s="28" t="s">
        <v>40</v>
      </c>
      <c r="BC20" s="28" t="s">
        <v>40</v>
      </c>
      <c r="BD20" s="28" t="s">
        <v>40</v>
      </c>
      <c r="BE20" s="28" t="s">
        <v>40</v>
      </c>
      <c r="BF20" s="28" t="s">
        <v>40</v>
      </c>
      <c r="BG20" s="28" t="s">
        <v>40</v>
      </c>
      <c r="BH20" s="28" t="s">
        <v>40</v>
      </c>
      <c r="BI20" s="28" t="s">
        <v>40</v>
      </c>
      <c r="BJ20" s="28" t="s">
        <v>40</v>
      </c>
      <c r="BK20" s="28" t="s">
        <v>40</v>
      </c>
      <c r="BL20" s="28" t="s">
        <v>40</v>
      </c>
      <c r="BM20" s="28" t="s">
        <v>40</v>
      </c>
      <c r="BN20" s="28" t="s">
        <v>40</v>
      </c>
      <c r="BO20" s="28" t="s">
        <v>40</v>
      </c>
      <c r="BP20" s="28" t="s">
        <v>40</v>
      </c>
      <c r="BQ20" s="29" t="s">
        <v>471</v>
      </c>
      <c r="BR20" s="29" t="s">
        <v>472</v>
      </c>
      <c r="BS20" s="31" t="s">
        <v>46</v>
      </c>
    </row>
    <row r="21" spans="1:71" ht="36">
      <c r="A21" s="15" t="str">
        <f t="shared" si="0"/>
        <v>00423192939</v>
      </c>
      <c r="B21" s="22" t="str">
        <f t="shared" si="0"/>
        <v>大和薬品株式会社</v>
      </c>
      <c r="C21" s="23">
        <f t="shared" si="0"/>
        <v>44565</v>
      </c>
      <c r="D21" s="23">
        <f t="shared" si="0"/>
        <v>46390</v>
      </c>
      <c r="E21" s="15" t="str">
        <f t="shared" si="0"/>
        <v/>
      </c>
      <c r="F21" s="22" t="str">
        <f t="shared" si="0"/>
        <v>宮城県黒川郡大和町松坂平八丁目３番２号</v>
      </c>
      <c r="G21" s="22" t="str">
        <f t="shared" si="0"/>
        <v>022-345-3001</v>
      </c>
      <c r="H21" s="15" t="str">
        <f t="shared" si="0"/>
        <v/>
      </c>
      <c r="I21" s="15" t="str">
        <f t="shared" si="0"/>
        <v/>
      </c>
      <c r="J21" s="15" t="str">
        <f t="shared" si="0"/>
        <v/>
      </c>
      <c r="K21" s="15" t="str">
        <f t="shared" si="0"/>
        <v>○</v>
      </c>
      <c r="L21" s="15" t="str">
        <f t="shared" si="0"/>
        <v/>
      </c>
      <c r="M21" s="15" t="str">
        <f t="shared" si="0"/>
        <v/>
      </c>
      <c r="N21" s="15" t="str">
        <f t="shared" si="0"/>
        <v/>
      </c>
      <c r="O21" s="15" t="str">
        <f t="shared" si="0"/>
        <v/>
      </c>
      <c r="P21" s="15" t="str">
        <f t="shared" si="0"/>
        <v/>
      </c>
      <c r="Q21" s="15" t="str">
        <f t="shared" ref="Q21:U34" si="4">IF(BB21="","",BB21)</f>
        <v/>
      </c>
      <c r="R21" s="15" t="str">
        <f t="shared" si="4"/>
        <v/>
      </c>
      <c r="S21" s="15" t="str">
        <f t="shared" si="4"/>
        <v/>
      </c>
      <c r="T21" s="15" t="str">
        <f t="shared" si="4"/>
        <v/>
      </c>
      <c r="U21" s="15" t="str">
        <f t="shared" si="4"/>
        <v/>
      </c>
      <c r="V21" s="15" t="str">
        <f t="shared" si="3"/>
        <v/>
      </c>
      <c r="W21" s="15" t="str">
        <f t="shared" si="2"/>
        <v/>
      </c>
      <c r="X21" s="15" t="str">
        <f t="shared" si="2"/>
        <v/>
      </c>
      <c r="Y21" s="15" t="str">
        <f t="shared" si="2"/>
        <v/>
      </c>
      <c r="Z21" s="15" t="str">
        <f t="shared" si="2"/>
        <v/>
      </c>
      <c r="AA21" s="15" t="str">
        <f t="shared" si="2"/>
        <v/>
      </c>
      <c r="AB21" s="15" t="str">
        <f t="shared" si="2"/>
        <v/>
      </c>
      <c r="AC21" s="15" t="str">
        <f t="shared" si="2"/>
        <v/>
      </c>
      <c r="AD21" s="15" t="str">
        <f t="shared" si="2"/>
        <v/>
      </c>
      <c r="AE21" s="15" t="str">
        <f t="shared" si="2"/>
        <v/>
      </c>
      <c r="AF21" s="22" t="str">
        <f t="shared" si="2"/>
        <v xml:space="preserve">宮城県黒川郡大和町松坂平８丁目３番２，３番１０
</v>
      </c>
      <c r="AG21" s="24" t="str">
        <f t="shared" si="2"/>
        <v xml:space="preserve">その他施設 1台
</v>
      </c>
      <c r="AH21" s="25"/>
      <c r="AI21" s="25"/>
      <c r="AJ21" s="26"/>
      <c r="AK21" s="27">
        <v>21</v>
      </c>
      <c r="AL21" s="28" t="s">
        <v>473</v>
      </c>
      <c r="AM21" s="29" t="s">
        <v>474</v>
      </c>
      <c r="AN21" s="29">
        <v>44565</v>
      </c>
      <c r="AO21" s="30">
        <v>46390</v>
      </c>
      <c r="AP21" s="28" t="s">
        <v>40</v>
      </c>
      <c r="AQ21" s="29" t="s">
        <v>475</v>
      </c>
      <c r="AR21" s="28" t="s">
        <v>476</v>
      </c>
      <c r="AS21" s="28" t="s">
        <v>40</v>
      </c>
      <c r="AT21" s="28" t="s">
        <v>40</v>
      </c>
      <c r="AU21" s="28" t="s">
        <v>40</v>
      </c>
      <c r="AV21" s="28" t="s">
        <v>43</v>
      </c>
      <c r="AW21" s="28" t="s">
        <v>40</v>
      </c>
      <c r="AX21" s="28" t="s">
        <v>40</v>
      </c>
      <c r="AY21" s="28" t="s">
        <v>40</v>
      </c>
      <c r="AZ21" s="28" t="s">
        <v>40</v>
      </c>
      <c r="BA21" s="28" t="s">
        <v>40</v>
      </c>
      <c r="BB21" s="28" t="s">
        <v>40</v>
      </c>
      <c r="BC21" s="28" t="s">
        <v>40</v>
      </c>
      <c r="BD21" s="28" t="s">
        <v>40</v>
      </c>
      <c r="BE21" s="28" t="s">
        <v>40</v>
      </c>
      <c r="BF21" s="28" t="s">
        <v>40</v>
      </c>
      <c r="BG21" s="28" t="s">
        <v>40</v>
      </c>
      <c r="BH21" s="28" t="s">
        <v>40</v>
      </c>
      <c r="BI21" s="28" t="s">
        <v>40</v>
      </c>
      <c r="BJ21" s="28" t="s">
        <v>40</v>
      </c>
      <c r="BK21" s="28" t="s">
        <v>40</v>
      </c>
      <c r="BL21" s="28" t="s">
        <v>40</v>
      </c>
      <c r="BM21" s="28" t="s">
        <v>40</v>
      </c>
      <c r="BN21" s="28" t="s">
        <v>40</v>
      </c>
      <c r="BO21" s="28" t="s">
        <v>40</v>
      </c>
      <c r="BP21" s="28" t="s">
        <v>40</v>
      </c>
      <c r="BQ21" s="29" t="s">
        <v>477</v>
      </c>
      <c r="BR21" s="29" t="s">
        <v>52</v>
      </c>
      <c r="BS21" s="31" t="s">
        <v>46</v>
      </c>
    </row>
    <row r="22" spans="1:71" ht="72">
      <c r="A22" s="15" t="str">
        <f t="shared" si="0"/>
        <v>00423062185</v>
      </c>
      <c r="B22" s="22" t="str">
        <f t="shared" si="0"/>
        <v>株式会社丹勝</v>
      </c>
      <c r="C22" s="23">
        <f t="shared" si="0"/>
        <v>45460</v>
      </c>
      <c r="D22" s="23">
        <f t="shared" si="0"/>
        <v>47285</v>
      </c>
      <c r="E22" s="15" t="str">
        <f t="shared" si="0"/>
        <v/>
      </c>
      <c r="F22" s="22" t="str">
        <f t="shared" si="0"/>
        <v>宮城県仙台市宮城野区日の出町三丁目３番３２号</v>
      </c>
      <c r="G22" s="22" t="str">
        <f t="shared" si="0"/>
        <v>022-235-0333</v>
      </c>
      <c r="H22" s="15" t="str">
        <f t="shared" si="0"/>
        <v/>
      </c>
      <c r="I22" s="15" t="str">
        <f t="shared" si="0"/>
        <v/>
      </c>
      <c r="J22" s="15" t="str">
        <f t="shared" si="0"/>
        <v/>
      </c>
      <c r="K22" s="15" t="str">
        <f t="shared" si="0"/>
        <v/>
      </c>
      <c r="L22" s="15" t="str">
        <f t="shared" si="0"/>
        <v/>
      </c>
      <c r="M22" s="15" t="str">
        <f t="shared" si="0"/>
        <v/>
      </c>
      <c r="N22" s="15" t="str">
        <f t="shared" si="0"/>
        <v/>
      </c>
      <c r="O22" s="15" t="str">
        <f t="shared" si="0"/>
        <v>○</v>
      </c>
      <c r="P22" s="15" t="str">
        <f t="shared" si="0"/>
        <v/>
      </c>
      <c r="Q22" s="15" t="str">
        <f t="shared" si="4"/>
        <v/>
      </c>
      <c r="R22" s="15" t="str">
        <f t="shared" si="4"/>
        <v/>
      </c>
      <c r="S22" s="15" t="str">
        <f t="shared" si="4"/>
        <v/>
      </c>
      <c r="T22" s="15" t="str">
        <f t="shared" si="4"/>
        <v/>
      </c>
      <c r="U22" s="15" t="str">
        <f t="shared" si="4"/>
        <v/>
      </c>
      <c r="V22" s="15" t="str">
        <f t="shared" si="3"/>
        <v/>
      </c>
      <c r="W22" s="15" t="str">
        <f t="shared" si="2"/>
        <v/>
      </c>
      <c r="X22" s="15" t="str">
        <f t="shared" si="2"/>
        <v/>
      </c>
      <c r="Y22" s="15" t="str">
        <f t="shared" si="2"/>
        <v/>
      </c>
      <c r="Z22" s="15" t="str">
        <f t="shared" si="2"/>
        <v/>
      </c>
      <c r="AA22" s="15" t="str">
        <f t="shared" si="2"/>
        <v/>
      </c>
      <c r="AB22" s="15" t="str">
        <f t="shared" si="2"/>
        <v/>
      </c>
      <c r="AC22" s="15" t="str">
        <f t="shared" si="2"/>
        <v/>
      </c>
      <c r="AD22" s="15" t="str">
        <f t="shared" si="2"/>
        <v/>
      </c>
      <c r="AE22" s="15" t="str">
        <f t="shared" si="2"/>
        <v/>
      </c>
      <c r="AF22" s="22" t="str">
        <f t="shared" si="2"/>
        <v xml:space="preserve">宮城県黒川郡大郷町鶉崎字住吉３３番４
宮城県黒川郡大郷町鶉崎字住吉３３番４
宮城県黒川郡大郷町鶉崎字住吉３３番４
宮城県黒川郡大郷町鶉崎字住吉３３番４
宮城県黒川郡大郷町鶉崎字住吉３３番４
宮城県黒川郡大郷町鶉崎字住吉３３番４
</v>
      </c>
      <c r="AG22" s="24" t="str">
        <f t="shared" si="2"/>
        <v xml:space="preserve">破砕施設 6台
</v>
      </c>
      <c r="AH22" s="25"/>
      <c r="AI22" s="25"/>
      <c r="AJ22" s="26"/>
      <c r="AK22" s="27">
        <v>22</v>
      </c>
      <c r="AL22" s="28" t="s">
        <v>478</v>
      </c>
      <c r="AM22" s="29" t="s">
        <v>479</v>
      </c>
      <c r="AN22" s="29">
        <v>45460</v>
      </c>
      <c r="AO22" s="30">
        <v>47285</v>
      </c>
      <c r="AP22" s="28" t="s">
        <v>40</v>
      </c>
      <c r="AQ22" s="29" t="s">
        <v>480</v>
      </c>
      <c r="AR22" s="28" t="s">
        <v>481</v>
      </c>
      <c r="AS22" s="28" t="s">
        <v>40</v>
      </c>
      <c r="AT22" s="28" t="s">
        <v>40</v>
      </c>
      <c r="AU22" s="28" t="s">
        <v>40</v>
      </c>
      <c r="AV22" s="28" t="s">
        <v>40</v>
      </c>
      <c r="AW22" s="28" t="s">
        <v>40</v>
      </c>
      <c r="AX22" s="28" t="s">
        <v>40</v>
      </c>
      <c r="AY22" s="28" t="s">
        <v>40</v>
      </c>
      <c r="AZ22" s="28" t="s">
        <v>43</v>
      </c>
      <c r="BA22" s="28" t="s">
        <v>40</v>
      </c>
      <c r="BB22" s="28" t="s">
        <v>40</v>
      </c>
      <c r="BC22" s="28" t="s">
        <v>40</v>
      </c>
      <c r="BD22" s="28" t="s">
        <v>40</v>
      </c>
      <c r="BE22" s="28" t="s">
        <v>40</v>
      </c>
      <c r="BF22" s="28" t="s">
        <v>40</v>
      </c>
      <c r="BG22" s="28" t="s">
        <v>40</v>
      </c>
      <c r="BH22" s="28" t="s">
        <v>40</v>
      </c>
      <c r="BI22" s="28" t="s">
        <v>40</v>
      </c>
      <c r="BJ22" s="28" t="s">
        <v>40</v>
      </c>
      <c r="BK22" s="28" t="s">
        <v>40</v>
      </c>
      <c r="BL22" s="28" t="s">
        <v>40</v>
      </c>
      <c r="BM22" s="28" t="s">
        <v>40</v>
      </c>
      <c r="BN22" s="28" t="s">
        <v>40</v>
      </c>
      <c r="BO22" s="28" t="s">
        <v>40</v>
      </c>
      <c r="BP22" s="28" t="s">
        <v>40</v>
      </c>
      <c r="BQ22" s="29" t="s">
        <v>482</v>
      </c>
      <c r="BR22" s="29" t="s">
        <v>483</v>
      </c>
      <c r="BS22" s="31" t="s">
        <v>46</v>
      </c>
    </row>
    <row r="23" spans="1:71" ht="117">
      <c r="A23" s="15" t="str">
        <f t="shared" si="0"/>
        <v>00423008516</v>
      </c>
      <c r="B23" s="22" t="str">
        <f t="shared" si="0"/>
        <v>東北黒沢建設工業株式会社</v>
      </c>
      <c r="C23" s="23">
        <f t="shared" si="0"/>
        <v>45495</v>
      </c>
      <c r="D23" s="23">
        <f t="shared" si="0"/>
        <v>47320</v>
      </c>
      <c r="E23" s="15" t="str">
        <f t="shared" si="0"/>
        <v/>
      </c>
      <c r="F23" s="22" t="str">
        <f t="shared" si="0"/>
        <v>宮城県仙台市若林区卸町東四丁目４番２８号</v>
      </c>
      <c r="G23" s="22" t="str">
        <f t="shared" si="0"/>
        <v>022-288-5996</v>
      </c>
      <c r="H23" s="15" t="str">
        <f t="shared" si="0"/>
        <v/>
      </c>
      <c r="I23" s="15" t="str">
        <f t="shared" si="0"/>
        <v/>
      </c>
      <c r="J23" s="15" t="str">
        <f t="shared" si="0"/>
        <v/>
      </c>
      <c r="K23" s="15" t="str">
        <f t="shared" si="0"/>
        <v/>
      </c>
      <c r="L23" s="15" t="str">
        <f t="shared" si="0"/>
        <v/>
      </c>
      <c r="M23" s="15" t="str">
        <f t="shared" si="0"/>
        <v/>
      </c>
      <c r="N23" s="15" t="str">
        <f t="shared" si="0"/>
        <v/>
      </c>
      <c r="O23" s="15" t="str">
        <f t="shared" si="0"/>
        <v/>
      </c>
      <c r="P23" s="15" t="str">
        <f t="shared" si="0"/>
        <v/>
      </c>
      <c r="Q23" s="15" t="str">
        <f t="shared" si="4"/>
        <v/>
      </c>
      <c r="R23" s="15" t="str">
        <f t="shared" si="4"/>
        <v/>
      </c>
      <c r="S23" s="15" t="str">
        <f t="shared" si="4"/>
        <v/>
      </c>
      <c r="T23" s="15" t="str">
        <f t="shared" si="4"/>
        <v/>
      </c>
      <c r="U23" s="15" t="str">
        <f t="shared" si="4"/>
        <v>○</v>
      </c>
      <c r="V23" s="15" t="str">
        <f t="shared" si="3"/>
        <v/>
      </c>
      <c r="W23" s="15" t="str">
        <f t="shared" si="2"/>
        <v>○</v>
      </c>
      <c r="X23" s="15" t="str">
        <f t="shared" si="2"/>
        <v/>
      </c>
      <c r="Y23" s="15" t="str">
        <f t="shared" si="2"/>
        <v/>
      </c>
      <c r="Z23" s="15" t="str">
        <f t="shared" si="2"/>
        <v/>
      </c>
      <c r="AA23" s="15" t="str">
        <f t="shared" si="2"/>
        <v/>
      </c>
      <c r="AB23" s="15" t="str">
        <f t="shared" si="2"/>
        <v/>
      </c>
      <c r="AC23" s="15" t="str">
        <f t="shared" si="2"/>
        <v/>
      </c>
      <c r="AD23" s="15" t="str">
        <f t="shared" si="2"/>
        <v/>
      </c>
      <c r="AE23" s="15" t="str">
        <f t="shared" si="2"/>
        <v/>
      </c>
      <c r="AF23" s="22" t="str">
        <f t="shared" si="2"/>
        <v xml:space="preserve">宮城県黒川郡大和町鶴巣太田字砂子沢５７番１、５７番２、５７番３、宮城県黒川郡大和町鶴巣太田字穴目沢１０３番２０
宮城県黒川郡大和町鶴巣太田字砂子沢５７番３
宮城県黒川郡大和町鶴巣太田字砂子沢５７番３
宮城県黒川郡大和町鶴巣太田字砂子沢５７番３
宮城県黒川郡大和町鶴巣太田字砂子沢５７番３
</v>
      </c>
      <c r="AG23" s="24" t="str">
        <f t="shared" si="2"/>
        <v xml:space="preserve">破砕施設 5台
</v>
      </c>
      <c r="AH23" s="25"/>
      <c r="AI23" s="25"/>
      <c r="AJ23" s="26"/>
      <c r="AK23" s="27">
        <v>23</v>
      </c>
      <c r="AL23" s="28" t="s">
        <v>484</v>
      </c>
      <c r="AM23" s="29" t="s">
        <v>485</v>
      </c>
      <c r="AN23" s="29">
        <v>45495</v>
      </c>
      <c r="AO23" s="30">
        <v>47320</v>
      </c>
      <c r="AP23" s="28" t="s">
        <v>40</v>
      </c>
      <c r="AQ23" s="29" t="s">
        <v>486</v>
      </c>
      <c r="AR23" s="28" t="s">
        <v>487</v>
      </c>
      <c r="AS23" s="28" t="s">
        <v>40</v>
      </c>
      <c r="AT23" s="28" t="s">
        <v>40</v>
      </c>
      <c r="AU23" s="28" t="s">
        <v>40</v>
      </c>
      <c r="AV23" s="28" t="s">
        <v>40</v>
      </c>
      <c r="AW23" s="28" t="s">
        <v>40</v>
      </c>
      <c r="AX23" s="28" t="s">
        <v>40</v>
      </c>
      <c r="AY23" s="28" t="s">
        <v>40</v>
      </c>
      <c r="AZ23" s="28" t="s">
        <v>40</v>
      </c>
      <c r="BA23" s="28" t="s">
        <v>40</v>
      </c>
      <c r="BB23" s="28" t="s">
        <v>40</v>
      </c>
      <c r="BC23" s="28" t="s">
        <v>40</v>
      </c>
      <c r="BD23" s="28" t="s">
        <v>40</v>
      </c>
      <c r="BE23" s="28" t="s">
        <v>40</v>
      </c>
      <c r="BF23" s="28" t="s">
        <v>43</v>
      </c>
      <c r="BG23" s="28" t="s">
        <v>40</v>
      </c>
      <c r="BH23" s="28" t="s">
        <v>43</v>
      </c>
      <c r="BI23" s="28" t="s">
        <v>40</v>
      </c>
      <c r="BJ23" s="28" t="s">
        <v>40</v>
      </c>
      <c r="BK23" s="28" t="s">
        <v>40</v>
      </c>
      <c r="BL23" s="28" t="s">
        <v>40</v>
      </c>
      <c r="BM23" s="28" t="s">
        <v>40</v>
      </c>
      <c r="BN23" s="28" t="s">
        <v>40</v>
      </c>
      <c r="BO23" s="28" t="s">
        <v>40</v>
      </c>
      <c r="BP23" s="28" t="s">
        <v>40</v>
      </c>
      <c r="BQ23" s="29" t="s">
        <v>488</v>
      </c>
      <c r="BR23" s="29" t="s">
        <v>86</v>
      </c>
      <c r="BS23" s="31" t="s">
        <v>46</v>
      </c>
    </row>
    <row r="24" spans="1:71" ht="72">
      <c r="A24" s="15" t="str">
        <f t="shared" si="0"/>
        <v>00423055087</v>
      </c>
      <c r="B24" s="22" t="str">
        <f t="shared" si="0"/>
        <v>有限会社東北ケンソウ</v>
      </c>
      <c r="C24" s="23">
        <f t="shared" si="0"/>
        <v>45480</v>
      </c>
      <c r="D24" s="23">
        <f t="shared" si="0"/>
        <v>47305</v>
      </c>
      <c r="E24" s="15" t="str">
        <f t="shared" si="0"/>
        <v/>
      </c>
      <c r="F24" s="22" t="str">
        <f t="shared" si="0"/>
        <v>宮城県黒川郡大郷町大松沢字狸沢５番地の６７</v>
      </c>
      <c r="G24" s="22" t="str">
        <f t="shared" si="0"/>
        <v>022-359-2565</v>
      </c>
      <c r="H24" s="15" t="str">
        <f t="shared" si="0"/>
        <v/>
      </c>
      <c r="I24" s="15" t="str">
        <f t="shared" si="0"/>
        <v/>
      </c>
      <c r="J24" s="15" t="str">
        <f t="shared" si="0"/>
        <v/>
      </c>
      <c r="K24" s="15" t="str">
        <f t="shared" si="0"/>
        <v/>
      </c>
      <c r="L24" s="15" t="str">
        <f t="shared" si="0"/>
        <v/>
      </c>
      <c r="M24" s="15" t="str">
        <f t="shared" si="0"/>
        <v>○</v>
      </c>
      <c r="N24" s="15" t="str">
        <f t="shared" si="0"/>
        <v/>
      </c>
      <c r="O24" s="15" t="str">
        <f t="shared" si="0"/>
        <v>○</v>
      </c>
      <c r="P24" s="15" t="str">
        <f t="shared" si="0"/>
        <v/>
      </c>
      <c r="Q24" s="15" t="str">
        <f t="shared" si="4"/>
        <v/>
      </c>
      <c r="R24" s="15" t="str">
        <f t="shared" si="4"/>
        <v/>
      </c>
      <c r="S24" s="15" t="str">
        <f t="shared" si="4"/>
        <v/>
      </c>
      <c r="T24" s="15" t="str">
        <f t="shared" si="4"/>
        <v/>
      </c>
      <c r="U24" s="15" t="str">
        <f t="shared" si="4"/>
        <v>○</v>
      </c>
      <c r="V24" s="15" t="str">
        <f t="shared" si="3"/>
        <v/>
      </c>
      <c r="W24" s="15" t="str">
        <f t="shared" si="2"/>
        <v>○</v>
      </c>
      <c r="X24" s="15" t="str">
        <f t="shared" si="2"/>
        <v/>
      </c>
      <c r="Y24" s="15" t="str">
        <f t="shared" si="2"/>
        <v/>
      </c>
      <c r="Z24" s="15" t="str">
        <f t="shared" si="2"/>
        <v/>
      </c>
      <c r="AA24" s="15" t="str">
        <f t="shared" si="2"/>
        <v/>
      </c>
      <c r="AB24" s="15" t="str">
        <f t="shared" si="2"/>
        <v/>
      </c>
      <c r="AC24" s="15" t="str">
        <f t="shared" si="2"/>
        <v/>
      </c>
      <c r="AD24" s="15" t="str">
        <f t="shared" si="2"/>
        <v/>
      </c>
      <c r="AE24" s="15" t="str">
        <f t="shared" si="2"/>
        <v/>
      </c>
      <c r="AF24" s="22" t="str">
        <f t="shared" si="2"/>
        <v xml:space="preserve">宮城県黒川郡大郷町大松沢字狸沢５番地の６７
宮城県黒川郡大郷町大松沢字狸沢５番地の６７
宮城県黒川郡大郷町大松沢字狸沢５番地の６７
</v>
      </c>
      <c r="AG24" s="24" t="str">
        <f t="shared" si="2"/>
        <v xml:space="preserve">破砕施設 2台
その他施設 1台
</v>
      </c>
      <c r="AH24" s="25"/>
      <c r="AI24" s="25"/>
      <c r="AJ24" s="26"/>
      <c r="AK24" s="27">
        <v>24</v>
      </c>
      <c r="AL24" s="28" t="s">
        <v>489</v>
      </c>
      <c r="AM24" s="29" t="s">
        <v>490</v>
      </c>
      <c r="AN24" s="29">
        <v>45480</v>
      </c>
      <c r="AO24" s="30">
        <v>47305</v>
      </c>
      <c r="AP24" s="28" t="s">
        <v>40</v>
      </c>
      <c r="AQ24" s="29" t="s">
        <v>491</v>
      </c>
      <c r="AR24" s="28" t="s">
        <v>492</v>
      </c>
      <c r="AS24" s="28" t="s">
        <v>40</v>
      </c>
      <c r="AT24" s="28" t="s">
        <v>40</v>
      </c>
      <c r="AU24" s="28" t="s">
        <v>40</v>
      </c>
      <c r="AV24" s="28" t="s">
        <v>40</v>
      </c>
      <c r="AW24" s="28" t="s">
        <v>40</v>
      </c>
      <c r="AX24" s="28" t="s">
        <v>43</v>
      </c>
      <c r="AY24" s="28" t="s">
        <v>40</v>
      </c>
      <c r="AZ24" s="28" t="s">
        <v>43</v>
      </c>
      <c r="BA24" s="28" t="s">
        <v>40</v>
      </c>
      <c r="BB24" s="28" t="s">
        <v>40</v>
      </c>
      <c r="BC24" s="28" t="s">
        <v>40</v>
      </c>
      <c r="BD24" s="28" t="s">
        <v>40</v>
      </c>
      <c r="BE24" s="28" t="s">
        <v>40</v>
      </c>
      <c r="BF24" s="28" t="s">
        <v>43</v>
      </c>
      <c r="BG24" s="28" t="s">
        <v>40</v>
      </c>
      <c r="BH24" s="28" t="s">
        <v>43</v>
      </c>
      <c r="BI24" s="28" t="s">
        <v>40</v>
      </c>
      <c r="BJ24" s="28" t="s">
        <v>40</v>
      </c>
      <c r="BK24" s="28" t="s">
        <v>40</v>
      </c>
      <c r="BL24" s="28" t="s">
        <v>40</v>
      </c>
      <c r="BM24" s="28" t="s">
        <v>40</v>
      </c>
      <c r="BN24" s="28" t="s">
        <v>40</v>
      </c>
      <c r="BO24" s="28" t="s">
        <v>40</v>
      </c>
      <c r="BP24" s="28" t="s">
        <v>40</v>
      </c>
      <c r="BQ24" s="29" t="s">
        <v>493</v>
      </c>
      <c r="BR24" s="29" t="s">
        <v>74</v>
      </c>
      <c r="BS24" s="31" t="s">
        <v>46</v>
      </c>
    </row>
    <row r="25" spans="1:71" ht="54">
      <c r="A25" s="15" t="str">
        <f t="shared" ref="A25:B34" si="5">IF(AL25="","",AL25)</f>
        <v>00423085240</v>
      </c>
      <c r="B25" s="22" t="str">
        <f>IF(AM25="","",AM25)</f>
        <v>株式会社東洋環境開発</v>
      </c>
      <c r="C25" s="23">
        <f t="shared" ref="C25:P34" si="6">IF(AN25="","",AN25)</f>
        <v>44969</v>
      </c>
      <c r="D25" s="23">
        <f t="shared" si="6"/>
        <v>46794</v>
      </c>
      <c r="E25" s="15" t="str">
        <f t="shared" si="6"/>
        <v/>
      </c>
      <c r="F25" s="22" t="str">
        <f t="shared" si="6"/>
        <v>宮城県仙台市青葉区二日町１０番３１号Ａｒｅａ二日町２０１
宮城県黒川郡大和町鶴巣山田字宮田２３－１</v>
      </c>
      <c r="G25" s="22" t="str">
        <f t="shared" si="6"/>
        <v>022-265-7632
022-347-7811</v>
      </c>
      <c r="H25" s="15" t="str">
        <f t="shared" si="6"/>
        <v/>
      </c>
      <c r="I25" s="15" t="str">
        <f t="shared" si="6"/>
        <v/>
      </c>
      <c r="J25" s="15" t="str">
        <f t="shared" si="6"/>
        <v/>
      </c>
      <c r="K25" s="15" t="str">
        <f t="shared" si="6"/>
        <v/>
      </c>
      <c r="L25" s="15" t="str">
        <f t="shared" si="6"/>
        <v/>
      </c>
      <c r="M25" s="15" t="str">
        <f t="shared" si="6"/>
        <v>○</v>
      </c>
      <c r="N25" s="15" t="str">
        <f t="shared" si="6"/>
        <v>○</v>
      </c>
      <c r="O25" s="15" t="str">
        <f t="shared" si="6"/>
        <v>○</v>
      </c>
      <c r="P25" s="15" t="str">
        <f t="shared" si="6"/>
        <v>○</v>
      </c>
      <c r="Q25" s="15" t="str">
        <f t="shared" si="4"/>
        <v/>
      </c>
      <c r="R25" s="15" t="str">
        <f t="shared" si="4"/>
        <v/>
      </c>
      <c r="S25" s="15" t="str">
        <f t="shared" si="4"/>
        <v>○</v>
      </c>
      <c r="T25" s="15" t="str">
        <f t="shared" si="4"/>
        <v>○</v>
      </c>
      <c r="U25" s="15" t="str">
        <f t="shared" si="4"/>
        <v>○</v>
      </c>
      <c r="V25" s="15" t="str">
        <f t="shared" si="3"/>
        <v/>
      </c>
      <c r="W25" s="15" t="str">
        <f t="shared" si="2"/>
        <v>○</v>
      </c>
      <c r="X25" s="15" t="str">
        <f t="shared" si="2"/>
        <v/>
      </c>
      <c r="Y25" s="15" t="str">
        <f t="shared" si="2"/>
        <v/>
      </c>
      <c r="Z25" s="15" t="str">
        <f t="shared" si="2"/>
        <v/>
      </c>
      <c r="AA25" s="15" t="str">
        <f t="shared" si="2"/>
        <v/>
      </c>
      <c r="AB25" s="15" t="str">
        <f t="shared" si="2"/>
        <v/>
      </c>
      <c r="AC25" s="15" t="str">
        <f t="shared" si="2"/>
        <v/>
      </c>
      <c r="AD25" s="15" t="str">
        <f t="shared" si="2"/>
        <v/>
      </c>
      <c r="AE25" s="15" t="str">
        <f t="shared" si="2"/>
        <v/>
      </c>
      <c r="AF25" s="22" t="str">
        <f t="shared" si="2"/>
        <v xml:space="preserve">宮城県黒川郡大和町鶴巣山田字宮田２３番１
宮城県黒川郡大和町鶴巣山田字宮田２３番１
宮城県黒川郡大和町鶴巣山田字宮田２３番１
宮城県黒川郡大和町鶴巣山田字宮田２３番１
</v>
      </c>
      <c r="AG25" s="24" t="str">
        <f t="shared" si="2"/>
        <v xml:space="preserve">破砕施設 2台
その他施設 2台
</v>
      </c>
      <c r="AH25" s="25"/>
      <c r="AI25" s="25"/>
      <c r="AJ25" s="26"/>
      <c r="AK25" s="27">
        <v>25</v>
      </c>
      <c r="AL25" s="28" t="s">
        <v>494</v>
      </c>
      <c r="AM25" s="29" t="s">
        <v>495</v>
      </c>
      <c r="AN25" s="30">
        <v>44969</v>
      </c>
      <c r="AO25" s="30">
        <v>46794</v>
      </c>
      <c r="AP25" s="28" t="s">
        <v>40</v>
      </c>
      <c r="AQ25" s="29" t="s">
        <v>496</v>
      </c>
      <c r="AR25" s="28" t="s">
        <v>497</v>
      </c>
      <c r="AS25" s="28" t="s">
        <v>40</v>
      </c>
      <c r="AT25" s="28" t="s">
        <v>40</v>
      </c>
      <c r="AU25" s="28" t="s">
        <v>40</v>
      </c>
      <c r="AV25" s="28" t="s">
        <v>40</v>
      </c>
      <c r="AW25" s="28" t="s">
        <v>40</v>
      </c>
      <c r="AX25" s="28" t="s">
        <v>43</v>
      </c>
      <c r="AY25" s="28" t="s">
        <v>43</v>
      </c>
      <c r="AZ25" s="28" t="s">
        <v>43</v>
      </c>
      <c r="BA25" s="28" t="s">
        <v>43</v>
      </c>
      <c r="BB25" s="28" t="s">
        <v>40</v>
      </c>
      <c r="BC25" s="28" t="s">
        <v>40</v>
      </c>
      <c r="BD25" s="28" t="s">
        <v>43</v>
      </c>
      <c r="BE25" s="28" t="s">
        <v>43</v>
      </c>
      <c r="BF25" s="28" t="s">
        <v>43</v>
      </c>
      <c r="BG25" s="28" t="s">
        <v>40</v>
      </c>
      <c r="BH25" s="28" t="s">
        <v>43</v>
      </c>
      <c r="BI25" s="28" t="s">
        <v>40</v>
      </c>
      <c r="BJ25" s="28" t="s">
        <v>40</v>
      </c>
      <c r="BK25" s="28" t="s">
        <v>40</v>
      </c>
      <c r="BL25" s="28" t="s">
        <v>40</v>
      </c>
      <c r="BM25" s="28" t="s">
        <v>40</v>
      </c>
      <c r="BN25" s="28" t="s">
        <v>40</v>
      </c>
      <c r="BO25" s="28" t="s">
        <v>40</v>
      </c>
      <c r="BP25" s="28" t="s">
        <v>40</v>
      </c>
      <c r="BQ25" s="29" t="s">
        <v>498</v>
      </c>
      <c r="BR25" s="29" t="s">
        <v>499</v>
      </c>
      <c r="BS25" s="31" t="s">
        <v>46</v>
      </c>
    </row>
    <row r="26" spans="1:71" ht="72">
      <c r="A26" s="15" t="str">
        <f t="shared" si="5"/>
        <v>00423062345</v>
      </c>
      <c r="B26" s="22" t="str">
        <f>IF(AM26="","",AM26)</f>
        <v>協業組合富谷環境</v>
      </c>
      <c r="C26" s="23">
        <f t="shared" si="6"/>
        <v>44459</v>
      </c>
      <c r="D26" s="23">
        <f t="shared" si="6"/>
        <v>46284</v>
      </c>
      <c r="E26" s="15" t="str">
        <f t="shared" si="6"/>
        <v/>
      </c>
      <c r="F26" s="22" t="str">
        <f t="shared" si="6"/>
        <v>宮城県富谷市志戸田野田３１番地１</v>
      </c>
      <c r="G26" s="22" t="str">
        <f t="shared" si="6"/>
        <v>022-358-2791</v>
      </c>
      <c r="H26" s="15" t="str">
        <f t="shared" si="6"/>
        <v/>
      </c>
      <c r="I26" s="15" t="str">
        <f t="shared" si="6"/>
        <v/>
      </c>
      <c r="J26" s="15" t="str">
        <f t="shared" si="6"/>
        <v/>
      </c>
      <c r="K26" s="15" t="str">
        <f t="shared" si="6"/>
        <v/>
      </c>
      <c r="L26" s="15" t="str">
        <f t="shared" si="6"/>
        <v/>
      </c>
      <c r="M26" s="15" t="str">
        <f t="shared" si="6"/>
        <v>○</v>
      </c>
      <c r="N26" s="15" t="str">
        <f t="shared" si="6"/>
        <v>○</v>
      </c>
      <c r="O26" s="15" t="str">
        <f t="shared" si="6"/>
        <v>○</v>
      </c>
      <c r="P26" s="15" t="str">
        <f t="shared" si="6"/>
        <v/>
      </c>
      <c r="Q26" s="15" t="str">
        <f t="shared" si="4"/>
        <v/>
      </c>
      <c r="R26" s="15" t="str">
        <f t="shared" si="4"/>
        <v/>
      </c>
      <c r="S26" s="15" t="str">
        <f t="shared" si="4"/>
        <v/>
      </c>
      <c r="T26" s="15" t="str">
        <f t="shared" si="4"/>
        <v>○</v>
      </c>
      <c r="U26" s="15" t="str">
        <f t="shared" si="4"/>
        <v>○</v>
      </c>
      <c r="V26" s="15" t="str">
        <f t="shared" si="3"/>
        <v/>
      </c>
      <c r="W26" s="15" t="str">
        <f t="shared" si="2"/>
        <v/>
      </c>
      <c r="X26" s="15" t="str">
        <f t="shared" si="2"/>
        <v/>
      </c>
      <c r="Y26" s="15" t="str">
        <f t="shared" si="2"/>
        <v/>
      </c>
      <c r="Z26" s="15" t="str">
        <f t="shared" si="2"/>
        <v/>
      </c>
      <c r="AA26" s="15" t="str">
        <f t="shared" si="2"/>
        <v/>
      </c>
      <c r="AB26" s="15" t="str">
        <f t="shared" si="2"/>
        <v/>
      </c>
      <c r="AC26" s="15" t="str">
        <f t="shared" si="2"/>
        <v/>
      </c>
      <c r="AD26" s="15" t="str">
        <f t="shared" si="2"/>
        <v/>
      </c>
      <c r="AE26" s="15" t="str">
        <f t="shared" si="2"/>
        <v/>
      </c>
      <c r="AF26" s="22" t="str">
        <f t="shared" si="2"/>
        <v xml:space="preserve">宮城県富谷市志戸田野田３１番１
宮城県富谷市志戸田野田３１番１
宮城県富谷市志戸田野田３１番１
宮城県富谷市志戸田野田３１番１
宮城県富谷市志戸田野田３１番１
宮城県富谷市志戸田野田３１番１
</v>
      </c>
      <c r="AG26" s="24" t="str">
        <f t="shared" si="2"/>
        <v xml:space="preserve">破砕施設 2台
その他施設 1台
圧縮施設 2台
溶融固化施設 1台
</v>
      </c>
      <c r="AH26" s="25"/>
      <c r="AI26" s="25"/>
      <c r="AJ26" s="26"/>
      <c r="AK26" s="27">
        <v>26</v>
      </c>
      <c r="AL26" s="28" t="s">
        <v>500</v>
      </c>
      <c r="AM26" s="29" t="s">
        <v>501</v>
      </c>
      <c r="AN26" s="30">
        <v>44459</v>
      </c>
      <c r="AO26" s="30">
        <v>46284</v>
      </c>
      <c r="AP26" s="28" t="s">
        <v>40</v>
      </c>
      <c r="AQ26" s="29" t="s">
        <v>502</v>
      </c>
      <c r="AR26" s="28" t="s">
        <v>503</v>
      </c>
      <c r="AS26" s="28" t="s">
        <v>40</v>
      </c>
      <c r="AT26" s="28" t="s">
        <v>40</v>
      </c>
      <c r="AU26" s="28" t="s">
        <v>40</v>
      </c>
      <c r="AV26" s="28" t="s">
        <v>40</v>
      </c>
      <c r="AW26" s="28" t="s">
        <v>40</v>
      </c>
      <c r="AX26" s="28" t="s">
        <v>43</v>
      </c>
      <c r="AY26" s="28" t="s">
        <v>43</v>
      </c>
      <c r="AZ26" s="28" t="s">
        <v>43</v>
      </c>
      <c r="BA26" s="28" t="s">
        <v>40</v>
      </c>
      <c r="BB26" s="28" t="s">
        <v>40</v>
      </c>
      <c r="BC26" s="28" t="s">
        <v>40</v>
      </c>
      <c r="BD26" s="28" t="s">
        <v>40</v>
      </c>
      <c r="BE26" s="28" t="s">
        <v>43</v>
      </c>
      <c r="BF26" s="28" t="s">
        <v>43</v>
      </c>
      <c r="BG26" s="28" t="s">
        <v>40</v>
      </c>
      <c r="BH26" s="28" t="s">
        <v>40</v>
      </c>
      <c r="BI26" s="28" t="s">
        <v>40</v>
      </c>
      <c r="BJ26" s="28" t="s">
        <v>40</v>
      </c>
      <c r="BK26" s="28" t="s">
        <v>40</v>
      </c>
      <c r="BL26" s="28" t="s">
        <v>40</v>
      </c>
      <c r="BM26" s="28" t="s">
        <v>40</v>
      </c>
      <c r="BN26" s="28" t="s">
        <v>40</v>
      </c>
      <c r="BO26" s="28" t="s">
        <v>40</v>
      </c>
      <c r="BP26" s="28" t="s">
        <v>40</v>
      </c>
      <c r="BQ26" s="29" t="s">
        <v>504</v>
      </c>
      <c r="BR26" s="29" t="s">
        <v>505</v>
      </c>
      <c r="BS26" s="31" t="s">
        <v>46</v>
      </c>
    </row>
    <row r="27" spans="1:71" ht="54">
      <c r="A27" s="15" t="str">
        <f t="shared" si="5"/>
        <v>00423000280</v>
      </c>
      <c r="B27" s="22" t="str">
        <f>IF(AM27="","",AM27)</f>
        <v>日本道路株式会社</v>
      </c>
      <c r="C27" s="23">
        <f t="shared" si="6"/>
        <v>45280</v>
      </c>
      <c r="D27" s="23">
        <f t="shared" si="6"/>
        <v>47106</v>
      </c>
      <c r="E27" s="15" t="str">
        <f t="shared" si="6"/>
        <v/>
      </c>
      <c r="F27" s="22" t="str">
        <f t="shared" si="6"/>
        <v>東京都港区芝浦一丁目２番３号
宮城県黒川郡大衡村大衡字赤坂３－１</v>
      </c>
      <c r="G27" s="22" t="str">
        <f t="shared" si="6"/>
        <v>03-4218-4891
022-345-4559</v>
      </c>
      <c r="H27" s="15" t="str">
        <f t="shared" si="6"/>
        <v/>
      </c>
      <c r="I27" s="15" t="str">
        <f t="shared" si="6"/>
        <v/>
      </c>
      <c r="J27" s="15" t="str">
        <f t="shared" si="6"/>
        <v/>
      </c>
      <c r="K27" s="15" t="str">
        <f t="shared" si="6"/>
        <v/>
      </c>
      <c r="L27" s="15" t="str">
        <f t="shared" si="6"/>
        <v/>
      </c>
      <c r="M27" s="15" t="str">
        <f t="shared" si="6"/>
        <v/>
      </c>
      <c r="N27" s="15" t="str">
        <f t="shared" si="6"/>
        <v/>
      </c>
      <c r="O27" s="15" t="str">
        <f t="shared" si="6"/>
        <v/>
      </c>
      <c r="P27" s="15" t="str">
        <f t="shared" si="6"/>
        <v/>
      </c>
      <c r="Q27" s="15" t="str">
        <f t="shared" si="4"/>
        <v/>
      </c>
      <c r="R27" s="15" t="str">
        <f t="shared" si="4"/>
        <v/>
      </c>
      <c r="S27" s="15" t="str">
        <f t="shared" si="4"/>
        <v/>
      </c>
      <c r="T27" s="15" t="str">
        <f t="shared" si="4"/>
        <v/>
      </c>
      <c r="U27" s="15" t="str">
        <f t="shared" si="4"/>
        <v>○</v>
      </c>
      <c r="V27" s="15" t="str">
        <f t="shared" si="3"/>
        <v/>
      </c>
      <c r="W27" s="15" t="str">
        <f t="shared" si="2"/>
        <v>○</v>
      </c>
      <c r="X27" s="15" t="str">
        <f t="shared" si="2"/>
        <v/>
      </c>
      <c r="Y27" s="15" t="str">
        <f t="shared" si="2"/>
        <v/>
      </c>
      <c r="Z27" s="15" t="str">
        <f t="shared" si="2"/>
        <v/>
      </c>
      <c r="AA27" s="15" t="str">
        <f t="shared" si="2"/>
        <v/>
      </c>
      <c r="AB27" s="15" t="str">
        <f t="shared" si="2"/>
        <v/>
      </c>
      <c r="AC27" s="15" t="str">
        <f t="shared" si="2"/>
        <v/>
      </c>
      <c r="AD27" s="15" t="str">
        <f t="shared" si="2"/>
        <v/>
      </c>
      <c r="AE27" s="15" t="str">
        <f t="shared" si="2"/>
        <v/>
      </c>
      <c r="AF27" s="22" t="str">
        <f t="shared" si="2"/>
        <v xml:space="preserve">宮城県黒川郡大衡村大衡字赤坂３番１、３番３、３番７、３番８、３番１２、４番１、５番、宮城県黒川郡大衡村大衡字侍井沢６１番３、６３番３、６３番５
</v>
      </c>
      <c r="AG27" s="24" t="str">
        <f t="shared" si="2"/>
        <v xml:space="preserve">破砕施設 1台
</v>
      </c>
      <c r="AH27" s="25"/>
      <c r="AI27" s="25"/>
      <c r="AJ27" s="26"/>
      <c r="AK27" s="27">
        <v>27</v>
      </c>
      <c r="AL27" s="28" t="s">
        <v>506</v>
      </c>
      <c r="AM27" s="29" t="s">
        <v>507</v>
      </c>
      <c r="AN27" s="30">
        <v>45280</v>
      </c>
      <c r="AO27" s="30">
        <v>47106</v>
      </c>
      <c r="AP27" s="28" t="s">
        <v>40</v>
      </c>
      <c r="AQ27" s="29" t="s">
        <v>508</v>
      </c>
      <c r="AR27" s="28" t="s">
        <v>509</v>
      </c>
      <c r="AS27" s="28" t="s">
        <v>40</v>
      </c>
      <c r="AT27" s="28" t="s">
        <v>40</v>
      </c>
      <c r="AU27" s="28" t="s">
        <v>40</v>
      </c>
      <c r="AV27" s="28" t="s">
        <v>40</v>
      </c>
      <c r="AW27" s="28" t="s">
        <v>40</v>
      </c>
      <c r="AX27" s="28" t="s">
        <v>40</v>
      </c>
      <c r="AY27" s="28" t="s">
        <v>40</v>
      </c>
      <c r="AZ27" s="28" t="s">
        <v>40</v>
      </c>
      <c r="BA27" s="28" t="s">
        <v>40</v>
      </c>
      <c r="BB27" s="28" t="s">
        <v>40</v>
      </c>
      <c r="BC27" s="28" t="s">
        <v>40</v>
      </c>
      <c r="BD27" s="28" t="s">
        <v>40</v>
      </c>
      <c r="BE27" s="28" t="s">
        <v>40</v>
      </c>
      <c r="BF27" s="28" t="s">
        <v>43</v>
      </c>
      <c r="BG27" s="28" t="s">
        <v>40</v>
      </c>
      <c r="BH27" s="28" t="s">
        <v>43</v>
      </c>
      <c r="BI27" s="28" t="s">
        <v>40</v>
      </c>
      <c r="BJ27" s="28" t="s">
        <v>40</v>
      </c>
      <c r="BK27" s="28" t="s">
        <v>40</v>
      </c>
      <c r="BL27" s="28" t="s">
        <v>40</v>
      </c>
      <c r="BM27" s="28" t="s">
        <v>40</v>
      </c>
      <c r="BN27" s="28" t="s">
        <v>40</v>
      </c>
      <c r="BO27" s="28" t="s">
        <v>40</v>
      </c>
      <c r="BP27" s="28" t="s">
        <v>40</v>
      </c>
      <c r="BQ27" s="29" t="s">
        <v>510</v>
      </c>
      <c r="BR27" s="29" t="s">
        <v>58</v>
      </c>
      <c r="BS27" s="31" t="s">
        <v>46</v>
      </c>
    </row>
    <row r="28" spans="1:71" ht="135">
      <c r="A28" s="15" t="str">
        <f t="shared" si="5"/>
        <v>00423113164</v>
      </c>
      <c r="B28" s="22" t="str">
        <f>IF(AM28="","",AM28)</f>
        <v>株式会社ＢＷＭ</v>
      </c>
      <c r="C28" s="23">
        <f t="shared" si="6"/>
        <v>44812</v>
      </c>
      <c r="D28" s="23">
        <f t="shared" si="6"/>
        <v>47368</v>
      </c>
      <c r="E28" s="15" t="str">
        <f t="shared" si="6"/>
        <v>○</v>
      </c>
      <c r="F28" s="22" t="str">
        <f t="shared" si="6"/>
        <v>宮城県仙台市青葉区大町二丁目１０番１４号</v>
      </c>
      <c r="G28" s="22" t="str">
        <f t="shared" si="6"/>
        <v>022-796-9377</v>
      </c>
      <c r="H28" s="15" t="str">
        <f t="shared" si="6"/>
        <v/>
      </c>
      <c r="I28" s="15" t="str">
        <f t="shared" si="6"/>
        <v/>
      </c>
      <c r="J28" s="15" t="str">
        <f t="shared" si="6"/>
        <v/>
      </c>
      <c r="K28" s="15" t="str">
        <f t="shared" si="6"/>
        <v/>
      </c>
      <c r="L28" s="15" t="str">
        <f t="shared" si="6"/>
        <v/>
      </c>
      <c r="M28" s="15" t="str">
        <f t="shared" si="6"/>
        <v/>
      </c>
      <c r="N28" s="15" t="str">
        <f t="shared" si="6"/>
        <v/>
      </c>
      <c r="O28" s="15" t="str">
        <f t="shared" si="6"/>
        <v>○</v>
      </c>
      <c r="P28" s="15" t="str">
        <f t="shared" si="6"/>
        <v/>
      </c>
      <c r="Q28" s="15" t="str">
        <f t="shared" si="4"/>
        <v/>
      </c>
      <c r="R28" s="15" t="str">
        <f t="shared" si="4"/>
        <v/>
      </c>
      <c r="S28" s="15" t="str">
        <f t="shared" si="4"/>
        <v/>
      </c>
      <c r="T28" s="15" t="str">
        <f t="shared" si="4"/>
        <v/>
      </c>
      <c r="U28" s="15" t="str">
        <f t="shared" si="4"/>
        <v/>
      </c>
      <c r="V28" s="15" t="str">
        <f t="shared" si="3"/>
        <v/>
      </c>
      <c r="W28" s="15" t="str">
        <f t="shared" si="2"/>
        <v/>
      </c>
      <c r="X28" s="15" t="str">
        <f t="shared" si="2"/>
        <v/>
      </c>
      <c r="Y28" s="15" t="str">
        <f t="shared" si="2"/>
        <v/>
      </c>
      <c r="Z28" s="15" t="str">
        <f t="shared" si="2"/>
        <v/>
      </c>
      <c r="AA28" s="15" t="str">
        <f t="shared" si="2"/>
        <v/>
      </c>
      <c r="AB28" s="15" t="str">
        <f t="shared" si="2"/>
        <v/>
      </c>
      <c r="AC28" s="15" t="str">
        <f t="shared" ref="AB28:AG34" si="7">IF(BN28="","",BN28)</f>
        <v/>
      </c>
      <c r="AD28" s="15" t="str">
        <f t="shared" si="7"/>
        <v/>
      </c>
      <c r="AE28" s="15" t="str">
        <f t="shared" si="7"/>
        <v/>
      </c>
      <c r="AF28" s="22" t="str">
        <f t="shared" si="7"/>
        <v xml:space="preserve">宮城県黒川郡大和町松坂平八丁目３番１７
宮城県登米市南方町実沢１４７番，１４８番，１５０番，１５１番１，１５２番１，１５２番２
宮城県黒川郡大和町松坂平８丁目３番１７
宮城県登米市津山町柳津字大土７番４９、１２番１
宮城県黒川郡大和町松坂平八丁目３番１７
宮城県黒川郡大和町松坂平八丁目３番１７
宮城県黒川郡大和町松坂平八丁目３番１７
宮城県登米市南方町実沢１４７番、１４８番、１５０番、１５１番１、１５２番１、１５２番２
</v>
      </c>
      <c r="AG28" s="24" t="str">
        <f t="shared" si="7"/>
        <v xml:space="preserve">破砕施設 8台
</v>
      </c>
      <c r="AH28" s="25"/>
      <c r="AI28" s="25"/>
      <c r="AJ28" s="26"/>
      <c r="AK28" s="27">
        <v>28</v>
      </c>
      <c r="AL28" s="28" t="s">
        <v>511</v>
      </c>
      <c r="AM28" s="29" t="s">
        <v>512</v>
      </c>
      <c r="AN28" s="30">
        <v>44812</v>
      </c>
      <c r="AO28" s="30">
        <v>47368</v>
      </c>
      <c r="AP28" s="28" t="s">
        <v>43</v>
      </c>
      <c r="AQ28" s="29" t="s">
        <v>513</v>
      </c>
      <c r="AR28" s="28" t="s">
        <v>514</v>
      </c>
      <c r="AS28" s="28" t="s">
        <v>40</v>
      </c>
      <c r="AT28" s="28" t="s">
        <v>40</v>
      </c>
      <c r="AU28" s="28" t="s">
        <v>40</v>
      </c>
      <c r="AV28" s="28" t="s">
        <v>40</v>
      </c>
      <c r="AW28" s="28" t="s">
        <v>40</v>
      </c>
      <c r="AX28" s="28" t="s">
        <v>40</v>
      </c>
      <c r="AY28" s="28" t="s">
        <v>40</v>
      </c>
      <c r="AZ28" s="28" t="s">
        <v>43</v>
      </c>
      <c r="BA28" s="28" t="s">
        <v>40</v>
      </c>
      <c r="BB28" s="28" t="s">
        <v>40</v>
      </c>
      <c r="BC28" s="28" t="s">
        <v>40</v>
      </c>
      <c r="BD28" s="28" t="s">
        <v>40</v>
      </c>
      <c r="BE28" s="28" t="s">
        <v>40</v>
      </c>
      <c r="BF28" s="28" t="s">
        <v>40</v>
      </c>
      <c r="BG28" s="28" t="s">
        <v>40</v>
      </c>
      <c r="BH28" s="28" t="s">
        <v>40</v>
      </c>
      <c r="BI28" s="28" t="s">
        <v>40</v>
      </c>
      <c r="BJ28" s="28" t="s">
        <v>40</v>
      </c>
      <c r="BK28" s="28" t="s">
        <v>40</v>
      </c>
      <c r="BL28" s="28" t="s">
        <v>40</v>
      </c>
      <c r="BM28" s="28" t="s">
        <v>40</v>
      </c>
      <c r="BN28" s="28" t="s">
        <v>40</v>
      </c>
      <c r="BO28" s="28" t="s">
        <v>40</v>
      </c>
      <c r="BP28" s="28" t="s">
        <v>40</v>
      </c>
      <c r="BQ28" s="29" t="s">
        <v>515</v>
      </c>
      <c r="BR28" s="29" t="s">
        <v>516</v>
      </c>
      <c r="BS28" s="31" t="s">
        <v>46</v>
      </c>
    </row>
    <row r="29" spans="1:71" ht="54">
      <c r="A29" s="15" t="str">
        <f t="shared" si="5"/>
        <v>00423155104</v>
      </c>
      <c r="B29" s="22" t="str">
        <f t="shared" si="5"/>
        <v>平和エコプラント株式会社</v>
      </c>
      <c r="C29" s="23">
        <f t="shared" si="6"/>
        <v>46049</v>
      </c>
      <c r="D29" s="23">
        <f t="shared" si="6"/>
        <v>47874</v>
      </c>
      <c r="E29" s="15" t="str">
        <f t="shared" si="6"/>
        <v/>
      </c>
      <c r="F29" s="22" t="str">
        <f t="shared" si="6"/>
        <v>宮城県黒川郡大郷町東成田字板谷西山２９番地３</v>
      </c>
      <c r="G29" s="22" t="str">
        <f t="shared" si="6"/>
        <v>022-359-5322</v>
      </c>
      <c r="H29" s="15" t="str">
        <f t="shared" si="6"/>
        <v/>
      </c>
      <c r="I29" s="15" t="str">
        <f t="shared" si="6"/>
        <v/>
      </c>
      <c r="J29" s="15" t="str">
        <f t="shared" si="6"/>
        <v/>
      </c>
      <c r="K29" s="15" t="str">
        <f t="shared" si="6"/>
        <v/>
      </c>
      <c r="L29" s="15" t="str">
        <f t="shared" si="6"/>
        <v/>
      </c>
      <c r="M29" s="15" t="str">
        <f t="shared" si="6"/>
        <v>○</v>
      </c>
      <c r="N29" s="15" t="str">
        <f t="shared" si="6"/>
        <v>○</v>
      </c>
      <c r="O29" s="15" t="str">
        <f t="shared" si="6"/>
        <v>○</v>
      </c>
      <c r="P29" s="15" t="str">
        <f t="shared" si="6"/>
        <v>○</v>
      </c>
      <c r="Q29" s="15" t="str">
        <f t="shared" si="4"/>
        <v/>
      </c>
      <c r="R29" s="15" t="str">
        <f t="shared" si="4"/>
        <v/>
      </c>
      <c r="S29" s="15" t="str">
        <f t="shared" si="4"/>
        <v>○</v>
      </c>
      <c r="T29" s="15" t="str">
        <f t="shared" si="4"/>
        <v>○</v>
      </c>
      <c r="U29" s="15" t="str">
        <f t="shared" si="4"/>
        <v>○</v>
      </c>
      <c r="V29" s="15" t="str">
        <f t="shared" si="3"/>
        <v/>
      </c>
      <c r="W29" s="15" t="str">
        <f t="shared" si="3"/>
        <v>○</v>
      </c>
      <c r="X29" s="15" t="str">
        <f t="shared" si="3"/>
        <v/>
      </c>
      <c r="Y29" s="15" t="str">
        <f t="shared" si="3"/>
        <v/>
      </c>
      <c r="Z29" s="15" t="str">
        <f t="shared" si="3"/>
        <v/>
      </c>
      <c r="AA29" s="15" t="str">
        <f t="shared" si="3"/>
        <v/>
      </c>
      <c r="AB29" s="15" t="str">
        <f t="shared" si="7"/>
        <v/>
      </c>
      <c r="AC29" s="15" t="str">
        <f t="shared" si="7"/>
        <v/>
      </c>
      <c r="AD29" s="15" t="str">
        <f t="shared" si="7"/>
        <v/>
      </c>
      <c r="AE29" s="15" t="str">
        <f t="shared" si="7"/>
        <v/>
      </c>
      <c r="AF29" s="22" t="str">
        <f t="shared" si="7"/>
        <v xml:space="preserve">宮城県黒川郡大郷町東成田字板谷西山２９番地３
宮城県黒川郡大郷町東成田字板谷西山２９番地３
</v>
      </c>
      <c r="AG29" s="24" t="str">
        <f t="shared" si="7"/>
        <v xml:space="preserve">破砕施設 2台
</v>
      </c>
      <c r="AH29" s="25"/>
      <c r="AI29" s="25"/>
      <c r="AJ29" s="26"/>
      <c r="AK29" s="27">
        <v>29</v>
      </c>
      <c r="AL29" s="28" t="s">
        <v>517</v>
      </c>
      <c r="AM29" s="29" t="s">
        <v>518</v>
      </c>
      <c r="AN29" s="29">
        <v>46049</v>
      </c>
      <c r="AO29" s="30">
        <v>47874</v>
      </c>
      <c r="AP29" s="28" t="s">
        <v>40</v>
      </c>
      <c r="AQ29" s="29" t="s">
        <v>519</v>
      </c>
      <c r="AR29" s="28" t="s">
        <v>520</v>
      </c>
      <c r="AS29" s="28" t="s">
        <v>40</v>
      </c>
      <c r="AT29" s="28" t="s">
        <v>40</v>
      </c>
      <c r="AU29" s="28" t="s">
        <v>40</v>
      </c>
      <c r="AV29" s="28" t="s">
        <v>40</v>
      </c>
      <c r="AW29" s="28" t="s">
        <v>40</v>
      </c>
      <c r="AX29" s="28" t="s">
        <v>43</v>
      </c>
      <c r="AY29" s="28" t="s">
        <v>43</v>
      </c>
      <c r="AZ29" s="28" t="s">
        <v>43</v>
      </c>
      <c r="BA29" s="28" t="s">
        <v>43</v>
      </c>
      <c r="BB29" s="28" t="s">
        <v>40</v>
      </c>
      <c r="BC29" s="28" t="s">
        <v>40</v>
      </c>
      <c r="BD29" s="28" t="s">
        <v>43</v>
      </c>
      <c r="BE29" s="28" t="s">
        <v>43</v>
      </c>
      <c r="BF29" s="28" t="s">
        <v>43</v>
      </c>
      <c r="BG29" s="28" t="s">
        <v>40</v>
      </c>
      <c r="BH29" s="28" t="s">
        <v>43</v>
      </c>
      <c r="BI29" s="28" t="s">
        <v>40</v>
      </c>
      <c r="BJ29" s="28" t="s">
        <v>40</v>
      </c>
      <c r="BK29" s="28" t="s">
        <v>40</v>
      </c>
      <c r="BL29" s="28" t="s">
        <v>40</v>
      </c>
      <c r="BM29" s="28" t="s">
        <v>40</v>
      </c>
      <c r="BN29" s="28" t="s">
        <v>40</v>
      </c>
      <c r="BO29" s="28" t="s">
        <v>40</v>
      </c>
      <c r="BP29" s="28" t="s">
        <v>40</v>
      </c>
      <c r="BQ29" s="29" t="s">
        <v>521</v>
      </c>
      <c r="BR29" s="29" t="s">
        <v>92</v>
      </c>
      <c r="BS29" s="31" t="s">
        <v>46</v>
      </c>
    </row>
    <row r="30" spans="1:71" ht="45">
      <c r="A30" s="15" t="str">
        <f t="shared" si="5"/>
        <v>00423005787</v>
      </c>
      <c r="B30" s="22" t="str">
        <f t="shared" si="5"/>
        <v>三井住建道路株式会社</v>
      </c>
      <c r="C30" s="23">
        <f t="shared" si="6"/>
        <v>45200</v>
      </c>
      <c r="D30" s="23">
        <f t="shared" si="6"/>
        <v>47026</v>
      </c>
      <c r="E30" s="15" t="str">
        <f t="shared" si="6"/>
        <v/>
      </c>
      <c r="F30" s="22" t="str">
        <f t="shared" si="6"/>
        <v>東京都新宿区西新宿六丁目２４番１号</v>
      </c>
      <c r="G30" s="22" t="str">
        <f t="shared" si="6"/>
        <v>03-3357-9082</v>
      </c>
      <c r="H30" s="15" t="str">
        <f t="shared" si="6"/>
        <v/>
      </c>
      <c r="I30" s="15" t="str">
        <f t="shared" si="6"/>
        <v/>
      </c>
      <c r="J30" s="15" t="str">
        <f t="shared" si="6"/>
        <v/>
      </c>
      <c r="K30" s="15" t="str">
        <f t="shared" si="6"/>
        <v/>
      </c>
      <c r="L30" s="15" t="str">
        <f t="shared" si="6"/>
        <v/>
      </c>
      <c r="M30" s="15" t="str">
        <f t="shared" si="6"/>
        <v/>
      </c>
      <c r="N30" s="15" t="str">
        <f t="shared" si="6"/>
        <v/>
      </c>
      <c r="O30" s="15" t="str">
        <f t="shared" si="6"/>
        <v/>
      </c>
      <c r="P30" s="15" t="str">
        <f t="shared" si="6"/>
        <v/>
      </c>
      <c r="Q30" s="15" t="str">
        <f t="shared" si="4"/>
        <v/>
      </c>
      <c r="R30" s="15" t="str">
        <f t="shared" si="4"/>
        <v/>
      </c>
      <c r="S30" s="15" t="str">
        <f t="shared" si="4"/>
        <v/>
      </c>
      <c r="T30" s="15" t="str">
        <f t="shared" si="4"/>
        <v/>
      </c>
      <c r="U30" s="15" t="str">
        <f t="shared" si="4"/>
        <v>○</v>
      </c>
      <c r="V30" s="15" t="str">
        <f t="shared" si="3"/>
        <v/>
      </c>
      <c r="W30" s="15" t="str">
        <f t="shared" si="3"/>
        <v>○</v>
      </c>
      <c r="X30" s="15" t="str">
        <f t="shared" si="3"/>
        <v/>
      </c>
      <c r="Y30" s="15" t="str">
        <f t="shared" si="3"/>
        <v/>
      </c>
      <c r="Z30" s="15" t="str">
        <f t="shared" si="3"/>
        <v/>
      </c>
      <c r="AA30" s="15" t="str">
        <f t="shared" si="3"/>
        <v/>
      </c>
      <c r="AB30" s="15" t="str">
        <f t="shared" si="7"/>
        <v/>
      </c>
      <c r="AC30" s="15" t="str">
        <f t="shared" si="7"/>
        <v/>
      </c>
      <c r="AD30" s="15" t="str">
        <f t="shared" si="7"/>
        <v/>
      </c>
      <c r="AE30" s="15" t="str">
        <f t="shared" si="7"/>
        <v/>
      </c>
      <c r="AF30" s="22" t="str">
        <f t="shared" si="7"/>
        <v xml:space="preserve">宮城県黒川郡大郷町川内字長福寺山１１番３，１５番，１６番１，１７番，７４番，８２番
</v>
      </c>
      <c r="AG30" s="24" t="str">
        <f t="shared" si="7"/>
        <v xml:space="preserve">破砕施設 1台
</v>
      </c>
      <c r="AH30" s="25"/>
      <c r="AI30" s="25"/>
      <c r="AJ30" s="26"/>
      <c r="AK30" s="27">
        <v>30</v>
      </c>
      <c r="AL30" s="28" t="s">
        <v>522</v>
      </c>
      <c r="AM30" s="29" t="s">
        <v>523</v>
      </c>
      <c r="AN30" s="29">
        <v>45200</v>
      </c>
      <c r="AO30" s="30">
        <v>47026</v>
      </c>
      <c r="AP30" s="28" t="s">
        <v>40</v>
      </c>
      <c r="AQ30" s="29" t="s">
        <v>524</v>
      </c>
      <c r="AR30" s="28" t="s">
        <v>525</v>
      </c>
      <c r="AS30" s="28" t="s">
        <v>40</v>
      </c>
      <c r="AT30" s="28" t="s">
        <v>40</v>
      </c>
      <c r="AU30" s="28" t="s">
        <v>40</v>
      </c>
      <c r="AV30" s="28" t="s">
        <v>40</v>
      </c>
      <c r="AW30" s="28" t="s">
        <v>40</v>
      </c>
      <c r="AX30" s="28" t="s">
        <v>40</v>
      </c>
      <c r="AY30" s="28" t="s">
        <v>40</v>
      </c>
      <c r="AZ30" s="28" t="s">
        <v>40</v>
      </c>
      <c r="BA30" s="28" t="s">
        <v>40</v>
      </c>
      <c r="BB30" s="28" t="s">
        <v>40</v>
      </c>
      <c r="BC30" s="28" t="s">
        <v>40</v>
      </c>
      <c r="BD30" s="28" t="s">
        <v>40</v>
      </c>
      <c r="BE30" s="28" t="s">
        <v>40</v>
      </c>
      <c r="BF30" s="28" t="s">
        <v>43</v>
      </c>
      <c r="BG30" s="28" t="s">
        <v>40</v>
      </c>
      <c r="BH30" s="28" t="s">
        <v>43</v>
      </c>
      <c r="BI30" s="28" t="s">
        <v>40</v>
      </c>
      <c r="BJ30" s="28" t="s">
        <v>40</v>
      </c>
      <c r="BK30" s="28" t="s">
        <v>40</v>
      </c>
      <c r="BL30" s="28" t="s">
        <v>40</v>
      </c>
      <c r="BM30" s="28" t="s">
        <v>40</v>
      </c>
      <c r="BN30" s="28" t="s">
        <v>40</v>
      </c>
      <c r="BO30" s="28" t="s">
        <v>40</v>
      </c>
      <c r="BP30" s="28" t="s">
        <v>40</v>
      </c>
      <c r="BQ30" s="29" t="s">
        <v>526</v>
      </c>
      <c r="BR30" s="29" t="s">
        <v>58</v>
      </c>
      <c r="BS30" s="31" t="s">
        <v>46</v>
      </c>
    </row>
    <row r="31" spans="1:71" ht="81">
      <c r="A31" s="15" t="str">
        <f t="shared" si="5"/>
        <v>00423035690</v>
      </c>
      <c r="B31" s="22" t="str">
        <f t="shared" si="5"/>
        <v>ミナミ金属株式会社</v>
      </c>
      <c r="C31" s="23">
        <f t="shared" si="6"/>
        <v>44200</v>
      </c>
      <c r="D31" s="23">
        <f t="shared" si="6"/>
        <v>46755</v>
      </c>
      <c r="E31" s="15" t="str">
        <f t="shared" si="6"/>
        <v>○</v>
      </c>
      <c r="F31" s="22" t="str">
        <f t="shared" si="6"/>
        <v>石川県金沢市打木町東１４２６番地
宮城県黒川郡大和町吉岡東三丁目１番地２</v>
      </c>
      <c r="G31" s="22" t="str">
        <f t="shared" si="6"/>
        <v>076-239-1800
022-343-8111</v>
      </c>
      <c r="H31" s="15" t="str">
        <f t="shared" si="6"/>
        <v/>
      </c>
      <c r="I31" s="15" t="str">
        <f t="shared" si="6"/>
        <v/>
      </c>
      <c r="J31" s="15" t="str">
        <f t="shared" si="6"/>
        <v/>
      </c>
      <c r="K31" s="15" t="str">
        <f t="shared" si="6"/>
        <v/>
      </c>
      <c r="L31" s="15" t="str">
        <f t="shared" si="6"/>
        <v/>
      </c>
      <c r="M31" s="15" t="str">
        <f t="shared" si="6"/>
        <v>○</v>
      </c>
      <c r="N31" s="15" t="str">
        <f t="shared" si="6"/>
        <v/>
      </c>
      <c r="O31" s="15" t="str">
        <f t="shared" si="6"/>
        <v>○</v>
      </c>
      <c r="P31" s="15" t="str">
        <f t="shared" si="6"/>
        <v/>
      </c>
      <c r="Q31" s="15" t="str">
        <f t="shared" si="4"/>
        <v/>
      </c>
      <c r="R31" s="15" t="str">
        <f t="shared" si="4"/>
        <v/>
      </c>
      <c r="S31" s="15" t="str">
        <f t="shared" si="4"/>
        <v/>
      </c>
      <c r="T31" s="15" t="str">
        <f t="shared" si="4"/>
        <v>○</v>
      </c>
      <c r="U31" s="15" t="str">
        <f t="shared" si="4"/>
        <v>○</v>
      </c>
      <c r="V31" s="15" t="str">
        <f t="shared" si="3"/>
        <v/>
      </c>
      <c r="W31" s="15" t="str">
        <f t="shared" si="3"/>
        <v>○</v>
      </c>
      <c r="X31" s="15" t="str">
        <f t="shared" si="3"/>
        <v/>
      </c>
      <c r="Y31" s="15" t="str">
        <f t="shared" si="3"/>
        <v/>
      </c>
      <c r="Z31" s="15" t="str">
        <f t="shared" si="3"/>
        <v/>
      </c>
      <c r="AA31" s="15" t="str">
        <f t="shared" si="3"/>
        <v/>
      </c>
      <c r="AB31" s="15" t="str">
        <f t="shared" si="7"/>
        <v/>
      </c>
      <c r="AC31" s="15" t="str">
        <f t="shared" si="7"/>
        <v/>
      </c>
      <c r="AD31" s="15" t="str">
        <f t="shared" si="7"/>
        <v/>
      </c>
      <c r="AE31" s="15" t="str">
        <f t="shared" si="7"/>
        <v/>
      </c>
      <c r="AF31" s="22" t="str">
        <f t="shared" si="7"/>
        <v xml:space="preserve">宮城県黒川郡大和町吉岡東三丁目１番２
宮城県黒川郡大和町吉岡東三丁目１番２
宮城県黒川郡大和町吉岡東三丁目１番２
宮城県黒川郡大衡村大衡字石神沢２１番１
宮城県黒川郡大衡村大衡字石神沢２１番１
宮城県黒川郡大衡村大衡字石神沢２１番１
宮城県黒川郡大衡村大衡字石神沢２１番１
</v>
      </c>
      <c r="AG31" s="24" t="str">
        <f t="shared" si="7"/>
        <v xml:space="preserve">破砕施設 3台
切断施設 2台
溶融固化施設 2台
</v>
      </c>
      <c r="AH31" s="25"/>
      <c r="AI31" s="25"/>
      <c r="AJ31" s="26"/>
      <c r="AK31" s="27">
        <v>31</v>
      </c>
      <c r="AL31" s="28" t="s">
        <v>527</v>
      </c>
      <c r="AM31" s="29" t="s">
        <v>528</v>
      </c>
      <c r="AN31" s="29">
        <v>44200</v>
      </c>
      <c r="AO31" s="30">
        <v>46755</v>
      </c>
      <c r="AP31" s="28" t="s">
        <v>43</v>
      </c>
      <c r="AQ31" s="29" t="s">
        <v>529</v>
      </c>
      <c r="AR31" s="28" t="s">
        <v>530</v>
      </c>
      <c r="AS31" s="28" t="s">
        <v>40</v>
      </c>
      <c r="AT31" s="28" t="s">
        <v>40</v>
      </c>
      <c r="AU31" s="28" t="s">
        <v>40</v>
      </c>
      <c r="AV31" s="28" t="s">
        <v>40</v>
      </c>
      <c r="AW31" s="28" t="s">
        <v>40</v>
      </c>
      <c r="AX31" s="28" t="s">
        <v>43</v>
      </c>
      <c r="AY31" s="28" t="s">
        <v>40</v>
      </c>
      <c r="AZ31" s="28" t="s">
        <v>43</v>
      </c>
      <c r="BA31" s="28" t="s">
        <v>40</v>
      </c>
      <c r="BB31" s="28" t="s">
        <v>40</v>
      </c>
      <c r="BC31" s="28" t="s">
        <v>40</v>
      </c>
      <c r="BD31" s="28" t="s">
        <v>40</v>
      </c>
      <c r="BE31" s="28" t="s">
        <v>43</v>
      </c>
      <c r="BF31" s="28" t="s">
        <v>43</v>
      </c>
      <c r="BG31" s="28" t="s">
        <v>40</v>
      </c>
      <c r="BH31" s="28" t="s">
        <v>43</v>
      </c>
      <c r="BI31" s="28" t="s">
        <v>40</v>
      </c>
      <c r="BJ31" s="28" t="s">
        <v>40</v>
      </c>
      <c r="BK31" s="28" t="s">
        <v>40</v>
      </c>
      <c r="BL31" s="28" t="s">
        <v>40</v>
      </c>
      <c r="BM31" s="28" t="s">
        <v>40</v>
      </c>
      <c r="BN31" s="28" t="s">
        <v>40</v>
      </c>
      <c r="BO31" s="28" t="s">
        <v>40</v>
      </c>
      <c r="BP31" s="28" t="s">
        <v>40</v>
      </c>
      <c r="BQ31" s="29" t="s">
        <v>531</v>
      </c>
      <c r="BR31" s="29" t="s">
        <v>532</v>
      </c>
      <c r="BS31" s="31" t="s">
        <v>46</v>
      </c>
    </row>
    <row r="32" spans="1:71" ht="28.5">
      <c r="A32" s="15" t="str">
        <f t="shared" si="5"/>
        <v>00443004971</v>
      </c>
      <c r="B32" s="22" t="str">
        <f t="shared" si="5"/>
        <v>公益財団法人宮城県環境事業公社</v>
      </c>
      <c r="C32" s="23">
        <f t="shared" si="6"/>
        <v>45280</v>
      </c>
      <c r="D32" s="23">
        <f t="shared" si="6"/>
        <v>47106</v>
      </c>
      <c r="E32" s="15" t="str">
        <f t="shared" si="6"/>
        <v/>
      </c>
      <c r="F32" s="22" t="str">
        <f t="shared" si="6"/>
        <v>宮城県黒川郡大和町鶴巣小鶴沢字大沢５番地</v>
      </c>
      <c r="G32" s="22" t="str">
        <f t="shared" si="6"/>
        <v>022-343-2425</v>
      </c>
      <c r="H32" s="15" t="str">
        <f t="shared" si="6"/>
        <v/>
      </c>
      <c r="I32" s="15" t="str">
        <f t="shared" si="6"/>
        <v/>
      </c>
      <c r="J32" s="15" t="str">
        <f t="shared" si="6"/>
        <v/>
      </c>
      <c r="K32" s="15" t="str">
        <f t="shared" si="6"/>
        <v/>
      </c>
      <c r="L32" s="15" t="str">
        <f t="shared" si="6"/>
        <v/>
      </c>
      <c r="M32" s="15" t="str">
        <f t="shared" si="6"/>
        <v>○</v>
      </c>
      <c r="N32" s="15" t="str">
        <f t="shared" si="6"/>
        <v/>
      </c>
      <c r="O32" s="15" t="str">
        <f t="shared" si="6"/>
        <v/>
      </c>
      <c r="P32" s="15" t="str">
        <f t="shared" si="6"/>
        <v/>
      </c>
      <c r="Q32" s="15" t="str">
        <f t="shared" si="4"/>
        <v/>
      </c>
      <c r="R32" s="15" t="str">
        <f t="shared" si="4"/>
        <v/>
      </c>
      <c r="S32" s="15" t="str">
        <f t="shared" si="4"/>
        <v/>
      </c>
      <c r="T32" s="15" t="str">
        <f t="shared" si="4"/>
        <v/>
      </c>
      <c r="U32" s="15" t="str">
        <f t="shared" si="4"/>
        <v/>
      </c>
      <c r="V32" s="15" t="str">
        <f t="shared" si="3"/>
        <v/>
      </c>
      <c r="W32" s="15" t="str">
        <f t="shared" si="3"/>
        <v/>
      </c>
      <c r="X32" s="15" t="str">
        <f t="shared" si="3"/>
        <v/>
      </c>
      <c r="Y32" s="15" t="str">
        <f t="shared" si="3"/>
        <v/>
      </c>
      <c r="Z32" s="15" t="str">
        <f t="shared" si="3"/>
        <v/>
      </c>
      <c r="AA32" s="15" t="str">
        <f t="shared" si="3"/>
        <v/>
      </c>
      <c r="AB32" s="15" t="str">
        <f t="shared" si="7"/>
        <v/>
      </c>
      <c r="AC32" s="15" t="str">
        <f t="shared" si="7"/>
        <v/>
      </c>
      <c r="AD32" s="15" t="str">
        <f t="shared" si="7"/>
        <v/>
      </c>
      <c r="AE32" s="15" t="str">
        <f t="shared" si="7"/>
        <v/>
      </c>
      <c r="AF32" s="22" t="str">
        <f t="shared" si="7"/>
        <v xml:space="preserve">宮城県黒川郡大和町鶴巣小鶴沢字大沢５番地
</v>
      </c>
      <c r="AG32" s="24" t="str">
        <f t="shared" si="7"/>
        <v xml:space="preserve">破砕施設 1台
</v>
      </c>
      <c r="AH32" s="25"/>
      <c r="AI32" s="25"/>
      <c r="AJ32" s="26"/>
      <c r="AK32" s="27">
        <v>32</v>
      </c>
      <c r="AL32" s="28" t="s">
        <v>533</v>
      </c>
      <c r="AM32" s="29" t="s">
        <v>534</v>
      </c>
      <c r="AN32" s="29">
        <v>45280</v>
      </c>
      <c r="AO32" s="30">
        <v>47106</v>
      </c>
      <c r="AP32" s="28" t="s">
        <v>40</v>
      </c>
      <c r="AQ32" s="29" t="s">
        <v>535</v>
      </c>
      <c r="AR32" s="28" t="s">
        <v>536</v>
      </c>
      <c r="AS32" s="28" t="s">
        <v>40</v>
      </c>
      <c r="AT32" s="28" t="s">
        <v>40</v>
      </c>
      <c r="AU32" s="28" t="s">
        <v>40</v>
      </c>
      <c r="AV32" s="28" t="s">
        <v>40</v>
      </c>
      <c r="AW32" s="28" t="s">
        <v>40</v>
      </c>
      <c r="AX32" s="28" t="s">
        <v>43</v>
      </c>
      <c r="AY32" s="28" t="s">
        <v>40</v>
      </c>
      <c r="AZ32" s="28" t="s">
        <v>40</v>
      </c>
      <c r="BA32" s="28" t="s">
        <v>40</v>
      </c>
      <c r="BB32" s="28" t="s">
        <v>40</v>
      </c>
      <c r="BC32" s="28" t="s">
        <v>40</v>
      </c>
      <c r="BD32" s="28" t="s">
        <v>40</v>
      </c>
      <c r="BE32" s="28" t="s">
        <v>40</v>
      </c>
      <c r="BF32" s="28" t="s">
        <v>40</v>
      </c>
      <c r="BG32" s="28" t="s">
        <v>40</v>
      </c>
      <c r="BH32" s="28" t="s">
        <v>40</v>
      </c>
      <c r="BI32" s="28" t="s">
        <v>40</v>
      </c>
      <c r="BJ32" s="28" t="s">
        <v>40</v>
      </c>
      <c r="BK32" s="28" t="s">
        <v>40</v>
      </c>
      <c r="BL32" s="28" t="s">
        <v>40</v>
      </c>
      <c r="BM32" s="28" t="s">
        <v>40</v>
      </c>
      <c r="BN32" s="28" t="s">
        <v>40</v>
      </c>
      <c r="BO32" s="28" t="s">
        <v>40</v>
      </c>
      <c r="BP32" s="28" t="s">
        <v>40</v>
      </c>
      <c r="BQ32" s="29" t="s">
        <v>537</v>
      </c>
      <c r="BR32" s="29" t="s">
        <v>58</v>
      </c>
      <c r="BS32" s="31" t="s">
        <v>46</v>
      </c>
    </row>
    <row r="33" spans="1:71" ht="54">
      <c r="A33" s="15" t="str">
        <f t="shared" si="5"/>
        <v>00423062770</v>
      </c>
      <c r="B33" s="22" t="str">
        <f t="shared" si="5"/>
        <v>宮城県森林組合連合会</v>
      </c>
      <c r="C33" s="23">
        <f t="shared" si="6"/>
        <v>45509</v>
      </c>
      <c r="D33" s="23">
        <f t="shared" si="6"/>
        <v>47334</v>
      </c>
      <c r="E33" s="15" t="str">
        <f t="shared" si="6"/>
        <v/>
      </c>
      <c r="F33" s="22" t="str">
        <f t="shared" si="6"/>
        <v>宮城県仙台市青葉区上杉二丁目４番４６号</v>
      </c>
      <c r="G33" s="22" t="str">
        <f t="shared" si="6"/>
        <v>022-225-5991</v>
      </c>
      <c r="H33" s="15" t="str">
        <f t="shared" si="6"/>
        <v/>
      </c>
      <c r="I33" s="15" t="str">
        <f t="shared" si="6"/>
        <v/>
      </c>
      <c r="J33" s="15" t="str">
        <f t="shared" si="6"/>
        <v/>
      </c>
      <c r="K33" s="15" t="str">
        <f t="shared" si="6"/>
        <v/>
      </c>
      <c r="L33" s="15" t="str">
        <f t="shared" si="6"/>
        <v/>
      </c>
      <c r="M33" s="15" t="str">
        <f t="shared" si="6"/>
        <v/>
      </c>
      <c r="N33" s="15" t="str">
        <f t="shared" si="6"/>
        <v/>
      </c>
      <c r="O33" s="15" t="str">
        <f t="shared" si="6"/>
        <v>○</v>
      </c>
      <c r="P33" s="15" t="str">
        <f t="shared" si="6"/>
        <v/>
      </c>
      <c r="Q33" s="15" t="str">
        <f t="shared" si="4"/>
        <v/>
      </c>
      <c r="R33" s="15" t="str">
        <f t="shared" si="4"/>
        <v/>
      </c>
      <c r="S33" s="15" t="str">
        <f t="shared" si="4"/>
        <v/>
      </c>
      <c r="T33" s="15" t="str">
        <f t="shared" si="4"/>
        <v/>
      </c>
      <c r="U33" s="15" t="str">
        <f t="shared" si="4"/>
        <v/>
      </c>
      <c r="V33" s="15" t="str">
        <f t="shared" si="3"/>
        <v/>
      </c>
      <c r="W33" s="15" t="str">
        <f t="shared" si="3"/>
        <v/>
      </c>
      <c r="X33" s="15" t="str">
        <f t="shared" si="3"/>
        <v/>
      </c>
      <c r="Y33" s="15" t="str">
        <f t="shared" si="3"/>
        <v/>
      </c>
      <c r="Z33" s="15" t="str">
        <f t="shared" si="3"/>
        <v/>
      </c>
      <c r="AA33" s="15" t="str">
        <f t="shared" si="3"/>
        <v/>
      </c>
      <c r="AB33" s="15" t="str">
        <f t="shared" si="7"/>
        <v/>
      </c>
      <c r="AC33" s="15" t="str">
        <f t="shared" si="7"/>
        <v/>
      </c>
      <c r="AD33" s="15" t="str">
        <f t="shared" si="7"/>
        <v/>
      </c>
      <c r="AE33" s="15" t="str">
        <f t="shared" si="7"/>
        <v/>
      </c>
      <c r="AF33" s="22" t="str">
        <f t="shared" si="7"/>
        <v xml:space="preserve">宮城県黒川郡大和町落合松坂字銅山３６番１７
宮城県黒川郡大和町落合松坂字銅山３６番１７
</v>
      </c>
      <c r="AG33" s="24" t="str">
        <f t="shared" si="7"/>
        <v xml:space="preserve">破砕施設 2台
</v>
      </c>
      <c r="AH33" s="25"/>
      <c r="AI33" s="25"/>
      <c r="AJ33" s="26"/>
      <c r="AK33" s="27">
        <v>33</v>
      </c>
      <c r="AL33" s="28" t="s">
        <v>538</v>
      </c>
      <c r="AM33" s="29" t="s">
        <v>539</v>
      </c>
      <c r="AN33" s="29">
        <v>45509</v>
      </c>
      <c r="AO33" s="30">
        <v>47334</v>
      </c>
      <c r="AP33" s="28" t="s">
        <v>40</v>
      </c>
      <c r="AQ33" s="29" t="s">
        <v>540</v>
      </c>
      <c r="AR33" s="28" t="s">
        <v>541</v>
      </c>
      <c r="AS33" s="28" t="s">
        <v>40</v>
      </c>
      <c r="AT33" s="28" t="s">
        <v>40</v>
      </c>
      <c r="AU33" s="28" t="s">
        <v>40</v>
      </c>
      <c r="AV33" s="28" t="s">
        <v>40</v>
      </c>
      <c r="AW33" s="28" t="s">
        <v>40</v>
      </c>
      <c r="AX33" s="28" t="s">
        <v>40</v>
      </c>
      <c r="AY33" s="28" t="s">
        <v>40</v>
      </c>
      <c r="AZ33" s="28" t="s">
        <v>43</v>
      </c>
      <c r="BA33" s="28" t="s">
        <v>40</v>
      </c>
      <c r="BB33" s="28" t="s">
        <v>40</v>
      </c>
      <c r="BC33" s="28" t="s">
        <v>40</v>
      </c>
      <c r="BD33" s="28" t="s">
        <v>40</v>
      </c>
      <c r="BE33" s="28" t="s">
        <v>40</v>
      </c>
      <c r="BF33" s="28" t="s">
        <v>40</v>
      </c>
      <c r="BG33" s="28" t="s">
        <v>40</v>
      </c>
      <c r="BH33" s="28" t="s">
        <v>40</v>
      </c>
      <c r="BI33" s="28" t="s">
        <v>40</v>
      </c>
      <c r="BJ33" s="28" t="s">
        <v>40</v>
      </c>
      <c r="BK33" s="28" t="s">
        <v>40</v>
      </c>
      <c r="BL33" s="28" t="s">
        <v>40</v>
      </c>
      <c r="BM33" s="28" t="s">
        <v>40</v>
      </c>
      <c r="BN33" s="28" t="s">
        <v>40</v>
      </c>
      <c r="BO33" s="28" t="s">
        <v>40</v>
      </c>
      <c r="BP33" s="28" t="s">
        <v>40</v>
      </c>
      <c r="BQ33" s="29" t="s">
        <v>542</v>
      </c>
      <c r="BR33" s="29" t="s">
        <v>92</v>
      </c>
      <c r="BS33" s="31" t="s">
        <v>46</v>
      </c>
    </row>
    <row r="34" spans="1:71" ht="28.5">
      <c r="A34" s="15" t="str">
        <f t="shared" si="5"/>
        <v>00423123535</v>
      </c>
      <c r="B34" s="22" t="str">
        <f t="shared" si="5"/>
        <v>株式会社吉田レミコン</v>
      </c>
      <c r="C34" s="23">
        <f t="shared" si="6"/>
        <v>45975</v>
      </c>
      <c r="D34" s="23">
        <f t="shared" si="6"/>
        <v>47800</v>
      </c>
      <c r="E34" s="15" t="str">
        <f t="shared" si="6"/>
        <v/>
      </c>
      <c r="F34" s="22" t="str">
        <f t="shared" si="6"/>
        <v>青森県八戸市大字河原木字浜名谷地７６番地２４８</v>
      </c>
      <c r="G34" s="22" t="str">
        <f t="shared" si="6"/>
        <v>0178-28-1724</v>
      </c>
      <c r="H34" s="15" t="str">
        <f t="shared" si="6"/>
        <v/>
      </c>
      <c r="I34" s="15" t="str">
        <f t="shared" si="6"/>
        <v>○</v>
      </c>
      <c r="J34" s="15" t="str">
        <f t="shared" si="6"/>
        <v/>
      </c>
      <c r="K34" s="15" t="str">
        <f t="shared" si="6"/>
        <v/>
      </c>
      <c r="L34" s="15" t="str">
        <f t="shared" si="6"/>
        <v/>
      </c>
      <c r="M34" s="15" t="str">
        <f t="shared" si="6"/>
        <v/>
      </c>
      <c r="N34" s="15" t="str">
        <f t="shared" si="6"/>
        <v/>
      </c>
      <c r="O34" s="15" t="str">
        <f t="shared" si="6"/>
        <v/>
      </c>
      <c r="P34" s="15" t="str">
        <f t="shared" si="6"/>
        <v/>
      </c>
      <c r="Q34" s="15" t="str">
        <f t="shared" si="4"/>
        <v/>
      </c>
      <c r="R34" s="15" t="str">
        <f t="shared" si="4"/>
        <v/>
      </c>
      <c r="S34" s="15" t="str">
        <f t="shared" si="4"/>
        <v/>
      </c>
      <c r="T34" s="15" t="str">
        <f t="shared" si="4"/>
        <v/>
      </c>
      <c r="U34" s="15" t="str">
        <f t="shared" si="4"/>
        <v/>
      </c>
      <c r="V34" s="15" t="str">
        <f t="shared" si="3"/>
        <v/>
      </c>
      <c r="W34" s="15" t="str">
        <f t="shared" si="3"/>
        <v/>
      </c>
      <c r="X34" s="15" t="str">
        <f t="shared" si="3"/>
        <v/>
      </c>
      <c r="Y34" s="15" t="str">
        <f t="shared" si="3"/>
        <v/>
      </c>
      <c r="Z34" s="15" t="str">
        <f t="shared" si="3"/>
        <v/>
      </c>
      <c r="AA34" s="15" t="str">
        <f t="shared" si="3"/>
        <v/>
      </c>
      <c r="AB34" s="15" t="str">
        <f t="shared" si="7"/>
        <v/>
      </c>
      <c r="AC34" s="15" t="str">
        <f t="shared" si="7"/>
        <v/>
      </c>
      <c r="AD34" s="15" t="str">
        <f t="shared" si="7"/>
        <v/>
      </c>
      <c r="AE34" s="15" t="str">
        <f t="shared" si="7"/>
        <v/>
      </c>
      <c r="AF34" s="22" t="str">
        <f t="shared" si="7"/>
        <v xml:space="preserve">宮城県黒川郡大和町鶴巣幕柳字宇津野２
</v>
      </c>
      <c r="AG34" s="24" t="str">
        <f t="shared" si="7"/>
        <v xml:space="preserve">造粒固化施設 1台
</v>
      </c>
      <c r="AH34" s="25"/>
      <c r="AI34" s="25"/>
      <c r="AJ34" s="26"/>
      <c r="AK34" s="27">
        <v>34</v>
      </c>
      <c r="AL34" s="28" t="s">
        <v>543</v>
      </c>
      <c r="AM34" s="29" t="s">
        <v>544</v>
      </c>
      <c r="AN34" s="29">
        <v>45975</v>
      </c>
      <c r="AO34" s="30">
        <v>47800</v>
      </c>
      <c r="AP34" s="28" t="s">
        <v>40</v>
      </c>
      <c r="AQ34" s="29" t="s">
        <v>545</v>
      </c>
      <c r="AR34" s="28" t="s">
        <v>546</v>
      </c>
      <c r="AS34" s="28" t="s">
        <v>40</v>
      </c>
      <c r="AT34" s="28" t="s">
        <v>43</v>
      </c>
      <c r="AU34" s="28" t="s">
        <v>40</v>
      </c>
      <c r="AV34" s="28" t="s">
        <v>40</v>
      </c>
      <c r="AW34" s="28" t="s">
        <v>40</v>
      </c>
      <c r="AX34" s="28" t="s">
        <v>40</v>
      </c>
      <c r="AY34" s="28" t="s">
        <v>40</v>
      </c>
      <c r="AZ34" s="28" t="s">
        <v>40</v>
      </c>
      <c r="BA34" s="28" t="s">
        <v>40</v>
      </c>
      <c r="BB34" s="28" t="s">
        <v>40</v>
      </c>
      <c r="BC34" s="28" t="s">
        <v>40</v>
      </c>
      <c r="BD34" s="28" t="s">
        <v>40</v>
      </c>
      <c r="BE34" s="28" t="s">
        <v>40</v>
      </c>
      <c r="BF34" s="28" t="s">
        <v>40</v>
      </c>
      <c r="BG34" s="28" t="s">
        <v>40</v>
      </c>
      <c r="BH34" s="28" t="s">
        <v>40</v>
      </c>
      <c r="BI34" s="28" t="s">
        <v>40</v>
      </c>
      <c r="BJ34" s="28" t="s">
        <v>40</v>
      </c>
      <c r="BK34" s="28" t="s">
        <v>40</v>
      </c>
      <c r="BL34" s="28" t="s">
        <v>40</v>
      </c>
      <c r="BM34" s="28" t="s">
        <v>40</v>
      </c>
      <c r="BN34" s="28" t="s">
        <v>40</v>
      </c>
      <c r="BO34" s="28" t="s">
        <v>40</v>
      </c>
      <c r="BP34" s="28" t="s">
        <v>40</v>
      </c>
      <c r="BQ34" s="29" t="s">
        <v>547</v>
      </c>
      <c r="BR34" s="29" t="s">
        <v>202</v>
      </c>
      <c r="BS34" s="31" t="s">
        <v>46</v>
      </c>
    </row>
    <row r="35" spans="1:7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"/>
      <c r="AI35" s="3"/>
      <c r="AJ35" s="12"/>
      <c r="AK35" s="12"/>
      <c r="AL35" s="33"/>
      <c r="AM35" s="34"/>
      <c r="AN35" s="7"/>
      <c r="AO35" s="7"/>
      <c r="AP35" s="8"/>
      <c r="AQ35" s="8"/>
      <c r="AR35" s="7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7"/>
      <c r="BR35" s="7"/>
      <c r="BS35" s="3"/>
    </row>
    <row r="36" spans="1:7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"/>
      <c r="AI36" s="3"/>
      <c r="AJ36" s="12"/>
      <c r="AK36" s="12"/>
      <c r="AL36" s="33"/>
      <c r="AM36" s="34"/>
      <c r="AN36" s="7"/>
      <c r="AO36" s="7"/>
      <c r="AP36" s="8"/>
      <c r="AQ36" s="8"/>
      <c r="AR36" s="7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7"/>
      <c r="BR36" s="7"/>
      <c r="BS36" s="3"/>
    </row>
    <row r="37" spans="1:7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"/>
      <c r="AI37" s="3"/>
      <c r="AJ37" s="12"/>
      <c r="AK37" s="12"/>
      <c r="AL37" s="33"/>
      <c r="AM37" s="34"/>
      <c r="AN37" s="7"/>
      <c r="AO37" s="7"/>
      <c r="AP37" s="8"/>
      <c r="AQ37" s="8"/>
      <c r="AR37" s="7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7"/>
      <c r="BR37" s="7"/>
      <c r="BS37" s="3"/>
    </row>
    <row r="38" spans="1:7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"/>
      <c r="AI38" s="3"/>
      <c r="AJ38" s="12"/>
      <c r="AK38" s="12"/>
      <c r="AL38" s="33"/>
      <c r="AM38" s="34"/>
      <c r="AN38" s="7"/>
      <c r="AO38" s="7"/>
      <c r="AP38" s="8"/>
      <c r="AQ38" s="8"/>
      <c r="AR38" s="7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7"/>
      <c r="BR38" s="7"/>
      <c r="BS38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7763-7816-457C-AF0D-A0A547505304}">
  <sheetPr>
    <pageSetUpPr fitToPage="1"/>
  </sheetPr>
  <dimension ref="A1:BS28"/>
  <sheetViews>
    <sheetView showGridLines="0" topLeftCell="G18" zoomScale="115" zoomScaleNormal="115" zoomScaleSheetLayoutView="100" workbookViewId="0">
      <selection activeCell="AJ18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【塩竈市，多賀城市，宮城郡】（R08.3.23現在）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548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81">
      <c r="A5" s="15" t="str">
        <f t="shared" ref="A5:P24" si="0">IF(AL5="","",AL5)</f>
        <v>00424004019</v>
      </c>
      <c r="B5" s="22" t="str">
        <f t="shared" si="0"/>
        <v>旭興産株式会社</v>
      </c>
      <c r="C5" s="23">
        <f t="shared" si="0"/>
        <v>45312</v>
      </c>
      <c r="D5" s="23">
        <f t="shared" si="0"/>
        <v>47138</v>
      </c>
      <c r="E5" s="15" t="str">
        <f t="shared" si="0"/>
        <v/>
      </c>
      <c r="F5" s="22" t="str">
        <f>IF(AQ5="","",AQ5)</f>
        <v>宮城県多賀城市栄三丁目３番９号</v>
      </c>
      <c r="G5" s="22" t="str">
        <f t="shared" ref="G5:V20" si="1">IF(AR5="","",AR5)</f>
        <v>022-362-1510</v>
      </c>
      <c r="H5" s="15" t="str">
        <f t="shared" si="1"/>
        <v/>
      </c>
      <c r="I5" s="15" t="str">
        <f t="shared" si="1"/>
        <v>○</v>
      </c>
      <c r="J5" s="15" t="str">
        <f t="shared" si="1"/>
        <v>○</v>
      </c>
      <c r="K5" s="15" t="str">
        <f t="shared" si="1"/>
        <v/>
      </c>
      <c r="L5" s="15" t="str">
        <f t="shared" si="1"/>
        <v/>
      </c>
      <c r="M5" s="15" t="str">
        <f t="shared" si="1"/>
        <v>○</v>
      </c>
      <c r="N5" s="15" t="str">
        <f t="shared" si="1"/>
        <v>○</v>
      </c>
      <c r="O5" s="15" t="str">
        <f t="shared" si="1"/>
        <v>○</v>
      </c>
      <c r="P5" s="15" t="str">
        <f t="shared" si="1"/>
        <v>○</v>
      </c>
      <c r="Q5" s="15" t="str">
        <f t="shared" si="1"/>
        <v>○</v>
      </c>
      <c r="R5" s="15" t="str">
        <f t="shared" si="1"/>
        <v/>
      </c>
      <c r="S5" s="15" t="str">
        <f t="shared" si="1"/>
        <v>○</v>
      </c>
      <c r="T5" s="15" t="str">
        <f t="shared" si="1"/>
        <v>○</v>
      </c>
      <c r="U5" s="15" t="str">
        <f t="shared" si="1"/>
        <v>○</v>
      </c>
      <c r="V5" s="15" t="str">
        <f t="shared" si="1"/>
        <v/>
      </c>
      <c r="W5" s="15" t="str">
        <f t="shared" ref="W5:AG24" si="2">IF(BH5="","",BH5)</f>
        <v/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宮城県多賀城市栄三丁目１８番１
宮城県多賀城市栄三丁目１８番１
宮城県多賀城市栄三丁目１８番１
宮城県多賀城市栄三丁目１８番１
宮城県多賀城市栄三丁目１８番１
宮城県多賀城市栄三丁目１７番３
宮城県多賀城市栄三丁目１７番３
</v>
      </c>
      <c r="AG5" s="24" t="str">
        <f>IF(BR5="","",BR5)</f>
        <v xml:space="preserve">乾燥（天日)施設 1台
焼却施設 2台
油水分離施設 1台
破砕施設 3台
</v>
      </c>
      <c r="AH5" s="25"/>
      <c r="AI5" s="25"/>
      <c r="AJ5" s="26"/>
      <c r="AK5" s="27">
        <v>5</v>
      </c>
      <c r="AL5" s="28" t="s">
        <v>549</v>
      </c>
      <c r="AM5" s="29" t="s">
        <v>550</v>
      </c>
      <c r="AN5" s="29">
        <v>45312</v>
      </c>
      <c r="AO5" s="30">
        <v>47138</v>
      </c>
      <c r="AP5" s="28" t="s">
        <v>40</v>
      </c>
      <c r="AQ5" s="29" t="s">
        <v>551</v>
      </c>
      <c r="AR5" s="28" t="s">
        <v>552</v>
      </c>
      <c r="AS5" s="28" t="s">
        <v>40</v>
      </c>
      <c r="AT5" s="28" t="s">
        <v>43</v>
      </c>
      <c r="AU5" s="28" t="s">
        <v>43</v>
      </c>
      <c r="AV5" s="28" t="s">
        <v>40</v>
      </c>
      <c r="AW5" s="28" t="s">
        <v>40</v>
      </c>
      <c r="AX5" s="28" t="s">
        <v>43</v>
      </c>
      <c r="AY5" s="28" t="s">
        <v>43</v>
      </c>
      <c r="AZ5" s="28" t="s">
        <v>43</v>
      </c>
      <c r="BA5" s="28" t="s">
        <v>43</v>
      </c>
      <c r="BB5" s="28" t="s">
        <v>43</v>
      </c>
      <c r="BC5" s="28" t="s">
        <v>40</v>
      </c>
      <c r="BD5" s="28" t="s">
        <v>43</v>
      </c>
      <c r="BE5" s="28" t="s">
        <v>43</v>
      </c>
      <c r="BF5" s="28" t="s">
        <v>43</v>
      </c>
      <c r="BG5" s="28" t="s">
        <v>40</v>
      </c>
      <c r="BH5" s="28" t="s">
        <v>40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553</v>
      </c>
      <c r="BR5" s="29" t="s">
        <v>554</v>
      </c>
      <c r="BS5" s="31" t="s">
        <v>46</v>
      </c>
    </row>
    <row r="6" spans="1:71" ht="28.5">
      <c r="A6" s="15" t="str">
        <f t="shared" si="0"/>
        <v>00424148237</v>
      </c>
      <c r="B6" s="22" t="str">
        <f t="shared" si="0"/>
        <v>株式会社カネミヤ</v>
      </c>
      <c r="C6" s="23">
        <f t="shared" si="0"/>
        <v>45237</v>
      </c>
      <c r="D6" s="23">
        <f t="shared" si="0"/>
        <v>47063</v>
      </c>
      <c r="E6" s="15" t="str">
        <f t="shared" si="0"/>
        <v/>
      </c>
      <c r="F6" s="22" t="str">
        <f t="shared" si="0"/>
        <v>宮城県仙台市宮城野区萩野町三丁目８番地の１９京急プラザ６０３
宮城県多賀城市栄三丁目１３番１</v>
      </c>
      <c r="G6" s="22" t="str">
        <f t="shared" si="1"/>
        <v>022-290-6571
022-346-9970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>○</v>
      </c>
      <c r="N6" s="15" t="str">
        <f t="shared" si="1"/>
        <v/>
      </c>
      <c r="O6" s="15" t="str">
        <f t="shared" si="1"/>
        <v>○</v>
      </c>
      <c r="P6" s="15" t="str">
        <f t="shared" si="1"/>
        <v/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>○</v>
      </c>
      <c r="U6" s="15" t="str">
        <f t="shared" si="1"/>
        <v>○</v>
      </c>
      <c r="V6" s="15" t="str">
        <f t="shared" si="1"/>
        <v/>
      </c>
      <c r="W6" s="15" t="str">
        <f t="shared" si="2"/>
        <v/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宮城県多賀城市栄三丁目１３番１
</v>
      </c>
      <c r="AG6" s="24" t="str">
        <f t="shared" si="2"/>
        <v xml:space="preserve">破砕施設 1台
</v>
      </c>
      <c r="AH6" s="25"/>
      <c r="AI6" s="25"/>
      <c r="AJ6" s="26"/>
      <c r="AK6" s="27">
        <v>6</v>
      </c>
      <c r="AL6" s="28" t="s">
        <v>555</v>
      </c>
      <c r="AM6" s="29" t="s">
        <v>556</v>
      </c>
      <c r="AN6" s="30">
        <v>45237</v>
      </c>
      <c r="AO6" s="30">
        <v>47063</v>
      </c>
      <c r="AP6" s="28" t="s">
        <v>40</v>
      </c>
      <c r="AQ6" s="29" t="s">
        <v>557</v>
      </c>
      <c r="AR6" s="28" t="s">
        <v>558</v>
      </c>
      <c r="AS6" s="28" t="s">
        <v>40</v>
      </c>
      <c r="AT6" s="28" t="s">
        <v>40</v>
      </c>
      <c r="AU6" s="28" t="s">
        <v>40</v>
      </c>
      <c r="AV6" s="28" t="s">
        <v>40</v>
      </c>
      <c r="AW6" s="28" t="s">
        <v>40</v>
      </c>
      <c r="AX6" s="28" t="s">
        <v>43</v>
      </c>
      <c r="AY6" s="28" t="s">
        <v>40</v>
      </c>
      <c r="AZ6" s="28" t="s">
        <v>43</v>
      </c>
      <c r="BA6" s="28" t="s">
        <v>40</v>
      </c>
      <c r="BB6" s="28" t="s">
        <v>40</v>
      </c>
      <c r="BC6" s="28" t="s">
        <v>40</v>
      </c>
      <c r="BD6" s="28" t="s">
        <v>40</v>
      </c>
      <c r="BE6" s="28" t="s">
        <v>43</v>
      </c>
      <c r="BF6" s="28" t="s">
        <v>43</v>
      </c>
      <c r="BG6" s="28" t="s">
        <v>40</v>
      </c>
      <c r="BH6" s="28" t="s">
        <v>40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40</v>
      </c>
      <c r="BQ6" s="29" t="s">
        <v>559</v>
      </c>
      <c r="BR6" s="29" t="s">
        <v>58</v>
      </c>
      <c r="BS6" s="31" t="s">
        <v>46</v>
      </c>
    </row>
    <row r="7" spans="1:71" ht="45">
      <c r="A7" s="15" t="str">
        <f t="shared" si="0"/>
        <v>00424197190</v>
      </c>
      <c r="B7" s="22" t="str">
        <f t="shared" si="0"/>
        <v>株式会社環境施設</v>
      </c>
      <c r="C7" s="23">
        <f t="shared" si="0"/>
        <v>45106</v>
      </c>
      <c r="D7" s="23">
        <f t="shared" si="0"/>
        <v>46932</v>
      </c>
      <c r="E7" s="15" t="str">
        <f t="shared" si="0"/>
        <v/>
      </c>
      <c r="F7" s="22" t="str">
        <f t="shared" si="0"/>
        <v>宮城県仙台市宮城野区燕沢東二丁目９番３０号２階
宮城県宮城郡松島町桜渡戸真言２０番１，２０番３</v>
      </c>
      <c r="G7" s="22" t="str">
        <f t="shared" si="1"/>
        <v>022-762-7551
022-354-0673</v>
      </c>
      <c r="H7" s="15" t="str">
        <f t="shared" si="1"/>
        <v/>
      </c>
      <c r="I7" s="15" t="str">
        <f t="shared" si="1"/>
        <v>○</v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/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/>
      </c>
      <c r="U7" s="15" t="str">
        <f t="shared" si="1"/>
        <v/>
      </c>
      <c r="V7" s="15" t="str">
        <f t="shared" si="1"/>
        <v/>
      </c>
      <c r="W7" s="15" t="str">
        <f t="shared" si="2"/>
        <v/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宮城県宮城郡松島町桜渡土真言２０番１
宮城県宮城郡松島町桜渡戸真言20番地1
宮城県宮城郡松島町桜渡戸真言20番地1
</v>
      </c>
      <c r="AG7" s="24" t="str">
        <f t="shared" si="2"/>
        <v xml:space="preserve">その他施設 1台
造粒固化施設 2台
</v>
      </c>
      <c r="AH7" s="25"/>
      <c r="AI7" s="25"/>
      <c r="AJ7" s="26"/>
      <c r="AK7" s="27">
        <v>7</v>
      </c>
      <c r="AL7" s="28" t="s">
        <v>560</v>
      </c>
      <c r="AM7" s="29" t="s">
        <v>561</v>
      </c>
      <c r="AN7" s="30">
        <v>45106</v>
      </c>
      <c r="AO7" s="30">
        <v>46932</v>
      </c>
      <c r="AP7" s="28" t="s">
        <v>40</v>
      </c>
      <c r="AQ7" s="29" t="s">
        <v>562</v>
      </c>
      <c r="AR7" s="28" t="s">
        <v>563</v>
      </c>
      <c r="AS7" s="28" t="s">
        <v>40</v>
      </c>
      <c r="AT7" s="28" t="s">
        <v>43</v>
      </c>
      <c r="AU7" s="28" t="s">
        <v>40</v>
      </c>
      <c r="AV7" s="28" t="s">
        <v>40</v>
      </c>
      <c r="AW7" s="28" t="s">
        <v>40</v>
      </c>
      <c r="AX7" s="28" t="s">
        <v>40</v>
      </c>
      <c r="AY7" s="28" t="s">
        <v>40</v>
      </c>
      <c r="AZ7" s="28" t="s">
        <v>40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40</v>
      </c>
      <c r="BF7" s="28" t="s">
        <v>40</v>
      </c>
      <c r="BG7" s="28" t="s">
        <v>40</v>
      </c>
      <c r="BH7" s="28" t="s">
        <v>40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564</v>
      </c>
      <c r="BR7" s="29" t="s">
        <v>565</v>
      </c>
      <c r="BS7" s="31" t="s">
        <v>46</v>
      </c>
    </row>
    <row r="8" spans="1:71" ht="28.5">
      <c r="A8" s="15" t="str">
        <f t="shared" si="0"/>
        <v>00424013505</v>
      </c>
      <c r="B8" s="22" t="str">
        <f t="shared" si="0"/>
        <v>草刈建設株式会社</v>
      </c>
      <c r="C8" s="23">
        <f t="shared" si="0"/>
        <v>44996</v>
      </c>
      <c r="D8" s="23">
        <f t="shared" si="0"/>
        <v>46822</v>
      </c>
      <c r="E8" s="15" t="str">
        <f t="shared" si="0"/>
        <v/>
      </c>
      <c r="F8" s="22" t="str">
        <f t="shared" si="0"/>
        <v>宮城県多賀城市宮内一丁目２番２号</v>
      </c>
      <c r="G8" s="22" t="str">
        <f t="shared" si="1"/>
        <v>022-353-9752</v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  <c r="O8" s="15" t="str">
        <f t="shared" si="1"/>
        <v/>
      </c>
      <c r="P8" s="15" t="str">
        <f t="shared" si="1"/>
        <v/>
      </c>
      <c r="Q8" s="15" t="str">
        <f t="shared" si="1"/>
        <v/>
      </c>
      <c r="R8" s="15" t="str">
        <f t="shared" si="1"/>
        <v/>
      </c>
      <c r="S8" s="15" t="str">
        <f t="shared" si="1"/>
        <v/>
      </c>
      <c r="T8" s="15" t="str">
        <f t="shared" si="1"/>
        <v/>
      </c>
      <c r="U8" s="15" t="str">
        <f t="shared" si="1"/>
        <v/>
      </c>
      <c r="V8" s="15" t="str">
        <f t="shared" si="1"/>
        <v/>
      </c>
      <c r="W8" s="15" t="str">
        <f t="shared" si="2"/>
        <v>○</v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宮城県多賀城市宮内一丁目２番２号
</v>
      </c>
      <c r="AG8" s="24" t="str">
        <f t="shared" si="2"/>
        <v xml:space="preserve">破砕施設 1台
</v>
      </c>
      <c r="AH8" s="25"/>
      <c r="AI8" s="25"/>
      <c r="AJ8" s="26"/>
      <c r="AK8" s="27">
        <v>8</v>
      </c>
      <c r="AL8" s="28" t="s">
        <v>566</v>
      </c>
      <c r="AM8" s="29" t="s">
        <v>567</v>
      </c>
      <c r="AN8" s="30">
        <v>44996</v>
      </c>
      <c r="AO8" s="30">
        <v>46822</v>
      </c>
      <c r="AP8" s="28" t="s">
        <v>40</v>
      </c>
      <c r="AQ8" s="29" t="s">
        <v>568</v>
      </c>
      <c r="AR8" s="28" t="s">
        <v>569</v>
      </c>
      <c r="AS8" s="28" t="s">
        <v>40</v>
      </c>
      <c r="AT8" s="28" t="s">
        <v>40</v>
      </c>
      <c r="AU8" s="28" t="s">
        <v>40</v>
      </c>
      <c r="AV8" s="28" t="s">
        <v>40</v>
      </c>
      <c r="AW8" s="28" t="s">
        <v>40</v>
      </c>
      <c r="AX8" s="28" t="s">
        <v>40</v>
      </c>
      <c r="AY8" s="28" t="s">
        <v>40</v>
      </c>
      <c r="AZ8" s="28" t="s">
        <v>40</v>
      </c>
      <c r="BA8" s="28" t="s">
        <v>40</v>
      </c>
      <c r="BB8" s="28" t="s">
        <v>40</v>
      </c>
      <c r="BC8" s="28" t="s">
        <v>40</v>
      </c>
      <c r="BD8" s="28" t="s">
        <v>40</v>
      </c>
      <c r="BE8" s="28" t="s">
        <v>40</v>
      </c>
      <c r="BF8" s="28" t="s">
        <v>40</v>
      </c>
      <c r="BG8" s="28" t="s">
        <v>40</v>
      </c>
      <c r="BH8" s="28" t="s">
        <v>43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570</v>
      </c>
      <c r="BR8" s="29" t="s">
        <v>58</v>
      </c>
      <c r="BS8" s="31" t="s">
        <v>46</v>
      </c>
    </row>
    <row r="9" spans="1:71" ht="45">
      <c r="A9" s="15" t="str">
        <f t="shared" si="0"/>
        <v>00424010198</v>
      </c>
      <c r="B9" s="22" t="str">
        <f t="shared" si="0"/>
        <v>協業組合クリーン・センター宮城</v>
      </c>
      <c r="C9" s="23">
        <f t="shared" si="0"/>
        <v>45312</v>
      </c>
      <c r="D9" s="23">
        <f t="shared" si="0"/>
        <v>47138</v>
      </c>
      <c r="E9" s="15" t="str">
        <f t="shared" si="0"/>
        <v/>
      </c>
      <c r="F9" s="22" t="str">
        <f t="shared" si="0"/>
        <v>宮城県塩竈市越の浦一丁目３番２１号</v>
      </c>
      <c r="G9" s="22" t="str">
        <f t="shared" si="1"/>
        <v>022-362-5060</v>
      </c>
      <c r="H9" s="15" t="str">
        <f t="shared" si="1"/>
        <v/>
      </c>
      <c r="I9" s="15" t="str">
        <f t="shared" si="1"/>
        <v>○</v>
      </c>
      <c r="J9" s="15" t="str">
        <f t="shared" si="1"/>
        <v/>
      </c>
      <c r="K9" s="15" t="str">
        <f t="shared" si="1"/>
        <v/>
      </c>
      <c r="L9" s="15" t="str">
        <f t="shared" si="1"/>
        <v/>
      </c>
      <c r="M9" s="15" t="str">
        <f t="shared" si="1"/>
        <v>○</v>
      </c>
      <c r="N9" s="15" t="str">
        <f t="shared" si="1"/>
        <v/>
      </c>
      <c r="O9" s="15" t="str">
        <f t="shared" si="1"/>
        <v/>
      </c>
      <c r="P9" s="15" t="str">
        <f t="shared" si="1"/>
        <v/>
      </c>
      <c r="Q9" s="15" t="str">
        <f t="shared" si="1"/>
        <v/>
      </c>
      <c r="R9" s="15" t="str">
        <f t="shared" si="1"/>
        <v/>
      </c>
      <c r="S9" s="15" t="str">
        <f t="shared" si="1"/>
        <v/>
      </c>
      <c r="T9" s="15" t="str">
        <f t="shared" si="1"/>
        <v>○</v>
      </c>
      <c r="U9" s="15" t="str">
        <f t="shared" si="1"/>
        <v>○</v>
      </c>
      <c r="V9" s="15" t="str">
        <f t="shared" si="1"/>
        <v/>
      </c>
      <c r="W9" s="15" t="str">
        <f t="shared" si="2"/>
        <v/>
      </c>
      <c r="X9" s="15" t="str">
        <f t="shared" si="2"/>
        <v/>
      </c>
      <c r="Y9" s="15" t="str">
        <f t="shared" si="2"/>
        <v/>
      </c>
      <c r="Z9" s="15" t="str">
        <f t="shared" si="2"/>
        <v/>
      </c>
      <c r="AA9" s="15" t="str">
        <f t="shared" si="2"/>
        <v/>
      </c>
      <c r="AB9" s="15" t="str">
        <f t="shared" si="2"/>
        <v/>
      </c>
      <c r="AC9" s="15" t="str">
        <f t="shared" si="2"/>
        <v>○</v>
      </c>
      <c r="AD9" s="15" t="str">
        <f t="shared" si="2"/>
        <v/>
      </c>
      <c r="AE9" s="15" t="str">
        <f t="shared" si="2"/>
        <v/>
      </c>
      <c r="AF9" s="22" t="str">
        <f t="shared" si="2"/>
        <v xml:space="preserve">宮城県多賀城市栄三丁目６番３
宮城県多賀城市栄三丁目６番３
宮城県多賀城市栄三丁目６番３
</v>
      </c>
      <c r="AG9" s="24" t="str">
        <f t="shared" si="2"/>
        <v xml:space="preserve">破砕施設 1台
その他施設 2台
</v>
      </c>
      <c r="AH9" s="25"/>
      <c r="AI9" s="25"/>
      <c r="AJ9" s="26"/>
      <c r="AK9" s="27">
        <v>9</v>
      </c>
      <c r="AL9" s="28" t="s">
        <v>571</v>
      </c>
      <c r="AM9" s="29" t="s">
        <v>572</v>
      </c>
      <c r="AN9" s="30">
        <v>45312</v>
      </c>
      <c r="AO9" s="30">
        <v>47138</v>
      </c>
      <c r="AP9" s="28" t="s">
        <v>40</v>
      </c>
      <c r="AQ9" s="29" t="s">
        <v>573</v>
      </c>
      <c r="AR9" s="28" t="s">
        <v>574</v>
      </c>
      <c r="AS9" s="28" t="s">
        <v>40</v>
      </c>
      <c r="AT9" s="28" t="s">
        <v>43</v>
      </c>
      <c r="AU9" s="28" t="s">
        <v>40</v>
      </c>
      <c r="AV9" s="28" t="s">
        <v>40</v>
      </c>
      <c r="AW9" s="28" t="s">
        <v>40</v>
      </c>
      <c r="AX9" s="28" t="s">
        <v>43</v>
      </c>
      <c r="AY9" s="28" t="s">
        <v>40</v>
      </c>
      <c r="AZ9" s="28" t="s">
        <v>40</v>
      </c>
      <c r="BA9" s="28" t="s">
        <v>40</v>
      </c>
      <c r="BB9" s="28" t="s">
        <v>40</v>
      </c>
      <c r="BC9" s="28" t="s">
        <v>40</v>
      </c>
      <c r="BD9" s="28" t="s">
        <v>40</v>
      </c>
      <c r="BE9" s="28" t="s">
        <v>43</v>
      </c>
      <c r="BF9" s="28" t="s">
        <v>43</v>
      </c>
      <c r="BG9" s="28" t="s">
        <v>40</v>
      </c>
      <c r="BH9" s="28" t="s">
        <v>40</v>
      </c>
      <c r="BI9" s="28" t="s">
        <v>40</v>
      </c>
      <c r="BJ9" s="28" t="s">
        <v>40</v>
      </c>
      <c r="BK9" s="28" t="s">
        <v>40</v>
      </c>
      <c r="BL9" s="28" t="s">
        <v>40</v>
      </c>
      <c r="BM9" s="28" t="s">
        <v>40</v>
      </c>
      <c r="BN9" s="28" t="s">
        <v>43</v>
      </c>
      <c r="BO9" s="28" t="s">
        <v>40</v>
      </c>
      <c r="BP9" s="28" t="s">
        <v>40</v>
      </c>
      <c r="BQ9" s="29" t="s">
        <v>575</v>
      </c>
      <c r="BR9" s="29" t="s">
        <v>576</v>
      </c>
      <c r="BS9" s="31" t="s">
        <v>46</v>
      </c>
    </row>
    <row r="10" spans="1:71" ht="36">
      <c r="A10" s="15" t="str">
        <f t="shared" si="0"/>
        <v>00424244750</v>
      </c>
      <c r="B10" s="22" t="str">
        <f t="shared" si="0"/>
        <v>株式会社サニックス資源開発グループ</v>
      </c>
      <c r="C10" s="23">
        <f t="shared" si="0"/>
        <v>45931</v>
      </c>
      <c r="D10" s="23">
        <f t="shared" si="0"/>
        <v>47756</v>
      </c>
      <c r="E10" s="15" t="str">
        <f t="shared" si="0"/>
        <v/>
      </c>
      <c r="F10" s="22" t="str">
        <f t="shared" si="0"/>
        <v>東京都港区虎ノ門一丁目２番８号
宮城県多賀城市宮内二丁目</v>
      </c>
      <c r="G10" s="22" t="str">
        <f t="shared" si="1"/>
        <v>03-5501-7005</v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>○</v>
      </c>
      <c r="N10" s="15" t="str">
        <f t="shared" si="1"/>
        <v>○</v>
      </c>
      <c r="O10" s="15" t="str">
        <f t="shared" si="1"/>
        <v>○</v>
      </c>
      <c r="P10" s="15" t="str">
        <f t="shared" si="1"/>
        <v>○</v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>○</v>
      </c>
      <c r="U10" s="15" t="str">
        <f t="shared" si="1"/>
        <v>○</v>
      </c>
      <c r="V10" s="15" t="str">
        <f t="shared" si="1"/>
        <v/>
      </c>
      <c r="W10" s="15" t="str">
        <f t="shared" si="2"/>
        <v/>
      </c>
      <c r="X10" s="15" t="str">
        <f t="shared" si="2"/>
        <v/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宮城県多賀城市宮内二丁目１０７番地
宮城県多賀城市宮内二丁目１０７番
</v>
      </c>
      <c r="AG10" s="24" t="str">
        <f t="shared" si="2"/>
        <v xml:space="preserve">破砕施設 1台
切断施設 1台
</v>
      </c>
      <c r="AH10" s="25"/>
      <c r="AI10" s="25"/>
      <c r="AJ10" s="26"/>
      <c r="AK10" s="27">
        <v>10</v>
      </c>
      <c r="AL10" s="28" t="s">
        <v>577</v>
      </c>
      <c r="AM10" s="29" t="s">
        <v>578</v>
      </c>
      <c r="AN10" s="29">
        <v>45931</v>
      </c>
      <c r="AO10" s="30">
        <v>47756</v>
      </c>
      <c r="AP10" s="28" t="s">
        <v>40</v>
      </c>
      <c r="AQ10" s="29" t="s">
        <v>579</v>
      </c>
      <c r="AR10" s="28" t="s">
        <v>580</v>
      </c>
      <c r="AS10" s="28" t="s">
        <v>40</v>
      </c>
      <c r="AT10" s="28" t="s">
        <v>40</v>
      </c>
      <c r="AU10" s="28" t="s">
        <v>40</v>
      </c>
      <c r="AV10" s="28" t="s">
        <v>40</v>
      </c>
      <c r="AW10" s="28" t="s">
        <v>40</v>
      </c>
      <c r="AX10" s="28" t="s">
        <v>43</v>
      </c>
      <c r="AY10" s="28" t="s">
        <v>43</v>
      </c>
      <c r="AZ10" s="28" t="s">
        <v>43</v>
      </c>
      <c r="BA10" s="28" t="s">
        <v>43</v>
      </c>
      <c r="BB10" s="28" t="s">
        <v>40</v>
      </c>
      <c r="BC10" s="28" t="s">
        <v>40</v>
      </c>
      <c r="BD10" s="28" t="s">
        <v>40</v>
      </c>
      <c r="BE10" s="28" t="s">
        <v>43</v>
      </c>
      <c r="BF10" s="28" t="s">
        <v>43</v>
      </c>
      <c r="BG10" s="28" t="s">
        <v>40</v>
      </c>
      <c r="BH10" s="28" t="s">
        <v>40</v>
      </c>
      <c r="BI10" s="28" t="s">
        <v>40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581</v>
      </c>
      <c r="BR10" s="29" t="s">
        <v>582</v>
      </c>
      <c r="BS10" s="31" t="s">
        <v>46</v>
      </c>
    </row>
    <row r="11" spans="1:71" ht="36">
      <c r="A11" s="15" t="str">
        <f t="shared" si="0"/>
        <v>00424068495</v>
      </c>
      <c r="B11" s="22" t="str">
        <f t="shared" si="0"/>
        <v>株式会社ＪＲ東日本テクノサービス</v>
      </c>
      <c r="C11" s="23">
        <f t="shared" si="0"/>
        <v>45750</v>
      </c>
      <c r="D11" s="23">
        <f t="shared" si="0"/>
        <v>47575</v>
      </c>
      <c r="E11" s="15" t="str">
        <f t="shared" si="0"/>
        <v/>
      </c>
      <c r="F11" s="22" t="str">
        <f t="shared" si="0"/>
        <v>宮城県仙台市青葉区一番町二丁目２番１３号</v>
      </c>
      <c r="G11" s="22" t="str">
        <f t="shared" si="1"/>
        <v>022-266-0115</v>
      </c>
      <c r="H11" s="15" t="str">
        <f t="shared" si="1"/>
        <v/>
      </c>
      <c r="I11" s="15" t="str">
        <f t="shared" si="1"/>
        <v>○</v>
      </c>
      <c r="J11" s="15" t="str">
        <f t="shared" si="1"/>
        <v/>
      </c>
      <c r="K11" s="15" t="str">
        <f t="shared" si="1"/>
        <v/>
      </c>
      <c r="L11" s="15" t="str">
        <f t="shared" si="1"/>
        <v/>
      </c>
      <c r="M11" s="15" t="str">
        <f t="shared" si="1"/>
        <v/>
      </c>
      <c r="N11" s="15" t="str">
        <f t="shared" si="1"/>
        <v/>
      </c>
      <c r="O11" s="15" t="str">
        <f t="shared" si="1"/>
        <v/>
      </c>
      <c r="P11" s="15" t="str">
        <f t="shared" si="1"/>
        <v/>
      </c>
      <c r="Q11" s="15" t="str">
        <f t="shared" si="1"/>
        <v/>
      </c>
      <c r="R11" s="15" t="str">
        <f t="shared" si="1"/>
        <v/>
      </c>
      <c r="S11" s="15" t="str">
        <f t="shared" si="1"/>
        <v/>
      </c>
      <c r="T11" s="15" t="str">
        <f t="shared" si="1"/>
        <v/>
      </c>
      <c r="U11" s="15" t="str">
        <f t="shared" si="1"/>
        <v/>
      </c>
      <c r="V11" s="15" t="str">
        <f t="shared" si="1"/>
        <v/>
      </c>
      <c r="W11" s="15" t="str">
        <f t="shared" si="2"/>
        <v/>
      </c>
      <c r="X11" s="15" t="str">
        <f t="shared" si="2"/>
        <v/>
      </c>
      <c r="Y11" s="15" t="str">
        <f t="shared" si="2"/>
        <v/>
      </c>
      <c r="Z11" s="15" t="str">
        <f t="shared" si="2"/>
        <v/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宮城県宮城郡利府町利府字新谷地脇（ＪＲ新幹線総合車両センター内）
</v>
      </c>
      <c r="AG11" s="24" t="str">
        <f t="shared" si="2"/>
        <v xml:space="preserve">脱水施設 1台
</v>
      </c>
      <c r="AH11" s="25"/>
      <c r="AI11" s="25"/>
      <c r="AJ11" s="26"/>
      <c r="AK11" s="27">
        <v>11</v>
      </c>
      <c r="AL11" s="28" t="s">
        <v>583</v>
      </c>
      <c r="AM11" s="29" t="s">
        <v>584</v>
      </c>
      <c r="AN11" s="29">
        <v>45750</v>
      </c>
      <c r="AO11" s="30">
        <v>47575</v>
      </c>
      <c r="AP11" s="28" t="s">
        <v>40</v>
      </c>
      <c r="AQ11" s="29" t="s">
        <v>585</v>
      </c>
      <c r="AR11" s="28" t="s">
        <v>586</v>
      </c>
      <c r="AS11" s="28" t="s">
        <v>40</v>
      </c>
      <c r="AT11" s="28" t="s">
        <v>43</v>
      </c>
      <c r="AU11" s="28" t="s">
        <v>40</v>
      </c>
      <c r="AV11" s="28" t="s">
        <v>40</v>
      </c>
      <c r="AW11" s="28" t="s">
        <v>40</v>
      </c>
      <c r="AX11" s="28" t="s">
        <v>40</v>
      </c>
      <c r="AY11" s="28" t="s">
        <v>40</v>
      </c>
      <c r="AZ11" s="28" t="s">
        <v>40</v>
      </c>
      <c r="BA11" s="28" t="s">
        <v>40</v>
      </c>
      <c r="BB11" s="28" t="s">
        <v>40</v>
      </c>
      <c r="BC11" s="28" t="s">
        <v>40</v>
      </c>
      <c r="BD11" s="28" t="s">
        <v>40</v>
      </c>
      <c r="BE11" s="28" t="s">
        <v>40</v>
      </c>
      <c r="BF11" s="28" t="s">
        <v>40</v>
      </c>
      <c r="BG11" s="28" t="s">
        <v>40</v>
      </c>
      <c r="BH11" s="28" t="s">
        <v>40</v>
      </c>
      <c r="BI11" s="28" t="s">
        <v>40</v>
      </c>
      <c r="BJ11" s="28" t="s">
        <v>40</v>
      </c>
      <c r="BK11" s="28" t="s">
        <v>40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587</v>
      </c>
      <c r="BR11" s="29" t="s">
        <v>588</v>
      </c>
      <c r="BS11" s="31" t="s">
        <v>46</v>
      </c>
    </row>
    <row r="12" spans="1:71" ht="54">
      <c r="A12" s="15" t="str">
        <f t="shared" si="0"/>
        <v>00424004313</v>
      </c>
      <c r="B12" s="22" t="str">
        <f t="shared" si="0"/>
        <v>Ｊ＆Ｔ環境株式会社</v>
      </c>
      <c r="C12" s="23">
        <f t="shared" si="0"/>
        <v>45200</v>
      </c>
      <c r="D12" s="23">
        <f t="shared" si="0"/>
        <v>47756</v>
      </c>
      <c r="E12" s="15" t="str">
        <f t="shared" si="0"/>
        <v>○</v>
      </c>
      <c r="F12" s="22" t="str">
        <f t="shared" si="0"/>
        <v>神奈川県横浜市鶴見区弁天町３番地１
宮城県宮城郡利府町しらかし台６丁目５番１４、１５</v>
      </c>
      <c r="G12" s="22" t="str">
        <f t="shared" si="1"/>
        <v>045-505-7949
022-385-5075</v>
      </c>
      <c r="H12" s="15" t="str">
        <f t="shared" si="1"/>
        <v/>
      </c>
      <c r="I12" s="15" t="str">
        <f t="shared" si="1"/>
        <v/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>○</v>
      </c>
      <c r="N12" s="15" t="str">
        <f t="shared" si="1"/>
        <v>○</v>
      </c>
      <c r="O12" s="15" t="str">
        <f t="shared" si="1"/>
        <v>○</v>
      </c>
      <c r="P12" s="15" t="str">
        <f t="shared" si="1"/>
        <v>○</v>
      </c>
      <c r="Q12" s="15" t="str">
        <f t="shared" si="1"/>
        <v/>
      </c>
      <c r="R12" s="15" t="str">
        <f t="shared" si="1"/>
        <v/>
      </c>
      <c r="S12" s="15" t="str">
        <f t="shared" si="1"/>
        <v/>
      </c>
      <c r="T12" s="15" t="str">
        <f t="shared" si="1"/>
        <v/>
      </c>
      <c r="U12" s="15" t="str">
        <f t="shared" si="1"/>
        <v/>
      </c>
      <c r="V12" s="15" t="str">
        <f t="shared" si="1"/>
        <v/>
      </c>
      <c r="W12" s="15" t="str">
        <f t="shared" si="2"/>
        <v/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宮城県宮城郡利府町しらかし台６丁目５番１４，１５
宮城県宮城郡利府町しらかし台６丁目５番１４，１５
</v>
      </c>
      <c r="AG12" s="24" t="str">
        <f t="shared" si="2"/>
        <v xml:space="preserve">破砕施設 1台
その他施設 1台
</v>
      </c>
      <c r="AH12" s="25"/>
      <c r="AI12" s="25"/>
      <c r="AJ12" s="26"/>
      <c r="AK12" s="27">
        <v>12</v>
      </c>
      <c r="AL12" s="28" t="s">
        <v>589</v>
      </c>
      <c r="AM12" s="29" t="s">
        <v>590</v>
      </c>
      <c r="AN12" s="29">
        <v>45200</v>
      </c>
      <c r="AO12" s="30">
        <v>47756</v>
      </c>
      <c r="AP12" s="28" t="s">
        <v>43</v>
      </c>
      <c r="AQ12" s="29" t="s">
        <v>591</v>
      </c>
      <c r="AR12" s="28" t="s">
        <v>592</v>
      </c>
      <c r="AS12" s="28" t="s">
        <v>40</v>
      </c>
      <c r="AT12" s="28" t="s">
        <v>40</v>
      </c>
      <c r="AU12" s="28" t="s">
        <v>40</v>
      </c>
      <c r="AV12" s="28" t="s">
        <v>40</v>
      </c>
      <c r="AW12" s="28" t="s">
        <v>40</v>
      </c>
      <c r="AX12" s="28" t="s">
        <v>43</v>
      </c>
      <c r="AY12" s="28" t="s">
        <v>43</v>
      </c>
      <c r="AZ12" s="28" t="s">
        <v>43</v>
      </c>
      <c r="BA12" s="28" t="s">
        <v>43</v>
      </c>
      <c r="BB12" s="28" t="s">
        <v>40</v>
      </c>
      <c r="BC12" s="28" t="s">
        <v>40</v>
      </c>
      <c r="BD12" s="28" t="s">
        <v>40</v>
      </c>
      <c r="BE12" s="28" t="s">
        <v>40</v>
      </c>
      <c r="BF12" s="28" t="s">
        <v>40</v>
      </c>
      <c r="BG12" s="28" t="s">
        <v>40</v>
      </c>
      <c r="BH12" s="28" t="s">
        <v>40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593</v>
      </c>
      <c r="BR12" s="29" t="s">
        <v>109</v>
      </c>
      <c r="BS12" s="31" t="s">
        <v>46</v>
      </c>
    </row>
    <row r="13" spans="1:71" ht="36">
      <c r="A13" s="15" t="str">
        <f t="shared" si="0"/>
        <v>00424145302</v>
      </c>
      <c r="B13" s="22" t="str">
        <f t="shared" si="0"/>
        <v>社会福祉法人嶋福祉会</v>
      </c>
      <c r="C13" s="23">
        <f t="shared" si="0"/>
        <v>45381</v>
      </c>
      <c r="D13" s="23">
        <f t="shared" si="0"/>
        <v>47206</v>
      </c>
      <c r="E13" s="15" t="str">
        <f t="shared" si="0"/>
        <v/>
      </c>
      <c r="F13" s="22" t="str">
        <f t="shared" si="0"/>
        <v>宮城県塩竈市杉の入４丁目３番１７号
宮城県塩竈市杉の入４ー３ー８</v>
      </c>
      <c r="G13" s="22" t="str">
        <f t="shared" si="1"/>
        <v>022-361-3318
022-361-0331</v>
      </c>
      <c r="H13" s="15" t="str">
        <f t="shared" si="1"/>
        <v/>
      </c>
      <c r="I13" s="15" t="str">
        <f t="shared" si="1"/>
        <v/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>○</v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/>
      </c>
      <c r="U13" s="15" t="str">
        <f t="shared" si="1"/>
        <v/>
      </c>
      <c r="V13" s="15" t="str">
        <f t="shared" si="1"/>
        <v/>
      </c>
      <c r="W13" s="15" t="str">
        <f t="shared" si="2"/>
        <v/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/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宮城県塩竈市杉の入四丁目１０３番６，宮城県塩竈市杉の入四丁目１０３番２
</v>
      </c>
      <c r="AG13" s="24" t="str">
        <f t="shared" si="2"/>
        <v xml:space="preserve">その他施設 1台
</v>
      </c>
      <c r="AH13" s="25"/>
      <c r="AI13" s="25"/>
      <c r="AJ13" s="26"/>
      <c r="AK13" s="27">
        <v>13</v>
      </c>
      <c r="AL13" s="28" t="s">
        <v>594</v>
      </c>
      <c r="AM13" s="29" t="s">
        <v>595</v>
      </c>
      <c r="AN13" s="29">
        <v>45381</v>
      </c>
      <c r="AO13" s="30">
        <v>47206</v>
      </c>
      <c r="AP13" s="28" t="s">
        <v>40</v>
      </c>
      <c r="AQ13" s="29" t="s">
        <v>596</v>
      </c>
      <c r="AR13" s="28" t="s">
        <v>597</v>
      </c>
      <c r="AS13" s="28" t="s">
        <v>40</v>
      </c>
      <c r="AT13" s="28" t="s">
        <v>40</v>
      </c>
      <c r="AU13" s="28" t="s">
        <v>40</v>
      </c>
      <c r="AV13" s="28" t="s">
        <v>40</v>
      </c>
      <c r="AW13" s="28" t="s">
        <v>40</v>
      </c>
      <c r="AX13" s="28" t="s">
        <v>43</v>
      </c>
      <c r="AY13" s="28" t="s">
        <v>40</v>
      </c>
      <c r="AZ13" s="28" t="s">
        <v>40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40</v>
      </c>
      <c r="BF13" s="28" t="s">
        <v>40</v>
      </c>
      <c r="BG13" s="28" t="s">
        <v>40</v>
      </c>
      <c r="BH13" s="28" t="s">
        <v>40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40</v>
      </c>
      <c r="BO13" s="28" t="s">
        <v>40</v>
      </c>
      <c r="BP13" s="28" t="s">
        <v>40</v>
      </c>
      <c r="BQ13" s="29" t="s">
        <v>598</v>
      </c>
      <c r="BR13" s="29" t="s">
        <v>52</v>
      </c>
      <c r="BS13" s="31" t="s">
        <v>46</v>
      </c>
    </row>
    <row r="14" spans="1:71" ht="72">
      <c r="A14" s="15" t="str">
        <f t="shared" si="0"/>
        <v>00424000503</v>
      </c>
      <c r="B14" s="22" t="str">
        <f t="shared" si="0"/>
        <v>ジャパンウェイスト株式会社</v>
      </c>
      <c r="C14" s="23">
        <f t="shared" si="0"/>
        <v>44896</v>
      </c>
      <c r="D14" s="23">
        <f t="shared" si="0"/>
        <v>47452</v>
      </c>
      <c r="E14" s="15" t="str">
        <f t="shared" si="0"/>
        <v>○</v>
      </c>
      <c r="F14" s="22" t="str">
        <f t="shared" si="0"/>
        <v>兵庫県神戸市東灘区魚崎浜町２１番地</v>
      </c>
      <c r="G14" s="22" t="str">
        <f t="shared" si="1"/>
        <v>078-431-2982</v>
      </c>
      <c r="H14" s="15" t="str">
        <f t="shared" si="1"/>
        <v/>
      </c>
      <c r="I14" s="15" t="str">
        <f t="shared" si="1"/>
        <v/>
      </c>
      <c r="J14" s="15" t="str">
        <f t="shared" si="1"/>
        <v/>
      </c>
      <c r="K14" s="15" t="str">
        <f t="shared" si="1"/>
        <v>○</v>
      </c>
      <c r="L14" s="15" t="str">
        <f t="shared" si="1"/>
        <v>○</v>
      </c>
      <c r="M14" s="15" t="str">
        <f t="shared" si="1"/>
        <v>○</v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 t="str">
        <f t="shared" si="1"/>
        <v/>
      </c>
      <c r="S14" s="15" t="str">
        <f t="shared" si="1"/>
        <v/>
      </c>
      <c r="T14" s="15" t="str">
        <f t="shared" si="1"/>
        <v>○</v>
      </c>
      <c r="U14" s="15" t="str">
        <f t="shared" si="1"/>
        <v>○</v>
      </c>
      <c r="V14" s="15" t="str">
        <f t="shared" si="1"/>
        <v/>
      </c>
      <c r="W14" s="15" t="str">
        <f t="shared" si="2"/>
        <v/>
      </c>
      <c r="X14" s="15" t="str">
        <f t="shared" si="2"/>
        <v/>
      </c>
      <c r="Y14" s="15" t="str">
        <f t="shared" si="2"/>
        <v/>
      </c>
      <c r="Z14" s="15" t="str">
        <f t="shared" si="2"/>
        <v/>
      </c>
      <c r="AA14" s="15" t="str">
        <f t="shared" si="2"/>
        <v/>
      </c>
      <c r="AB14" s="15" t="str">
        <f t="shared" si="2"/>
        <v/>
      </c>
      <c r="AC14" s="15" t="str">
        <f t="shared" si="2"/>
        <v/>
      </c>
      <c r="AD14" s="15" t="str">
        <f t="shared" si="2"/>
        <v/>
      </c>
      <c r="AE14" s="15" t="str">
        <f t="shared" si="2"/>
        <v/>
      </c>
      <c r="AF14" s="22" t="str">
        <f t="shared" si="2"/>
        <v xml:space="preserve">宮城県宮城郡利府町しらかし台六丁目５番１１
宮城県宮城郡利府町しらかし台六丁目５番１１
宮城県宮城郡利府町しらかし台六丁目５番１１
</v>
      </c>
      <c r="AG14" s="24" t="str">
        <f t="shared" si="2"/>
        <v xml:space="preserve">中和施設 1台
破砕施設 2台
</v>
      </c>
      <c r="AH14" s="25"/>
      <c r="AI14" s="25"/>
      <c r="AJ14" s="26"/>
      <c r="AK14" s="27">
        <v>14</v>
      </c>
      <c r="AL14" s="28" t="s">
        <v>599</v>
      </c>
      <c r="AM14" s="29" t="s">
        <v>600</v>
      </c>
      <c r="AN14" s="29">
        <v>44896</v>
      </c>
      <c r="AO14" s="30">
        <v>47452</v>
      </c>
      <c r="AP14" s="28" t="s">
        <v>43</v>
      </c>
      <c r="AQ14" s="29" t="s">
        <v>601</v>
      </c>
      <c r="AR14" s="28" t="s">
        <v>602</v>
      </c>
      <c r="AS14" s="28" t="s">
        <v>40</v>
      </c>
      <c r="AT14" s="28" t="s">
        <v>40</v>
      </c>
      <c r="AU14" s="28" t="s">
        <v>40</v>
      </c>
      <c r="AV14" s="28" t="s">
        <v>43</v>
      </c>
      <c r="AW14" s="28" t="s">
        <v>43</v>
      </c>
      <c r="AX14" s="28" t="s">
        <v>43</v>
      </c>
      <c r="AY14" s="28" t="s">
        <v>40</v>
      </c>
      <c r="AZ14" s="28" t="s">
        <v>40</v>
      </c>
      <c r="BA14" s="28" t="s">
        <v>40</v>
      </c>
      <c r="BB14" s="28" t="s">
        <v>40</v>
      </c>
      <c r="BC14" s="28" t="s">
        <v>40</v>
      </c>
      <c r="BD14" s="28" t="s">
        <v>40</v>
      </c>
      <c r="BE14" s="28" t="s">
        <v>43</v>
      </c>
      <c r="BF14" s="28" t="s">
        <v>43</v>
      </c>
      <c r="BG14" s="28" t="s">
        <v>40</v>
      </c>
      <c r="BH14" s="28" t="s">
        <v>40</v>
      </c>
      <c r="BI14" s="28" t="s">
        <v>40</v>
      </c>
      <c r="BJ14" s="28" t="s">
        <v>40</v>
      </c>
      <c r="BK14" s="28" t="s">
        <v>40</v>
      </c>
      <c r="BL14" s="28" t="s">
        <v>40</v>
      </c>
      <c r="BM14" s="28" t="s">
        <v>40</v>
      </c>
      <c r="BN14" s="28" t="s">
        <v>40</v>
      </c>
      <c r="BO14" s="28" t="s">
        <v>40</v>
      </c>
      <c r="BP14" s="28" t="s">
        <v>40</v>
      </c>
      <c r="BQ14" s="29" t="s">
        <v>603</v>
      </c>
      <c r="BR14" s="29" t="s">
        <v>604</v>
      </c>
      <c r="BS14" s="31" t="s">
        <v>46</v>
      </c>
    </row>
    <row r="15" spans="1:71" ht="36">
      <c r="A15" s="15" t="str">
        <f t="shared" si="0"/>
        <v>00424015584</v>
      </c>
      <c r="B15" s="22" t="str">
        <f t="shared" si="0"/>
        <v>株式会社青南商事</v>
      </c>
      <c r="C15" s="23">
        <f t="shared" si="0"/>
        <v>44454</v>
      </c>
      <c r="D15" s="23">
        <f t="shared" si="0"/>
        <v>46279</v>
      </c>
      <c r="E15" s="15" t="str">
        <f t="shared" si="0"/>
        <v/>
      </c>
      <c r="F15" s="22" t="str">
        <f t="shared" si="0"/>
        <v>青森県弘前市大字神田五丁目４番地５</v>
      </c>
      <c r="G15" s="22" t="str">
        <f t="shared" si="1"/>
        <v>0172-35-1413</v>
      </c>
      <c r="H15" s="15" t="str">
        <f t="shared" si="1"/>
        <v/>
      </c>
      <c r="I15" s="15" t="str">
        <f t="shared" si="1"/>
        <v/>
      </c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>○</v>
      </c>
      <c r="N15" s="15" t="str">
        <f t="shared" si="1"/>
        <v>○</v>
      </c>
      <c r="O15" s="15" t="str">
        <f t="shared" si="1"/>
        <v>○</v>
      </c>
      <c r="P15" s="15" t="str">
        <f t="shared" si="1"/>
        <v>○</v>
      </c>
      <c r="Q15" s="15" t="str">
        <f t="shared" si="1"/>
        <v/>
      </c>
      <c r="R15" s="15" t="str">
        <f t="shared" si="1"/>
        <v/>
      </c>
      <c r="S15" s="15" t="str">
        <f t="shared" si="1"/>
        <v>○</v>
      </c>
      <c r="T15" s="15" t="str">
        <f t="shared" si="1"/>
        <v>○</v>
      </c>
      <c r="U15" s="15" t="str">
        <f t="shared" si="1"/>
        <v>○</v>
      </c>
      <c r="V15" s="15" t="str">
        <f t="shared" si="1"/>
        <v/>
      </c>
      <c r="W15" s="15" t="str">
        <f t="shared" si="2"/>
        <v>○</v>
      </c>
      <c r="X15" s="15" t="str">
        <f t="shared" si="2"/>
        <v/>
      </c>
      <c r="Y15" s="15" t="str">
        <f t="shared" si="2"/>
        <v/>
      </c>
      <c r="Z15" s="15" t="str">
        <f t="shared" si="2"/>
        <v/>
      </c>
      <c r="AA15" s="15" t="str">
        <f t="shared" si="2"/>
        <v/>
      </c>
      <c r="AB15" s="15" t="str">
        <f t="shared" si="2"/>
        <v/>
      </c>
      <c r="AC15" s="15" t="str">
        <f t="shared" si="2"/>
        <v/>
      </c>
      <c r="AD15" s="15" t="str">
        <f t="shared" si="2"/>
        <v/>
      </c>
      <c r="AE15" s="15" t="str">
        <f t="shared" si="2"/>
        <v/>
      </c>
      <c r="AF15" s="22" t="str">
        <f t="shared" si="2"/>
        <v xml:space="preserve">宮城県塩竈市貞山通一丁目４５番２０号
宮城県塩竈市貞山通一丁目４５番２０号　外
</v>
      </c>
      <c r="AG15" s="24" t="str">
        <f t="shared" si="2"/>
        <v xml:space="preserve">破砕施設 1台
切断施設 1台
</v>
      </c>
      <c r="AH15" s="25"/>
      <c r="AI15" s="25"/>
      <c r="AJ15" s="26"/>
      <c r="AK15" s="27">
        <v>15</v>
      </c>
      <c r="AL15" s="28" t="s">
        <v>605</v>
      </c>
      <c r="AM15" s="29" t="s">
        <v>606</v>
      </c>
      <c r="AN15" s="29">
        <v>44454</v>
      </c>
      <c r="AO15" s="30">
        <v>46279</v>
      </c>
      <c r="AP15" s="28" t="s">
        <v>40</v>
      </c>
      <c r="AQ15" s="29" t="s">
        <v>607</v>
      </c>
      <c r="AR15" s="28" t="s">
        <v>608</v>
      </c>
      <c r="AS15" s="28" t="s">
        <v>40</v>
      </c>
      <c r="AT15" s="28" t="s">
        <v>40</v>
      </c>
      <c r="AU15" s="28" t="s">
        <v>40</v>
      </c>
      <c r="AV15" s="28" t="s">
        <v>40</v>
      </c>
      <c r="AW15" s="28" t="s">
        <v>40</v>
      </c>
      <c r="AX15" s="28" t="s">
        <v>43</v>
      </c>
      <c r="AY15" s="28" t="s">
        <v>43</v>
      </c>
      <c r="AZ15" s="28" t="s">
        <v>43</v>
      </c>
      <c r="BA15" s="28" t="s">
        <v>43</v>
      </c>
      <c r="BB15" s="28" t="s">
        <v>40</v>
      </c>
      <c r="BC15" s="28" t="s">
        <v>40</v>
      </c>
      <c r="BD15" s="28" t="s">
        <v>43</v>
      </c>
      <c r="BE15" s="28" t="s">
        <v>43</v>
      </c>
      <c r="BF15" s="28" t="s">
        <v>43</v>
      </c>
      <c r="BG15" s="28" t="s">
        <v>40</v>
      </c>
      <c r="BH15" s="28" t="s">
        <v>43</v>
      </c>
      <c r="BI15" s="28" t="s">
        <v>40</v>
      </c>
      <c r="BJ15" s="28" t="s">
        <v>40</v>
      </c>
      <c r="BK15" s="28" t="s">
        <v>40</v>
      </c>
      <c r="BL15" s="28" t="s">
        <v>40</v>
      </c>
      <c r="BM15" s="28" t="s">
        <v>40</v>
      </c>
      <c r="BN15" s="28" t="s">
        <v>40</v>
      </c>
      <c r="BO15" s="28" t="s">
        <v>40</v>
      </c>
      <c r="BP15" s="28" t="s">
        <v>40</v>
      </c>
      <c r="BQ15" s="29" t="s">
        <v>609</v>
      </c>
      <c r="BR15" s="29" t="s">
        <v>582</v>
      </c>
      <c r="BS15" s="31" t="s">
        <v>46</v>
      </c>
    </row>
    <row r="16" spans="1:71" ht="54">
      <c r="A16" s="15" t="str">
        <f t="shared" si="0"/>
        <v>00424075850</v>
      </c>
      <c r="B16" s="22" t="str">
        <f t="shared" si="0"/>
        <v>第一カッター興業株式会社</v>
      </c>
      <c r="C16" s="23">
        <f t="shared" si="0"/>
        <v>44917</v>
      </c>
      <c r="D16" s="23">
        <f t="shared" si="0"/>
        <v>46742</v>
      </c>
      <c r="E16" s="15" t="str">
        <f t="shared" si="0"/>
        <v/>
      </c>
      <c r="F16" s="22" t="str">
        <f t="shared" si="0"/>
        <v>神奈川県茅ヶ崎市萩園８３３番地</v>
      </c>
      <c r="G16" s="22" t="str">
        <f t="shared" si="1"/>
        <v>0467-85-3939</v>
      </c>
      <c r="H16" s="15" t="str">
        <f t="shared" si="1"/>
        <v/>
      </c>
      <c r="I16" s="15" t="str">
        <f t="shared" si="1"/>
        <v>○</v>
      </c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/>
      </c>
      <c r="N16" s="15" t="str">
        <f t="shared" si="1"/>
        <v/>
      </c>
      <c r="O16" s="15" t="str">
        <f t="shared" si="1"/>
        <v/>
      </c>
      <c r="P16" s="15" t="str">
        <f t="shared" si="1"/>
        <v/>
      </c>
      <c r="Q16" s="15" t="str">
        <f t="shared" si="1"/>
        <v/>
      </c>
      <c r="R16" s="15" t="str">
        <f t="shared" si="1"/>
        <v/>
      </c>
      <c r="S16" s="15" t="str">
        <f t="shared" si="1"/>
        <v/>
      </c>
      <c r="T16" s="15" t="str">
        <f t="shared" si="1"/>
        <v/>
      </c>
      <c r="U16" s="15" t="str">
        <f t="shared" si="1"/>
        <v/>
      </c>
      <c r="V16" s="15" t="str">
        <f t="shared" si="1"/>
        <v/>
      </c>
      <c r="W16" s="15" t="str">
        <f t="shared" si="2"/>
        <v/>
      </c>
      <c r="X16" s="15" t="str">
        <f t="shared" si="2"/>
        <v/>
      </c>
      <c r="Y16" s="15" t="str">
        <f t="shared" si="2"/>
        <v/>
      </c>
      <c r="Z16" s="15" t="str">
        <f t="shared" si="2"/>
        <v/>
      </c>
      <c r="AA16" s="15" t="str">
        <f t="shared" si="2"/>
        <v/>
      </c>
      <c r="AB16" s="15" t="str">
        <f t="shared" si="2"/>
        <v/>
      </c>
      <c r="AC16" s="15" t="str">
        <f t="shared" si="2"/>
        <v/>
      </c>
      <c r="AD16" s="15" t="str">
        <f t="shared" si="2"/>
        <v/>
      </c>
      <c r="AE16" s="15" t="str">
        <f t="shared" si="2"/>
        <v/>
      </c>
      <c r="AF16" s="22" t="str">
        <f t="shared" si="2"/>
        <v xml:space="preserve">宮城県多賀城市栄４丁目２４番１
宮城県多賀城市栄４丁目２４番１
宮城県多賀城市栄４丁目２４番１
宮城県多賀城市栄４丁目２４番１
</v>
      </c>
      <c r="AG16" s="24" t="str">
        <f t="shared" si="2"/>
        <v xml:space="preserve">脱水施設 4台
</v>
      </c>
      <c r="AH16" s="25"/>
      <c r="AI16" s="25"/>
      <c r="AJ16" s="26"/>
      <c r="AK16" s="27">
        <v>16</v>
      </c>
      <c r="AL16" s="28" t="s">
        <v>610</v>
      </c>
      <c r="AM16" s="29" t="s">
        <v>611</v>
      </c>
      <c r="AN16" s="29">
        <v>44917</v>
      </c>
      <c r="AO16" s="30">
        <v>46742</v>
      </c>
      <c r="AP16" s="28" t="s">
        <v>40</v>
      </c>
      <c r="AQ16" s="29" t="s">
        <v>612</v>
      </c>
      <c r="AR16" s="28" t="s">
        <v>613</v>
      </c>
      <c r="AS16" s="28" t="s">
        <v>40</v>
      </c>
      <c r="AT16" s="28" t="s">
        <v>43</v>
      </c>
      <c r="AU16" s="28" t="s">
        <v>40</v>
      </c>
      <c r="AV16" s="28" t="s">
        <v>40</v>
      </c>
      <c r="AW16" s="28" t="s">
        <v>40</v>
      </c>
      <c r="AX16" s="28" t="s">
        <v>40</v>
      </c>
      <c r="AY16" s="28" t="s">
        <v>40</v>
      </c>
      <c r="AZ16" s="28" t="s">
        <v>40</v>
      </c>
      <c r="BA16" s="28" t="s">
        <v>40</v>
      </c>
      <c r="BB16" s="28" t="s">
        <v>40</v>
      </c>
      <c r="BC16" s="28" t="s">
        <v>40</v>
      </c>
      <c r="BD16" s="28" t="s">
        <v>40</v>
      </c>
      <c r="BE16" s="28" t="s">
        <v>40</v>
      </c>
      <c r="BF16" s="28" t="s">
        <v>40</v>
      </c>
      <c r="BG16" s="28" t="s">
        <v>40</v>
      </c>
      <c r="BH16" s="28" t="s">
        <v>40</v>
      </c>
      <c r="BI16" s="28" t="s">
        <v>40</v>
      </c>
      <c r="BJ16" s="28" t="s">
        <v>40</v>
      </c>
      <c r="BK16" s="28" t="s">
        <v>40</v>
      </c>
      <c r="BL16" s="28" t="s">
        <v>40</v>
      </c>
      <c r="BM16" s="28" t="s">
        <v>40</v>
      </c>
      <c r="BN16" s="28" t="s">
        <v>40</v>
      </c>
      <c r="BO16" s="28" t="s">
        <v>40</v>
      </c>
      <c r="BP16" s="28" t="s">
        <v>40</v>
      </c>
      <c r="BQ16" s="29" t="s">
        <v>614</v>
      </c>
      <c r="BR16" s="29" t="s">
        <v>615</v>
      </c>
      <c r="BS16" s="31" t="s">
        <v>46</v>
      </c>
    </row>
    <row r="17" spans="1:71" ht="99">
      <c r="A17" s="15" t="str">
        <f t="shared" si="0"/>
        <v>00424193042</v>
      </c>
      <c r="B17" s="22" t="str">
        <f t="shared" si="0"/>
        <v>多賀城リサイクルセンター株式会社</v>
      </c>
      <c r="C17" s="23">
        <f t="shared" si="0"/>
        <v>44581</v>
      </c>
      <c r="D17" s="23">
        <f t="shared" si="0"/>
        <v>46406</v>
      </c>
      <c r="E17" s="15" t="str">
        <f t="shared" si="0"/>
        <v/>
      </c>
      <c r="F17" s="22" t="str">
        <f t="shared" si="0"/>
        <v>宮城県多賀城市宮内一丁目１１番７８号</v>
      </c>
      <c r="G17" s="22" t="str">
        <f t="shared" si="1"/>
        <v>022-361-1020</v>
      </c>
      <c r="H17" s="15" t="str">
        <f t="shared" si="1"/>
        <v/>
      </c>
      <c r="I17" s="15" t="str">
        <f t="shared" si="1"/>
        <v/>
      </c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/>
      </c>
      <c r="N17" s="15" t="str">
        <f t="shared" si="1"/>
        <v/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 t="str">
        <f t="shared" si="1"/>
        <v/>
      </c>
      <c r="S17" s="15" t="str">
        <f t="shared" si="1"/>
        <v/>
      </c>
      <c r="T17" s="15" t="str">
        <f t="shared" si="1"/>
        <v/>
      </c>
      <c r="U17" s="15" t="str">
        <f t="shared" si="1"/>
        <v/>
      </c>
      <c r="V17" s="15" t="str">
        <f t="shared" si="1"/>
        <v/>
      </c>
      <c r="W17" s="15" t="str">
        <f t="shared" si="2"/>
        <v>○</v>
      </c>
      <c r="X17" s="15" t="str">
        <f t="shared" si="2"/>
        <v/>
      </c>
      <c r="Y17" s="15" t="str">
        <f t="shared" si="2"/>
        <v/>
      </c>
      <c r="Z17" s="15" t="str">
        <f t="shared" si="2"/>
        <v/>
      </c>
      <c r="AA17" s="15" t="str">
        <f t="shared" si="2"/>
        <v/>
      </c>
      <c r="AB17" s="15" t="str">
        <f t="shared" si="2"/>
        <v/>
      </c>
      <c r="AC17" s="15" t="str">
        <f t="shared" si="2"/>
        <v/>
      </c>
      <c r="AD17" s="15" t="str">
        <f t="shared" si="2"/>
        <v/>
      </c>
      <c r="AE17" s="15" t="str">
        <f t="shared" si="2"/>
        <v/>
      </c>
      <c r="AF17" s="22" t="str">
        <f t="shared" si="2"/>
        <v xml:space="preserve">宮城県多賀城市宮内一丁目４２５番１，４２５番２，４２６番２，４２６番３，９３番，９５番１，９５番２，９５番３，９７番
宮城県多賀城市宮内一丁目４２５番１，４２５番２，４２６番２，４２６番３，９３番，９５番１，９５番２，９５番３，９７番
宮城県多賀城市宮内一丁目４２５番１，４２５番２，４２６番２，４２６番３，９３番，９５番１，９５番２，９５番３，９７番
</v>
      </c>
      <c r="AG17" s="24" t="str">
        <f t="shared" si="2"/>
        <v xml:space="preserve">破砕施設 2台
その他施設 1台
</v>
      </c>
      <c r="AH17" s="25"/>
      <c r="AI17" s="25"/>
      <c r="AJ17" s="26"/>
      <c r="AK17" s="27">
        <v>17</v>
      </c>
      <c r="AL17" s="28" t="s">
        <v>616</v>
      </c>
      <c r="AM17" s="29" t="s">
        <v>617</v>
      </c>
      <c r="AN17" s="29">
        <v>44581</v>
      </c>
      <c r="AO17" s="30">
        <v>46406</v>
      </c>
      <c r="AP17" s="28" t="s">
        <v>40</v>
      </c>
      <c r="AQ17" s="29" t="s">
        <v>618</v>
      </c>
      <c r="AR17" s="28" t="s">
        <v>619</v>
      </c>
      <c r="AS17" s="28" t="s">
        <v>40</v>
      </c>
      <c r="AT17" s="28" t="s">
        <v>40</v>
      </c>
      <c r="AU17" s="28" t="s">
        <v>40</v>
      </c>
      <c r="AV17" s="28" t="s">
        <v>40</v>
      </c>
      <c r="AW17" s="28" t="s">
        <v>40</v>
      </c>
      <c r="AX17" s="28" t="s">
        <v>40</v>
      </c>
      <c r="AY17" s="28" t="s">
        <v>40</v>
      </c>
      <c r="AZ17" s="28" t="s">
        <v>40</v>
      </c>
      <c r="BA17" s="28" t="s">
        <v>40</v>
      </c>
      <c r="BB17" s="28" t="s">
        <v>40</v>
      </c>
      <c r="BC17" s="28" t="s">
        <v>40</v>
      </c>
      <c r="BD17" s="28" t="s">
        <v>40</v>
      </c>
      <c r="BE17" s="28" t="s">
        <v>40</v>
      </c>
      <c r="BF17" s="28" t="s">
        <v>40</v>
      </c>
      <c r="BG17" s="28" t="s">
        <v>40</v>
      </c>
      <c r="BH17" s="28" t="s">
        <v>43</v>
      </c>
      <c r="BI17" s="28" t="s">
        <v>40</v>
      </c>
      <c r="BJ17" s="28" t="s">
        <v>40</v>
      </c>
      <c r="BK17" s="28" t="s">
        <v>40</v>
      </c>
      <c r="BL17" s="28" t="s">
        <v>40</v>
      </c>
      <c r="BM17" s="28" t="s">
        <v>40</v>
      </c>
      <c r="BN17" s="28" t="s">
        <v>40</v>
      </c>
      <c r="BO17" s="28" t="s">
        <v>40</v>
      </c>
      <c r="BP17" s="28" t="s">
        <v>40</v>
      </c>
      <c r="BQ17" s="29" t="s">
        <v>620</v>
      </c>
      <c r="BR17" s="29" t="s">
        <v>74</v>
      </c>
      <c r="BS17" s="31" t="s">
        <v>46</v>
      </c>
    </row>
    <row r="18" spans="1:71" ht="36">
      <c r="A18" s="15" t="str">
        <f t="shared" si="0"/>
        <v>00424011468</v>
      </c>
      <c r="B18" s="22" t="str">
        <f t="shared" si="0"/>
        <v>株式会社豊島</v>
      </c>
      <c r="C18" s="23">
        <f t="shared" si="0"/>
        <v>45220</v>
      </c>
      <c r="D18" s="23">
        <f t="shared" si="0"/>
        <v>47046</v>
      </c>
      <c r="E18" s="15" t="str">
        <f t="shared" si="0"/>
        <v/>
      </c>
      <c r="F18" s="22" t="str">
        <f t="shared" si="0"/>
        <v>宮城県塩竈市杉の入三丁目２５番２号</v>
      </c>
      <c r="G18" s="22" t="str">
        <f t="shared" si="1"/>
        <v>022-362-2474</v>
      </c>
      <c r="H18" s="15" t="str">
        <f t="shared" si="1"/>
        <v/>
      </c>
      <c r="I18" s="15" t="str">
        <f t="shared" si="1"/>
        <v/>
      </c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>○</v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 t="str">
        <f t="shared" si="1"/>
        <v/>
      </c>
      <c r="S18" s="15" t="str">
        <f t="shared" si="1"/>
        <v/>
      </c>
      <c r="T18" s="15" t="str">
        <f t="shared" si="1"/>
        <v/>
      </c>
      <c r="U18" s="15" t="str">
        <f t="shared" si="1"/>
        <v/>
      </c>
      <c r="V18" s="15" t="str">
        <f t="shared" si="1"/>
        <v/>
      </c>
      <c r="W18" s="15" t="str">
        <f t="shared" si="2"/>
        <v/>
      </c>
      <c r="X18" s="15" t="str">
        <f t="shared" si="2"/>
        <v/>
      </c>
      <c r="Y18" s="15" t="str">
        <f t="shared" si="2"/>
        <v/>
      </c>
      <c r="Z18" s="15" t="str">
        <f t="shared" si="2"/>
        <v/>
      </c>
      <c r="AA18" s="15" t="str">
        <f t="shared" si="2"/>
        <v/>
      </c>
      <c r="AB18" s="15" t="str">
        <f t="shared" si="2"/>
        <v/>
      </c>
      <c r="AC18" s="15" t="str">
        <f t="shared" si="2"/>
        <v/>
      </c>
      <c r="AD18" s="15" t="str">
        <f t="shared" si="2"/>
        <v/>
      </c>
      <c r="AE18" s="15" t="str">
        <f t="shared" si="2"/>
        <v/>
      </c>
      <c r="AF18" s="22" t="str">
        <f t="shared" si="2"/>
        <v xml:space="preserve">宮城県塩竈市杉の入三丁目２５番地２号
宮城県塩竈市杉の入三丁目２５番地２号
</v>
      </c>
      <c r="AG18" s="24" t="str">
        <f t="shared" si="2"/>
        <v xml:space="preserve">溶融施設 1台
圧縮施設 1台
</v>
      </c>
      <c r="AH18" s="25"/>
      <c r="AI18" s="25"/>
      <c r="AJ18" s="26"/>
      <c r="AK18" s="27">
        <v>18</v>
      </c>
      <c r="AL18" s="28" t="s">
        <v>621</v>
      </c>
      <c r="AM18" s="29" t="s">
        <v>622</v>
      </c>
      <c r="AN18" s="29">
        <v>45220</v>
      </c>
      <c r="AO18" s="30">
        <v>47046</v>
      </c>
      <c r="AP18" s="28" t="s">
        <v>40</v>
      </c>
      <c r="AQ18" s="29" t="s">
        <v>623</v>
      </c>
      <c r="AR18" s="28" t="s">
        <v>624</v>
      </c>
      <c r="AS18" s="28" t="s">
        <v>40</v>
      </c>
      <c r="AT18" s="28" t="s">
        <v>40</v>
      </c>
      <c r="AU18" s="28" t="s">
        <v>40</v>
      </c>
      <c r="AV18" s="28" t="s">
        <v>40</v>
      </c>
      <c r="AW18" s="28" t="s">
        <v>40</v>
      </c>
      <c r="AX18" s="28" t="s">
        <v>43</v>
      </c>
      <c r="AY18" s="28" t="s">
        <v>40</v>
      </c>
      <c r="AZ18" s="28" t="s">
        <v>40</v>
      </c>
      <c r="BA18" s="28" t="s">
        <v>40</v>
      </c>
      <c r="BB18" s="28" t="s">
        <v>40</v>
      </c>
      <c r="BC18" s="28" t="s">
        <v>40</v>
      </c>
      <c r="BD18" s="28" t="s">
        <v>40</v>
      </c>
      <c r="BE18" s="28" t="s">
        <v>40</v>
      </c>
      <c r="BF18" s="28" t="s">
        <v>40</v>
      </c>
      <c r="BG18" s="28" t="s">
        <v>40</v>
      </c>
      <c r="BH18" s="28" t="s">
        <v>40</v>
      </c>
      <c r="BI18" s="28" t="s">
        <v>40</v>
      </c>
      <c r="BJ18" s="28" t="s">
        <v>40</v>
      </c>
      <c r="BK18" s="28" t="s">
        <v>40</v>
      </c>
      <c r="BL18" s="28" t="s">
        <v>40</v>
      </c>
      <c r="BM18" s="28" t="s">
        <v>40</v>
      </c>
      <c r="BN18" s="28" t="s">
        <v>40</v>
      </c>
      <c r="BO18" s="28" t="s">
        <v>40</v>
      </c>
      <c r="BP18" s="28" t="s">
        <v>40</v>
      </c>
      <c r="BQ18" s="29" t="s">
        <v>625</v>
      </c>
      <c r="BR18" s="29" t="s">
        <v>626</v>
      </c>
      <c r="BS18" s="31" t="s">
        <v>46</v>
      </c>
    </row>
    <row r="19" spans="1:71" ht="36">
      <c r="A19" s="15" t="str">
        <f t="shared" si="0"/>
        <v>00424011399</v>
      </c>
      <c r="B19" s="22" t="str">
        <f t="shared" si="0"/>
        <v>株式会社藤原清掃</v>
      </c>
      <c r="C19" s="23">
        <f t="shared" si="0"/>
        <v>44862</v>
      </c>
      <c r="D19" s="23">
        <f t="shared" si="0"/>
        <v>46331</v>
      </c>
      <c r="E19" s="15" t="str">
        <f t="shared" si="0"/>
        <v/>
      </c>
      <c r="F19" s="22" t="str">
        <f t="shared" si="0"/>
        <v>宮城県多賀城市栄二丁目５番３号</v>
      </c>
      <c r="G19" s="22" t="str">
        <f t="shared" si="1"/>
        <v>022-364-0827</v>
      </c>
      <c r="H19" s="15" t="str">
        <f t="shared" si="1"/>
        <v/>
      </c>
      <c r="I19" s="15" t="str">
        <f t="shared" si="1"/>
        <v/>
      </c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>○</v>
      </c>
      <c r="N19" s="15" t="str">
        <f t="shared" si="1"/>
        <v/>
      </c>
      <c r="O19" s="15" t="str">
        <f t="shared" si="1"/>
        <v>○</v>
      </c>
      <c r="P19" s="15" t="str">
        <f t="shared" si="1"/>
        <v>○</v>
      </c>
      <c r="Q19" s="15" t="str">
        <f t="shared" si="1"/>
        <v/>
      </c>
      <c r="R19" s="15" t="str">
        <f t="shared" si="1"/>
        <v/>
      </c>
      <c r="S19" s="15" t="str">
        <f t="shared" si="1"/>
        <v/>
      </c>
      <c r="T19" s="15" t="str">
        <f t="shared" si="1"/>
        <v>○</v>
      </c>
      <c r="U19" s="15" t="str">
        <f t="shared" si="1"/>
        <v>○</v>
      </c>
      <c r="V19" s="15" t="str">
        <f t="shared" si="1"/>
        <v/>
      </c>
      <c r="W19" s="15" t="str">
        <f t="shared" si="2"/>
        <v/>
      </c>
      <c r="X19" s="15" t="str">
        <f t="shared" si="2"/>
        <v/>
      </c>
      <c r="Y19" s="15" t="str">
        <f t="shared" si="2"/>
        <v/>
      </c>
      <c r="Z19" s="15" t="str">
        <f t="shared" si="2"/>
        <v/>
      </c>
      <c r="AA19" s="15" t="str">
        <f t="shared" si="2"/>
        <v/>
      </c>
      <c r="AB19" s="15" t="str">
        <f t="shared" si="2"/>
        <v/>
      </c>
      <c r="AC19" s="15" t="str">
        <f t="shared" si="2"/>
        <v/>
      </c>
      <c r="AD19" s="15" t="str">
        <f t="shared" si="2"/>
        <v/>
      </c>
      <c r="AE19" s="15" t="str">
        <f t="shared" si="2"/>
        <v/>
      </c>
      <c r="AF19" s="22" t="str">
        <f t="shared" si="2"/>
        <v xml:space="preserve">宮城県多賀城市栄二丁目１３１番１号
宮城県多賀城市栄二丁目１３１番１
</v>
      </c>
      <c r="AG19" s="24" t="str">
        <f t="shared" si="2"/>
        <v xml:space="preserve">溶融施設 1台
圧縮施設 1台
</v>
      </c>
      <c r="AH19" s="25"/>
      <c r="AI19" s="25"/>
      <c r="AJ19" s="26"/>
      <c r="AK19" s="27">
        <v>19</v>
      </c>
      <c r="AL19" s="28" t="s">
        <v>627</v>
      </c>
      <c r="AM19" s="29" t="s">
        <v>628</v>
      </c>
      <c r="AN19" s="29">
        <v>44862</v>
      </c>
      <c r="AO19" s="30">
        <v>46331</v>
      </c>
      <c r="AP19" s="28" t="s">
        <v>40</v>
      </c>
      <c r="AQ19" s="29" t="s">
        <v>629</v>
      </c>
      <c r="AR19" s="28" t="s">
        <v>630</v>
      </c>
      <c r="AS19" s="28" t="s">
        <v>40</v>
      </c>
      <c r="AT19" s="28" t="s">
        <v>40</v>
      </c>
      <c r="AU19" s="28" t="s">
        <v>40</v>
      </c>
      <c r="AV19" s="28" t="s">
        <v>40</v>
      </c>
      <c r="AW19" s="28" t="s">
        <v>40</v>
      </c>
      <c r="AX19" s="28" t="s">
        <v>43</v>
      </c>
      <c r="AY19" s="28" t="s">
        <v>40</v>
      </c>
      <c r="AZ19" s="28" t="s">
        <v>43</v>
      </c>
      <c r="BA19" s="28" t="s">
        <v>43</v>
      </c>
      <c r="BB19" s="28" t="s">
        <v>40</v>
      </c>
      <c r="BC19" s="28" t="s">
        <v>40</v>
      </c>
      <c r="BD19" s="28" t="s">
        <v>40</v>
      </c>
      <c r="BE19" s="28" t="s">
        <v>43</v>
      </c>
      <c r="BF19" s="28" t="s">
        <v>43</v>
      </c>
      <c r="BG19" s="28" t="s">
        <v>40</v>
      </c>
      <c r="BH19" s="28" t="s">
        <v>40</v>
      </c>
      <c r="BI19" s="28" t="s">
        <v>40</v>
      </c>
      <c r="BJ19" s="28" t="s">
        <v>40</v>
      </c>
      <c r="BK19" s="28" t="s">
        <v>40</v>
      </c>
      <c r="BL19" s="28" t="s">
        <v>40</v>
      </c>
      <c r="BM19" s="28" t="s">
        <v>40</v>
      </c>
      <c r="BN19" s="28" t="s">
        <v>40</v>
      </c>
      <c r="BO19" s="28" t="s">
        <v>40</v>
      </c>
      <c r="BP19" s="28" t="s">
        <v>40</v>
      </c>
      <c r="BQ19" s="29" t="s">
        <v>631</v>
      </c>
      <c r="BR19" s="29" t="s">
        <v>626</v>
      </c>
      <c r="BS19" s="31" t="s">
        <v>46</v>
      </c>
    </row>
    <row r="20" spans="1:71" ht="108">
      <c r="A20" s="15" t="str">
        <f t="shared" si="0"/>
        <v>00424239163</v>
      </c>
      <c r="B20" s="22" t="str">
        <f t="shared" si="0"/>
        <v>株式会社水穂興業</v>
      </c>
      <c r="C20" s="23">
        <f t="shared" si="0"/>
        <v>45363</v>
      </c>
      <c r="D20" s="23">
        <f t="shared" si="0"/>
        <v>47188</v>
      </c>
      <c r="E20" s="15" t="str">
        <f t="shared" si="0"/>
        <v/>
      </c>
      <c r="F20" s="22" t="str">
        <f t="shared" si="0"/>
        <v>宮城県多賀城市宮内１丁目１４番１５号</v>
      </c>
      <c r="G20" s="22" t="str">
        <f t="shared" si="1"/>
        <v>022-762-5268</v>
      </c>
      <c r="H20" s="15" t="str">
        <f t="shared" si="1"/>
        <v/>
      </c>
      <c r="I20" s="15" t="str">
        <f t="shared" si="1"/>
        <v>○</v>
      </c>
      <c r="J20" s="15" t="str">
        <f t="shared" si="1"/>
        <v>○</v>
      </c>
      <c r="K20" s="15" t="str">
        <f t="shared" si="1"/>
        <v>○</v>
      </c>
      <c r="L20" s="15" t="str">
        <f t="shared" si="1"/>
        <v>○</v>
      </c>
      <c r="M20" s="15" t="str">
        <f t="shared" si="1"/>
        <v/>
      </c>
      <c r="N20" s="15" t="str">
        <f t="shared" si="1"/>
        <v/>
      </c>
      <c r="O20" s="15" t="str">
        <f t="shared" si="1"/>
        <v/>
      </c>
      <c r="P20" s="15" t="str">
        <f t="shared" si="1"/>
        <v/>
      </c>
      <c r="Q20" s="15" t="str">
        <f t="shared" si="1"/>
        <v/>
      </c>
      <c r="R20" s="15" t="str">
        <f t="shared" si="1"/>
        <v/>
      </c>
      <c r="S20" s="15" t="str">
        <f t="shared" si="1"/>
        <v/>
      </c>
      <c r="T20" s="15" t="str">
        <f t="shared" si="1"/>
        <v/>
      </c>
      <c r="U20" s="15" t="str">
        <f t="shared" si="1"/>
        <v/>
      </c>
      <c r="V20" s="15" t="str">
        <f t="shared" ref="V20:V24" si="3">IF(BG20="","",BG20)</f>
        <v>○</v>
      </c>
      <c r="W20" s="15" t="str">
        <f t="shared" si="2"/>
        <v/>
      </c>
      <c r="X20" s="15" t="str">
        <f t="shared" si="2"/>
        <v/>
      </c>
      <c r="Y20" s="15" t="str">
        <f t="shared" si="2"/>
        <v/>
      </c>
      <c r="Z20" s="15" t="str">
        <f t="shared" si="2"/>
        <v/>
      </c>
      <c r="AA20" s="15" t="str">
        <f t="shared" si="2"/>
        <v/>
      </c>
      <c r="AB20" s="15" t="str">
        <f t="shared" si="2"/>
        <v/>
      </c>
      <c r="AC20" s="15" t="str">
        <f t="shared" si="2"/>
        <v/>
      </c>
      <c r="AD20" s="15" t="str">
        <f t="shared" si="2"/>
        <v/>
      </c>
      <c r="AE20" s="15" t="str">
        <f t="shared" si="2"/>
        <v/>
      </c>
      <c r="AF20" s="22" t="str">
        <f t="shared" si="2"/>
        <v xml:space="preserve">宮城県多賀城市宮内１丁目２９３－１、２９１－８、２９１－５、２９１－９
宮城県多賀城市宮内１丁目２９３－１、２９１－８、２９１－５、２９１－９
宮城県多賀城市宮内１丁目２９３－１、２９１－８、２９１－５、２９１－９
宮城県多賀城市宮内１丁目２９３－１、２９１－８、２９１－５、２９１－９
宮城県多賀城市宮内１丁目２９３－１、２９１－８、２９１－５、２９１－９
</v>
      </c>
      <c r="AG20" s="24" t="str">
        <f t="shared" si="2"/>
        <v xml:space="preserve">脱水施設 1台
焼却施設 1台
中和施設 1台
造粒固化施設 2台
</v>
      </c>
      <c r="AH20" s="25"/>
      <c r="AI20" s="25"/>
      <c r="AJ20" s="26"/>
      <c r="AK20" s="27">
        <v>20</v>
      </c>
      <c r="AL20" s="28" t="s">
        <v>632</v>
      </c>
      <c r="AM20" s="29" t="s">
        <v>633</v>
      </c>
      <c r="AN20" s="29">
        <v>45363</v>
      </c>
      <c r="AO20" s="30">
        <v>47188</v>
      </c>
      <c r="AP20" s="28" t="s">
        <v>40</v>
      </c>
      <c r="AQ20" s="29" t="s">
        <v>634</v>
      </c>
      <c r="AR20" s="28" t="s">
        <v>635</v>
      </c>
      <c r="AS20" s="28" t="s">
        <v>40</v>
      </c>
      <c r="AT20" s="28" t="s">
        <v>43</v>
      </c>
      <c r="AU20" s="28" t="s">
        <v>43</v>
      </c>
      <c r="AV20" s="28" t="s">
        <v>43</v>
      </c>
      <c r="AW20" s="28" t="s">
        <v>43</v>
      </c>
      <c r="AX20" s="28" t="s">
        <v>40</v>
      </c>
      <c r="AY20" s="28" t="s">
        <v>40</v>
      </c>
      <c r="AZ20" s="28" t="s">
        <v>40</v>
      </c>
      <c r="BA20" s="28" t="s">
        <v>40</v>
      </c>
      <c r="BB20" s="28" t="s">
        <v>40</v>
      </c>
      <c r="BC20" s="28" t="s">
        <v>40</v>
      </c>
      <c r="BD20" s="28" t="s">
        <v>40</v>
      </c>
      <c r="BE20" s="28" t="s">
        <v>40</v>
      </c>
      <c r="BF20" s="28" t="s">
        <v>40</v>
      </c>
      <c r="BG20" s="28" t="s">
        <v>43</v>
      </c>
      <c r="BH20" s="28" t="s">
        <v>40</v>
      </c>
      <c r="BI20" s="28" t="s">
        <v>40</v>
      </c>
      <c r="BJ20" s="28" t="s">
        <v>40</v>
      </c>
      <c r="BK20" s="28" t="s">
        <v>40</v>
      </c>
      <c r="BL20" s="28" t="s">
        <v>40</v>
      </c>
      <c r="BM20" s="28" t="s">
        <v>40</v>
      </c>
      <c r="BN20" s="28" t="s">
        <v>40</v>
      </c>
      <c r="BO20" s="28" t="s">
        <v>40</v>
      </c>
      <c r="BP20" s="28" t="s">
        <v>40</v>
      </c>
      <c r="BQ20" s="29" t="s">
        <v>636</v>
      </c>
      <c r="BR20" s="29" t="s">
        <v>637</v>
      </c>
      <c r="BS20" s="31" t="s">
        <v>46</v>
      </c>
    </row>
    <row r="21" spans="1:71" ht="45">
      <c r="A21" s="15" t="str">
        <f t="shared" si="0"/>
        <v>00424195700</v>
      </c>
      <c r="B21" s="22" t="str">
        <f t="shared" si="0"/>
        <v>宮城りんかいアスコン株式会社</v>
      </c>
      <c r="C21" s="23">
        <f t="shared" si="0"/>
        <v>44774</v>
      </c>
      <c r="D21" s="23">
        <f t="shared" si="0"/>
        <v>46599</v>
      </c>
      <c r="E21" s="15" t="str">
        <f t="shared" si="0"/>
        <v/>
      </c>
      <c r="F21" s="22" t="str">
        <f t="shared" si="0"/>
        <v>宮城県多賀城市栄二丁目２１７番地６</v>
      </c>
      <c r="G21" s="22" t="str">
        <f t="shared" si="0"/>
        <v>022-364-3586</v>
      </c>
      <c r="H21" s="15" t="str">
        <f t="shared" si="0"/>
        <v/>
      </c>
      <c r="I21" s="15" t="str">
        <f t="shared" si="0"/>
        <v/>
      </c>
      <c r="J21" s="15" t="str">
        <f t="shared" si="0"/>
        <v/>
      </c>
      <c r="K21" s="15" t="str">
        <f t="shared" si="0"/>
        <v/>
      </c>
      <c r="L21" s="15" t="str">
        <f t="shared" si="0"/>
        <v/>
      </c>
      <c r="M21" s="15" t="str">
        <f t="shared" si="0"/>
        <v/>
      </c>
      <c r="N21" s="15" t="str">
        <f t="shared" si="0"/>
        <v/>
      </c>
      <c r="O21" s="15" t="str">
        <f t="shared" si="0"/>
        <v/>
      </c>
      <c r="P21" s="15" t="str">
        <f t="shared" si="0"/>
        <v/>
      </c>
      <c r="Q21" s="15" t="str">
        <f t="shared" ref="Q21:U24" si="4">IF(BB21="","",BB21)</f>
        <v/>
      </c>
      <c r="R21" s="15" t="str">
        <f t="shared" si="4"/>
        <v/>
      </c>
      <c r="S21" s="15" t="str">
        <f t="shared" si="4"/>
        <v/>
      </c>
      <c r="T21" s="15" t="str">
        <f t="shared" si="4"/>
        <v/>
      </c>
      <c r="U21" s="15" t="str">
        <f t="shared" si="4"/>
        <v/>
      </c>
      <c r="V21" s="15" t="str">
        <f t="shared" si="3"/>
        <v/>
      </c>
      <c r="W21" s="15" t="str">
        <f t="shared" si="2"/>
        <v>○</v>
      </c>
      <c r="X21" s="15" t="str">
        <f t="shared" si="2"/>
        <v/>
      </c>
      <c r="Y21" s="15" t="str">
        <f t="shared" si="2"/>
        <v/>
      </c>
      <c r="Z21" s="15" t="str">
        <f t="shared" si="2"/>
        <v>○</v>
      </c>
      <c r="AA21" s="15" t="str">
        <f t="shared" si="2"/>
        <v/>
      </c>
      <c r="AB21" s="15" t="str">
        <f t="shared" si="2"/>
        <v/>
      </c>
      <c r="AC21" s="15" t="str">
        <f t="shared" si="2"/>
        <v/>
      </c>
      <c r="AD21" s="15" t="str">
        <f t="shared" si="2"/>
        <v/>
      </c>
      <c r="AE21" s="15" t="str">
        <f t="shared" si="2"/>
        <v/>
      </c>
      <c r="AF21" s="22" t="str">
        <f t="shared" si="2"/>
        <v xml:space="preserve">宮城県多賀城市栄二丁目２１７番地６
宮城県多賀城市栄二丁目２１７番地６
宮城県岩沼市下野郷字西原１
</v>
      </c>
      <c r="AG21" s="24" t="str">
        <f t="shared" si="2"/>
        <v xml:space="preserve">破砕施設 2台
その他施設 1台
</v>
      </c>
      <c r="AH21" s="25"/>
      <c r="AI21" s="25"/>
      <c r="AJ21" s="26"/>
      <c r="AK21" s="27">
        <v>21</v>
      </c>
      <c r="AL21" s="28" t="s">
        <v>638</v>
      </c>
      <c r="AM21" s="29" t="s">
        <v>639</v>
      </c>
      <c r="AN21" s="29">
        <v>44774</v>
      </c>
      <c r="AO21" s="30">
        <v>46599</v>
      </c>
      <c r="AP21" s="28" t="s">
        <v>40</v>
      </c>
      <c r="AQ21" s="29" t="s">
        <v>640</v>
      </c>
      <c r="AR21" s="28" t="s">
        <v>641</v>
      </c>
      <c r="AS21" s="28" t="s">
        <v>40</v>
      </c>
      <c r="AT21" s="28" t="s">
        <v>40</v>
      </c>
      <c r="AU21" s="28" t="s">
        <v>40</v>
      </c>
      <c r="AV21" s="28" t="s">
        <v>40</v>
      </c>
      <c r="AW21" s="28" t="s">
        <v>40</v>
      </c>
      <c r="AX21" s="28" t="s">
        <v>40</v>
      </c>
      <c r="AY21" s="28" t="s">
        <v>40</v>
      </c>
      <c r="AZ21" s="28" t="s">
        <v>40</v>
      </c>
      <c r="BA21" s="28" t="s">
        <v>40</v>
      </c>
      <c r="BB21" s="28" t="s">
        <v>40</v>
      </c>
      <c r="BC21" s="28" t="s">
        <v>40</v>
      </c>
      <c r="BD21" s="28" t="s">
        <v>40</v>
      </c>
      <c r="BE21" s="28" t="s">
        <v>40</v>
      </c>
      <c r="BF21" s="28" t="s">
        <v>40</v>
      </c>
      <c r="BG21" s="28" t="s">
        <v>40</v>
      </c>
      <c r="BH21" s="28" t="s">
        <v>43</v>
      </c>
      <c r="BI21" s="28" t="s">
        <v>40</v>
      </c>
      <c r="BJ21" s="28" t="s">
        <v>40</v>
      </c>
      <c r="BK21" s="28" t="s">
        <v>43</v>
      </c>
      <c r="BL21" s="28" t="s">
        <v>40</v>
      </c>
      <c r="BM21" s="28" t="s">
        <v>40</v>
      </c>
      <c r="BN21" s="28" t="s">
        <v>40</v>
      </c>
      <c r="BO21" s="28" t="s">
        <v>40</v>
      </c>
      <c r="BP21" s="28" t="s">
        <v>40</v>
      </c>
      <c r="BQ21" s="29" t="s">
        <v>642</v>
      </c>
      <c r="BR21" s="29" t="s">
        <v>74</v>
      </c>
      <c r="BS21" s="31" t="s">
        <v>46</v>
      </c>
    </row>
    <row r="22" spans="1:71" ht="45">
      <c r="A22" s="15" t="str">
        <f t="shared" si="0"/>
        <v>00424016235</v>
      </c>
      <c r="B22" s="22" t="str">
        <f t="shared" si="0"/>
        <v>宮本産業株式会社</v>
      </c>
      <c r="C22" s="23">
        <f t="shared" si="0"/>
        <v>44910</v>
      </c>
      <c r="D22" s="23">
        <f t="shared" si="0"/>
        <v>46467</v>
      </c>
      <c r="E22" s="15" t="str">
        <f t="shared" si="0"/>
        <v/>
      </c>
      <c r="F22" s="22" t="str">
        <f t="shared" si="0"/>
        <v>宮城県塩竈市港町二丁目１４番２１号</v>
      </c>
      <c r="G22" s="22" t="str">
        <f t="shared" si="0"/>
        <v>022-365-9000</v>
      </c>
      <c r="H22" s="15" t="str">
        <f t="shared" si="0"/>
        <v/>
      </c>
      <c r="I22" s="15" t="str">
        <f t="shared" si="0"/>
        <v/>
      </c>
      <c r="J22" s="15" t="str">
        <f t="shared" si="0"/>
        <v/>
      </c>
      <c r="K22" s="15" t="str">
        <f t="shared" si="0"/>
        <v/>
      </c>
      <c r="L22" s="15" t="str">
        <f t="shared" si="0"/>
        <v/>
      </c>
      <c r="M22" s="15" t="str">
        <f t="shared" si="0"/>
        <v>○</v>
      </c>
      <c r="N22" s="15" t="str">
        <f t="shared" si="0"/>
        <v>○</v>
      </c>
      <c r="O22" s="15" t="str">
        <f t="shared" si="0"/>
        <v>○</v>
      </c>
      <c r="P22" s="15" t="str">
        <f t="shared" si="0"/>
        <v>○</v>
      </c>
      <c r="Q22" s="15" t="str">
        <f t="shared" si="4"/>
        <v/>
      </c>
      <c r="R22" s="15" t="str">
        <f t="shared" si="4"/>
        <v/>
      </c>
      <c r="S22" s="15" t="str">
        <f t="shared" si="4"/>
        <v>○</v>
      </c>
      <c r="T22" s="15" t="str">
        <f t="shared" si="4"/>
        <v>○</v>
      </c>
      <c r="U22" s="15" t="str">
        <f t="shared" si="4"/>
        <v>○</v>
      </c>
      <c r="V22" s="15" t="str">
        <f t="shared" si="3"/>
        <v/>
      </c>
      <c r="W22" s="15" t="str">
        <f t="shared" si="2"/>
        <v>○</v>
      </c>
      <c r="X22" s="15" t="str">
        <f t="shared" si="2"/>
        <v/>
      </c>
      <c r="Y22" s="15" t="str">
        <f t="shared" si="2"/>
        <v/>
      </c>
      <c r="Z22" s="15" t="str">
        <f t="shared" si="2"/>
        <v/>
      </c>
      <c r="AA22" s="15" t="str">
        <f t="shared" si="2"/>
        <v/>
      </c>
      <c r="AB22" s="15" t="str">
        <f t="shared" si="2"/>
        <v/>
      </c>
      <c r="AC22" s="15" t="str">
        <f t="shared" si="2"/>
        <v/>
      </c>
      <c r="AD22" s="15" t="str">
        <f t="shared" si="2"/>
        <v/>
      </c>
      <c r="AE22" s="15" t="str">
        <f t="shared" si="2"/>
        <v/>
      </c>
      <c r="AF22" s="22" t="str">
        <f t="shared" si="2"/>
        <v xml:space="preserve">宮城県塩竈市港町二丁目２６９番１
宮城県塩竈市港町二丁目２９３番，２９７番の１，２９８番の１
</v>
      </c>
      <c r="AG22" s="24" t="str">
        <f t="shared" si="2"/>
        <v xml:space="preserve">破砕施設 1台
その他施設 1台
</v>
      </c>
      <c r="AH22" s="25"/>
      <c r="AI22" s="25"/>
      <c r="AJ22" s="26"/>
      <c r="AK22" s="27">
        <v>22</v>
      </c>
      <c r="AL22" s="28" t="s">
        <v>643</v>
      </c>
      <c r="AM22" s="29" t="s">
        <v>644</v>
      </c>
      <c r="AN22" s="29">
        <v>44910</v>
      </c>
      <c r="AO22" s="30">
        <v>46467</v>
      </c>
      <c r="AP22" s="28" t="s">
        <v>40</v>
      </c>
      <c r="AQ22" s="29" t="s">
        <v>645</v>
      </c>
      <c r="AR22" s="28" t="s">
        <v>646</v>
      </c>
      <c r="AS22" s="28" t="s">
        <v>40</v>
      </c>
      <c r="AT22" s="28" t="s">
        <v>40</v>
      </c>
      <c r="AU22" s="28" t="s">
        <v>40</v>
      </c>
      <c r="AV22" s="28" t="s">
        <v>40</v>
      </c>
      <c r="AW22" s="28" t="s">
        <v>40</v>
      </c>
      <c r="AX22" s="28" t="s">
        <v>43</v>
      </c>
      <c r="AY22" s="28" t="s">
        <v>43</v>
      </c>
      <c r="AZ22" s="28" t="s">
        <v>43</v>
      </c>
      <c r="BA22" s="28" t="s">
        <v>43</v>
      </c>
      <c r="BB22" s="28" t="s">
        <v>40</v>
      </c>
      <c r="BC22" s="28" t="s">
        <v>40</v>
      </c>
      <c r="BD22" s="28" t="s">
        <v>43</v>
      </c>
      <c r="BE22" s="28" t="s">
        <v>43</v>
      </c>
      <c r="BF22" s="28" t="s">
        <v>43</v>
      </c>
      <c r="BG22" s="28" t="s">
        <v>40</v>
      </c>
      <c r="BH22" s="28" t="s">
        <v>43</v>
      </c>
      <c r="BI22" s="28" t="s">
        <v>40</v>
      </c>
      <c r="BJ22" s="28" t="s">
        <v>40</v>
      </c>
      <c r="BK22" s="28" t="s">
        <v>40</v>
      </c>
      <c r="BL22" s="28" t="s">
        <v>40</v>
      </c>
      <c r="BM22" s="28" t="s">
        <v>40</v>
      </c>
      <c r="BN22" s="28" t="s">
        <v>40</v>
      </c>
      <c r="BO22" s="28" t="s">
        <v>40</v>
      </c>
      <c r="BP22" s="28" t="s">
        <v>40</v>
      </c>
      <c r="BQ22" s="29" t="s">
        <v>647</v>
      </c>
      <c r="BR22" s="29" t="s">
        <v>109</v>
      </c>
      <c r="BS22" s="31" t="s">
        <v>46</v>
      </c>
    </row>
    <row r="23" spans="1:71" ht="36">
      <c r="A23" s="15" t="str">
        <f t="shared" si="0"/>
        <v>00424124275</v>
      </c>
      <c r="B23" s="22" t="str">
        <f t="shared" si="0"/>
        <v>株式会社メタルセンター</v>
      </c>
      <c r="C23" s="23">
        <f t="shared" si="0"/>
        <v>46013</v>
      </c>
      <c r="D23" s="23">
        <f t="shared" si="0"/>
        <v>47838</v>
      </c>
      <c r="E23" s="15" t="str">
        <f t="shared" si="0"/>
        <v/>
      </c>
      <c r="F23" s="22" t="str">
        <f t="shared" si="0"/>
        <v>宮城県多賀城市町前一丁目６番５５号</v>
      </c>
      <c r="G23" s="22" t="str">
        <f t="shared" si="0"/>
        <v>022-258-5025</v>
      </c>
      <c r="H23" s="15" t="str">
        <f t="shared" si="0"/>
        <v/>
      </c>
      <c r="I23" s="15" t="str">
        <f t="shared" si="0"/>
        <v/>
      </c>
      <c r="J23" s="15" t="str">
        <f t="shared" si="0"/>
        <v/>
      </c>
      <c r="K23" s="15" t="str">
        <f t="shared" si="0"/>
        <v/>
      </c>
      <c r="L23" s="15" t="str">
        <f t="shared" si="0"/>
        <v/>
      </c>
      <c r="M23" s="15" t="str">
        <f t="shared" si="0"/>
        <v>○</v>
      </c>
      <c r="N23" s="15" t="str">
        <f t="shared" si="0"/>
        <v/>
      </c>
      <c r="O23" s="15" t="str">
        <f t="shared" si="0"/>
        <v/>
      </c>
      <c r="P23" s="15" t="str">
        <f t="shared" si="0"/>
        <v/>
      </c>
      <c r="Q23" s="15" t="str">
        <f t="shared" si="4"/>
        <v/>
      </c>
      <c r="R23" s="15" t="str">
        <f t="shared" si="4"/>
        <v/>
      </c>
      <c r="S23" s="15" t="str">
        <f t="shared" si="4"/>
        <v/>
      </c>
      <c r="T23" s="15" t="str">
        <f t="shared" si="4"/>
        <v>○</v>
      </c>
      <c r="U23" s="15" t="str">
        <f t="shared" si="4"/>
        <v>○</v>
      </c>
      <c r="V23" s="15" t="str">
        <f t="shared" si="3"/>
        <v/>
      </c>
      <c r="W23" s="15" t="str">
        <f t="shared" si="2"/>
        <v/>
      </c>
      <c r="X23" s="15" t="str">
        <f t="shared" si="2"/>
        <v/>
      </c>
      <c r="Y23" s="15" t="str">
        <f t="shared" si="2"/>
        <v/>
      </c>
      <c r="Z23" s="15" t="str">
        <f t="shared" si="2"/>
        <v/>
      </c>
      <c r="AA23" s="15" t="str">
        <f t="shared" si="2"/>
        <v/>
      </c>
      <c r="AB23" s="15" t="str">
        <f t="shared" si="2"/>
        <v/>
      </c>
      <c r="AC23" s="15" t="str">
        <f t="shared" si="2"/>
        <v/>
      </c>
      <c r="AD23" s="15" t="str">
        <f t="shared" si="2"/>
        <v/>
      </c>
      <c r="AE23" s="15" t="str">
        <f t="shared" si="2"/>
        <v/>
      </c>
      <c r="AF23" s="22" t="str">
        <f t="shared" si="2"/>
        <v xml:space="preserve">宮城県多賀城市町前一丁目6番５５号
宮城県多賀城市町前一丁目6番５５号
</v>
      </c>
      <c r="AG23" s="24" t="str">
        <f t="shared" si="2"/>
        <v xml:space="preserve">圧縮施設 1台
切断施設 1台
</v>
      </c>
      <c r="AH23" s="25"/>
      <c r="AI23" s="25"/>
      <c r="AJ23" s="26"/>
      <c r="AK23" s="27">
        <v>23</v>
      </c>
      <c r="AL23" s="28" t="s">
        <v>648</v>
      </c>
      <c r="AM23" s="29" t="s">
        <v>649</v>
      </c>
      <c r="AN23" s="29">
        <v>46013</v>
      </c>
      <c r="AO23" s="30">
        <v>47838</v>
      </c>
      <c r="AP23" s="28" t="s">
        <v>40</v>
      </c>
      <c r="AQ23" s="29" t="s">
        <v>650</v>
      </c>
      <c r="AR23" s="28" t="s">
        <v>651</v>
      </c>
      <c r="AS23" s="28" t="s">
        <v>40</v>
      </c>
      <c r="AT23" s="28" t="s">
        <v>40</v>
      </c>
      <c r="AU23" s="28" t="s">
        <v>40</v>
      </c>
      <c r="AV23" s="28" t="s">
        <v>40</v>
      </c>
      <c r="AW23" s="28" t="s">
        <v>40</v>
      </c>
      <c r="AX23" s="28" t="s">
        <v>43</v>
      </c>
      <c r="AY23" s="28" t="s">
        <v>40</v>
      </c>
      <c r="AZ23" s="28" t="s">
        <v>40</v>
      </c>
      <c r="BA23" s="28" t="s">
        <v>40</v>
      </c>
      <c r="BB23" s="28" t="s">
        <v>40</v>
      </c>
      <c r="BC23" s="28" t="s">
        <v>40</v>
      </c>
      <c r="BD23" s="28" t="s">
        <v>40</v>
      </c>
      <c r="BE23" s="28" t="s">
        <v>43</v>
      </c>
      <c r="BF23" s="28" t="s">
        <v>43</v>
      </c>
      <c r="BG23" s="28" t="s">
        <v>40</v>
      </c>
      <c r="BH23" s="28" t="s">
        <v>40</v>
      </c>
      <c r="BI23" s="28" t="s">
        <v>40</v>
      </c>
      <c r="BJ23" s="28" t="s">
        <v>40</v>
      </c>
      <c r="BK23" s="28" t="s">
        <v>40</v>
      </c>
      <c r="BL23" s="28" t="s">
        <v>40</v>
      </c>
      <c r="BM23" s="28" t="s">
        <v>40</v>
      </c>
      <c r="BN23" s="28" t="s">
        <v>40</v>
      </c>
      <c r="BO23" s="28" t="s">
        <v>40</v>
      </c>
      <c r="BP23" s="28" t="s">
        <v>40</v>
      </c>
      <c r="BQ23" s="29" t="s">
        <v>652</v>
      </c>
      <c r="BR23" s="29" t="s">
        <v>653</v>
      </c>
      <c r="BS23" s="31" t="s">
        <v>46</v>
      </c>
    </row>
    <row r="24" spans="1:71" ht="36">
      <c r="A24" s="15" t="str">
        <f t="shared" si="0"/>
        <v>00424010863</v>
      </c>
      <c r="B24" s="22" t="str">
        <f t="shared" si="0"/>
        <v>株式会社ＹＡＭＡＮＡＫＡ</v>
      </c>
      <c r="C24" s="23">
        <f t="shared" si="0"/>
        <v>45171</v>
      </c>
      <c r="D24" s="23">
        <f t="shared" si="0"/>
        <v>46997</v>
      </c>
      <c r="E24" s="15" t="str">
        <f t="shared" si="0"/>
        <v/>
      </c>
      <c r="F24" s="22" t="str">
        <f t="shared" si="0"/>
        <v>神奈川県川崎市幸区中幸町三丁目３番１号</v>
      </c>
      <c r="G24" s="22" t="str">
        <f t="shared" si="0"/>
        <v>044-522-1161</v>
      </c>
      <c r="H24" s="15" t="str">
        <f t="shared" si="0"/>
        <v/>
      </c>
      <c r="I24" s="15" t="str">
        <f t="shared" si="0"/>
        <v/>
      </c>
      <c r="J24" s="15" t="str">
        <f t="shared" si="0"/>
        <v/>
      </c>
      <c r="K24" s="15" t="str">
        <f t="shared" si="0"/>
        <v/>
      </c>
      <c r="L24" s="15" t="str">
        <f t="shared" si="0"/>
        <v/>
      </c>
      <c r="M24" s="15" t="str">
        <f t="shared" si="0"/>
        <v>○</v>
      </c>
      <c r="N24" s="15" t="str">
        <f t="shared" si="0"/>
        <v/>
      </c>
      <c r="O24" s="15" t="str">
        <f t="shared" si="0"/>
        <v>○</v>
      </c>
      <c r="P24" s="15" t="str">
        <f t="shared" si="0"/>
        <v/>
      </c>
      <c r="Q24" s="15" t="str">
        <f t="shared" si="4"/>
        <v/>
      </c>
      <c r="R24" s="15" t="str">
        <f t="shared" si="4"/>
        <v/>
      </c>
      <c r="S24" s="15" t="str">
        <f t="shared" si="4"/>
        <v/>
      </c>
      <c r="T24" s="15" t="str">
        <f t="shared" si="4"/>
        <v>○</v>
      </c>
      <c r="U24" s="15" t="str">
        <f t="shared" si="4"/>
        <v>○</v>
      </c>
      <c r="V24" s="15" t="str">
        <f t="shared" si="3"/>
        <v/>
      </c>
      <c r="W24" s="15" t="str">
        <f t="shared" si="2"/>
        <v/>
      </c>
      <c r="X24" s="15" t="str">
        <f t="shared" si="2"/>
        <v/>
      </c>
      <c r="Y24" s="15" t="str">
        <f t="shared" si="2"/>
        <v/>
      </c>
      <c r="Z24" s="15" t="str">
        <f t="shared" si="2"/>
        <v/>
      </c>
      <c r="AA24" s="15" t="str">
        <f t="shared" si="2"/>
        <v/>
      </c>
      <c r="AB24" s="15" t="str">
        <f t="shared" si="2"/>
        <v/>
      </c>
      <c r="AC24" s="15" t="str">
        <f t="shared" si="2"/>
        <v/>
      </c>
      <c r="AD24" s="15" t="str">
        <f t="shared" si="2"/>
        <v/>
      </c>
      <c r="AE24" s="15" t="str">
        <f t="shared" si="2"/>
        <v/>
      </c>
      <c r="AF24" s="22" t="str">
        <f t="shared" si="2"/>
        <v xml:space="preserve">宮城県多賀城市宮内二丁目１番４号
宮城県多賀城市宮内二丁目１番４号
</v>
      </c>
      <c r="AG24" s="24" t="str">
        <f t="shared" si="2"/>
        <v xml:space="preserve">破砕施設 1台
切断施設 1台
</v>
      </c>
      <c r="AH24" s="25"/>
      <c r="AI24" s="25"/>
      <c r="AJ24" s="26"/>
      <c r="AK24" s="27">
        <v>24</v>
      </c>
      <c r="AL24" s="28" t="s">
        <v>654</v>
      </c>
      <c r="AM24" s="29" t="s">
        <v>655</v>
      </c>
      <c r="AN24" s="29">
        <v>45171</v>
      </c>
      <c r="AO24" s="30">
        <v>46997</v>
      </c>
      <c r="AP24" s="28" t="s">
        <v>40</v>
      </c>
      <c r="AQ24" s="29" t="s">
        <v>656</v>
      </c>
      <c r="AR24" s="28" t="s">
        <v>657</v>
      </c>
      <c r="AS24" s="28" t="s">
        <v>40</v>
      </c>
      <c r="AT24" s="28" t="s">
        <v>40</v>
      </c>
      <c r="AU24" s="28" t="s">
        <v>40</v>
      </c>
      <c r="AV24" s="28" t="s">
        <v>40</v>
      </c>
      <c r="AW24" s="28" t="s">
        <v>40</v>
      </c>
      <c r="AX24" s="28" t="s">
        <v>43</v>
      </c>
      <c r="AY24" s="28" t="s">
        <v>40</v>
      </c>
      <c r="AZ24" s="28" t="s">
        <v>43</v>
      </c>
      <c r="BA24" s="28" t="s">
        <v>40</v>
      </c>
      <c r="BB24" s="28" t="s">
        <v>40</v>
      </c>
      <c r="BC24" s="28" t="s">
        <v>40</v>
      </c>
      <c r="BD24" s="28" t="s">
        <v>40</v>
      </c>
      <c r="BE24" s="28" t="s">
        <v>43</v>
      </c>
      <c r="BF24" s="28" t="s">
        <v>43</v>
      </c>
      <c r="BG24" s="28" t="s">
        <v>40</v>
      </c>
      <c r="BH24" s="28" t="s">
        <v>40</v>
      </c>
      <c r="BI24" s="28" t="s">
        <v>40</v>
      </c>
      <c r="BJ24" s="28" t="s">
        <v>40</v>
      </c>
      <c r="BK24" s="28" t="s">
        <v>40</v>
      </c>
      <c r="BL24" s="28" t="s">
        <v>40</v>
      </c>
      <c r="BM24" s="28" t="s">
        <v>40</v>
      </c>
      <c r="BN24" s="28" t="s">
        <v>40</v>
      </c>
      <c r="BO24" s="28" t="s">
        <v>40</v>
      </c>
      <c r="BP24" s="28" t="s">
        <v>40</v>
      </c>
      <c r="BQ24" s="29" t="s">
        <v>658</v>
      </c>
      <c r="BR24" s="29" t="s">
        <v>582</v>
      </c>
      <c r="BS24" s="31" t="s">
        <v>46</v>
      </c>
    </row>
    <row r="25" spans="1:7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"/>
      <c r="AI25" s="3"/>
      <c r="AJ25" s="12"/>
      <c r="AK25" s="12"/>
      <c r="AL25" s="33"/>
      <c r="AM25" s="34"/>
      <c r="AN25" s="7"/>
      <c r="AO25" s="7"/>
      <c r="AP25" s="8"/>
      <c r="AQ25" s="8"/>
      <c r="AR25" s="7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7"/>
      <c r="BR25" s="7"/>
      <c r="BS25" s="3"/>
    </row>
    <row r="26" spans="1:7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"/>
      <c r="AI26" s="3"/>
      <c r="AJ26" s="12"/>
      <c r="AK26" s="12"/>
      <c r="AL26" s="33"/>
      <c r="AM26" s="34"/>
      <c r="AN26" s="7"/>
      <c r="AO26" s="7"/>
      <c r="AP26" s="8"/>
      <c r="AQ26" s="8"/>
      <c r="AR26" s="7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7"/>
      <c r="BR26" s="7"/>
      <c r="BS26" s="3"/>
    </row>
    <row r="27" spans="1:7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"/>
      <c r="AI27" s="3"/>
      <c r="AJ27" s="12"/>
      <c r="AK27" s="12"/>
      <c r="AL27" s="33"/>
      <c r="AM27" s="34"/>
      <c r="AN27" s="7"/>
      <c r="AO27" s="7"/>
      <c r="AP27" s="8"/>
      <c r="AQ27" s="8"/>
      <c r="AR27" s="7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7"/>
      <c r="BR27" s="7"/>
      <c r="BS27" s="3"/>
    </row>
    <row r="28" spans="1:7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"/>
      <c r="AI28" s="3"/>
      <c r="AJ28" s="12"/>
      <c r="AK28" s="12"/>
      <c r="AL28" s="33"/>
      <c r="AM28" s="34"/>
      <c r="AN28" s="7"/>
      <c r="AO28" s="7"/>
      <c r="AP28" s="8"/>
      <c r="AQ28" s="8"/>
      <c r="AR28" s="7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7"/>
      <c r="BR28" s="7"/>
      <c r="BS28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55FE-DD3F-4299-A586-C07F88CE5A5B}">
  <sheetPr>
    <pageSetUpPr fitToPage="1"/>
  </sheetPr>
  <dimension ref="A1:BS28"/>
  <sheetViews>
    <sheetView showGridLines="0" topLeftCell="A13" zoomScale="115" zoomScaleNormal="115" zoomScaleSheetLayoutView="100" workbookViewId="0">
      <selection activeCell="AJ13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【大崎市，加美郡，遠田郡】（R08.3.23現在）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659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28.5">
      <c r="A5" s="15" t="str">
        <f t="shared" ref="A5:P24" si="0">IF(AL5="","",AL5)</f>
        <v>00425048140</v>
      </c>
      <c r="B5" s="22" t="str">
        <f t="shared" si="0"/>
        <v>協業組合アクアネット</v>
      </c>
      <c r="C5" s="23">
        <f t="shared" si="0"/>
        <v>45457</v>
      </c>
      <c r="D5" s="23">
        <f t="shared" si="0"/>
        <v>47282</v>
      </c>
      <c r="E5" s="15" t="str">
        <f t="shared" si="0"/>
        <v/>
      </c>
      <c r="F5" s="22" t="str">
        <f>IF(AQ5="","",AQ5)</f>
        <v>宮城県大崎市古川桜ノ目字新高谷地５２６番地</v>
      </c>
      <c r="G5" s="22" t="str">
        <f t="shared" ref="G5:V20" si="1">IF(AR5="","",AR5)</f>
        <v>0229-28-3734</v>
      </c>
      <c r="H5" s="15" t="str">
        <f t="shared" si="1"/>
        <v/>
      </c>
      <c r="I5" s="15" t="str">
        <f t="shared" si="1"/>
        <v>○</v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/>
      </c>
      <c r="N5" s="15" t="str">
        <f t="shared" si="1"/>
        <v/>
      </c>
      <c r="O5" s="15" t="str">
        <f t="shared" si="1"/>
        <v/>
      </c>
      <c r="P5" s="15" t="str">
        <f t="shared" si="1"/>
        <v/>
      </c>
      <c r="Q5" s="15" t="str">
        <f t="shared" si="1"/>
        <v/>
      </c>
      <c r="R5" s="15" t="str">
        <f t="shared" si="1"/>
        <v/>
      </c>
      <c r="S5" s="15" t="str">
        <f t="shared" si="1"/>
        <v/>
      </c>
      <c r="T5" s="15" t="str">
        <f t="shared" si="1"/>
        <v/>
      </c>
      <c r="U5" s="15" t="str">
        <f t="shared" si="1"/>
        <v/>
      </c>
      <c r="V5" s="15" t="str">
        <f t="shared" si="1"/>
        <v/>
      </c>
      <c r="W5" s="15" t="str">
        <f t="shared" ref="W5:AG24" si="2">IF(BH5="","",BH5)</f>
        <v/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宮城県加美郡加美町赤塚５２２番地
</v>
      </c>
      <c r="AG5" s="24" t="str">
        <f>IF(BR5="","",BR5)</f>
        <v xml:space="preserve">脱水施設 1台
</v>
      </c>
      <c r="AH5" s="25"/>
      <c r="AI5" s="25"/>
      <c r="AJ5" s="26"/>
      <c r="AK5" s="27">
        <v>5</v>
      </c>
      <c r="AL5" s="28" t="s">
        <v>660</v>
      </c>
      <c r="AM5" s="29" t="s">
        <v>661</v>
      </c>
      <c r="AN5" s="29">
        <v>45457</v>
      </c>
      <c r="AO5" s="30">
        <v>47282</v>
      </c>
      <c r="AP5" s="28" t="s">
        <v>40</v>
      </c>
      <c r="AQ5" s="29" t="s">
        <v>662</v>
      </c>
      <c r="AR5" s="28" t="s">
        <v>663</v>
      </c>
      <c r="AS5" s="28" t="s">
        <v>40</v>
      </c>
      <c r="AT5" s="28" t="s">
        <v>43</v>
      </c>
      <c r="AU5" s="28" t="s">
        <v>40</v>
      </c>
      <c r="AV5" s="28" t="s">
        <v>40</v>
      </c>
      <c r="AW5" s="28" t="s">
        <v>40</v>
      </c>
      <c r="AX5" s="28" t="s">
        <v>40</v>
      </c>
      <c r="AY5" s="28" t="s">
        <v>40</v>
      </c>
      <c r="AZ5" s="28" t="s">
        <v>40</v>
      </c>
      <c r="BA5" s="28" t="s">
        <v>40</v>
      </c>
      <c r="BB5" s="28" t="s">
        <v>40</v>
      </c>
      <c r="BC5" s="28" t="s">
        <v>40</v>
      </c>
      <c r="BD5" s="28" t="s">
        <v>40</v>
      </c>
      <c r="BE5" s="28" t="s">
        <v>40</v>
      </c>
      <c r="BF5" s="28" t="s">
        <v>40</v>
      </c>
      <c r="BG5" s="28" t="s">
        <v>40</v>
      </c>
      <c r="BH5" s="28" t="s">
        <v>40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664</v>
      </c>
      <c r="BR5" s="29" t="s">
        <v>588</v>
      </c>
      <c r="BS5" s="31" t="s">
        <v>46</v>
      </c>
    </row>
    <row r="6" spans="1:71" ht="180">
      <c r="A6" s="15" t="str">
        <f t="shared" si="0"/>
        <v>00425113820</v>
      </c>
      <c r="B6" s="22" t="str">
        <f t="shared" si="0"/>
        <v>旭興業株式会社</v>
      </c>
      <c r="C6" s="23">
        <f t="shared" si="0"/>
        <v>45543</v>
      </c>
      <c r="D6" s="23">
        <f t="shared" si="0"/>
        <v>47368</v>
      </c>
      <c r="E6" s="15" t="str">
        <f t="shared" si="0"/>
        <v/>
      </c>
      <c r="F6" s="22" t="str">
        <f t="shared" si="0"/>
        <v>宮城県加美郡加美町字蓬󠄂田４８番地</v>
      </c>
      <c r="G6" s="22" t="str">
        <f t="shared" si="1"/>
        <v>0229-67-3331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/>
      </c>
      <c r="N6" s="15" t="str">
        <f t="shared" si="1"/>
        <v>○</v>
      </c>
      <c r="O6" s="15" t="str">
        <f t="shared" si="1"/>
        <v>○</v>
      </c>
      <c r="P6" s="15" t="str">
        <f t="shared" si="1"/>
        <v/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/>
      </c>
      <c r="U6" s="15" t="str">
        <f t="shared" si="1"/>
        <v>○</v>
      </c>
      <c r="V6" s="15" t="str">
        <f t="shared" si="1"/>
        <v/>
      </c>
      <c r="W6" s="15" t="str">
        <f t="shared" si="2"/>
        <v>○</v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宮城県加美郡色麻町高根字新山前畑１９番，２６番，２８番１，４４番１，５０番１，５０番７，色麻町高根字新前畑４０番
宮城県加美郡色麻町高根字新山前畑１９番，２６番，２８番１，４４番１，５０番１，５０番７，色麻町高根字新前畑４０番
宮城県加美郡色麻町高根字新山前畑１９番、２６番，２８番１、４４番１，５０番１、５０番７，色麻町高根字新前畑４０番
宮城県加美郡色麻町高根字新山前畑１９番、２６番，２８番１、４４番１，５０番１、５０番７，色麻町高根字新前畑４０番
宮城県加美郡色麻町高根字新山前畑１９番，２６番，２８番１，４４番１，５０番１，５０番７，色麻町高根字新前畑４０番
宮城県加美郡色麻町高根字新山前畑１９番，２６番，２８番１，４４番１，５０番１，５０番７，色麻町高根字新前畑４０番
</v>
      </c>
      <c r="AG6" s="24" t="str">
        <f t="shared" si="2"/>
        <v xml:space="preserve">破砕施設 5台
その他施設 1台
</v>
      </c>
      <c r="AH6" s="25"/>
      <c r="AI6" s="25"/>
      <c r="AJ6" s="26"/>
      <c r="AK6" s="27">
        <v>6</v>
      </c>
      <c r="AL6" s="28" t="s">
        <v>665</v>
      </c>
      <c r="AM6" s="29" t="s">
        <v>666</v>
      </c>
      <c r="AN6" s="30">
        <v>45543</v>
      </c>
      <c r="AO6" s="30">
        <v>47368</v>
      </c>
      <c r="AP6" s="28" t="s">
        <v>40</v>
      </c>
      <c r="AQ6" s="29" t="s">
        <v>667</v>
      </c>
      <c r="AR6" s="28" t="s">
        <v>668</v>
      </c>
      <c r="AS6" s="28" t="s">
        <v>40</v>
      </c>
      <c r="AT6" s="28" t="s">
        <v>40</v>
      </c>
      <c r="AU6" s="28" t="s">
        <v>40</v>
      </c>
      <c r="AV6" s="28" t="s">
        <v>40</v>
      </c>
      <c r="AW6" s="28" t="s">
        <v>40</v>
      </c>
      <c r="AX6" s="28" t="s">
        <v>40</v>
      </c>
      <c r="AY6" s="28" t="s">
        <v>43</v>
      </c>
      <c r="AZ6" s="28" t="s">
        <v>43</v>
      </c>
      <c r="BA6" s="28" t="s">
        <v>40</v>
      </c>
      <c r="BB6" s="28" t="s">
        <v>40</v>
      </c>
      <c r="BC6" s="28" t="s">
        <v>40</v>
      </c>
      <c r="BD6" s="28" t="s">
        <v>40</v>
      </c>
      <c r="BE6" s="28" t="s">
        <v>40</v>
      </c>
      <c r="BF6" s="28" t="s">
        <v>43</v>
      </c>
      <c r="BG6" s="28" t="s">
        <v>40</v>
      </c>
      <c r="BH6" s="28" t="s">
        <v>43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40</v>
      </c>
      <c r="BQ6" s="29" t="s">
        <v>669</v>
      </c>
      <c r="BR6" s="29" t="s">
        <v>670</v>
      </c>
      <c r="BS6" s="31" t="s">
        <v>46</v>
      </c>
    </row>
    <row r="7" spans="1:71" ht="45">
      <c r="A7" s="15" t="str">
        <f t="shared" si="0"/>
        <v>00425003419</v>
      </c>
      <c r="B7" s="22" t="str">
        <f t="shared" si="0"/>
        <v>株式会社江合</v>
      </c>
      <c r="C7" s="23">
        <f t="shared" si="0"/>
        <v>45746</v>
      </c>
      <c r="D7" s="23">
        <f t="shared" si="0"/>
        <v>47571</v>
      </c>
      <c r="E7" s="15" t="str">
        <f t="shared" si="0"/>
        <v/>
      </c>
      <c r="F7" s="22" t="str">
        <f t="shared" si="0"/>
        <v>宮城県大崎市古川江合本町三丁目１番１号</v>
      </c>
      <c r="G7" s="22" t="str">
        <f t="shared" si="1"/>
        <v>0229-23-8222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/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>○</v>
      </c>
      <c r="U7" s="15" t="str">
        <f t="shared" si="1"/>
        <v>○</v>
      </c>
      <c r="V7" s="15" t="str">
        <f t="shared" si="1"/>
        <v/>
      </c>
      <c r="W7" s="15" t="str">
        <f t="shared" si="2"/>
        <v>○</v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宮城県大崎市古川清水三丁目石田１５番、１６番、１７番、１８番２、１９番２、２０番、２１番、２２番、２３番
</v>
      </c>
      <c r="AG7" s="24" t="str">
        <f t="shared" si="2"/>
        <v xml:space="preserve">破砕施設 1台
</v>
      </c>
      <c r="AH7" s="25"/>
      <c r="AI7" s="25"/>
      <c r="AJ7" s="26"/>
      <c r="AK7" s="27">
        <v>7</v>
      </c>
      <c r="AL7" s="28" t="s">
        <v>671</v>
      </c>
      <c r="AM7" s="29" t="s">
        <v>672</v>
      </c>
      <c r="AN7" s="30">
        <v>45746</v>
      </c>
      <c r="AO7" s="30">
        <v>47571</v>
      </c>
      <c r="AP7" s="28" t="s">
        <v>40</v>
      </c>
      <c r="AQ7" s="29" t="s">
        <v>673</v>
      </c>
      <c r="AR7" s="28" t="s">
        <v>674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40</v>
      </c>
      <c r="AY7" s="28" t="s">
        <v>40</v>
      </c>
      <c r="AZ7" s="28" t="s">
        <v>40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43</v>
      </c>
      <c r="BF7" s="28" t="s">
        <v>43</v>
      </c>
      <c r="BG7" s="28" t="s">
        <v>40</v>
      </c>
      <c r="BH7" s="28" t="s">
        <v>43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675</v>
      </c>
      <c r="BR7" s="29" t="s">
        <v>58</v>
      </c>
      <c r="BS7" s="31" t="s">
        <v>46</v>
      </c>
    </row>
    <row r="8" spans="1:71" ht="36">
      <c r="A8" s="15" t="str">
        <f t="shared" si="0"/>
        <v>00425143001</v>
      </c>
      <c r="B8" s="22" t="str">
        <f t="shared" si="0"/>
        <v>株式会社おおさきリサイクル</v>
      </c>
      <c r="C8" s="23">
        <f t="shared" si="0"/>
        <v>45297</v>
      </c>
      <c r="D8" s="23">
        <f t="shared" si="0"/>
        <v>47123</v>
      </c>
      <c r="E8" s="15" t="str">
        <f t="shared" si="0"/>
        <v/>
      </c>
      <c r="F8" s="22" t="str">
        <f t="shared" si="0"/>
        <v>宮城県大崎市古川桜ノ目字新下釜１９番地２</v>
      </c>
      <c r="G8" s="22" t="str">
        <f t="shared" si="1"/>
        <v>0229-27-2021</v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>○</v>
      </c>
      <c r="N8" s="15" t="str">
        <f t="shared" si="1"/>
        <v>○</v>
      </c>
      <c r="O8" s="15" t="str">
        <f t="shared" si="1"/>
        <v>○</v>
      </c>
      <c r="P8" s="15" t="str">
        <f t="shared" si="1"/>
        <v>○</v>
      </c>
      <c r="Q8" s="15" t="str">
        <f t="shared" si="1"/>
        <v/>
      </c>
      <c r="R8" s="15" t="str">
        <f t="shared" si="1"/>
        <v/>
      </c>
      <c r="S8" s="15" t="str">
        <f t="shared" si="1"/>
        <v/>
      </c>
      <c r="T8" s="15" t="str">
        <f t="shared" si="1"/>
        <v>○</v>
      </c>
      <c r="U8" s="15" t="str">
        <f t="shared" si="1"/>
        <v>○</v>
      </c>
      <c r="V8" s="15" t="str">
        <f t="shared" si="1"/>
        <v/>
      </c>
      <c r="W8" s="15" t="str">
        <f t="shared" si="2"/>
        <v/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宮城県大崎市古川桜ノ目字新下釜１９番地２，１９番地３，１９番地７
</v>
      </c>
      <c r="AG8" s="24" t="str">
        <f t="shared" si="2"/>
        <v xml:space="preserve">その他施設 1台
</v>
      </c>
      <c r="AH8" s="25"/>
      <c r="AI8" s="25"/>
      <c r="AJ8" s="26"/>
      <c r="AK8" s="27">
        <v>8</v>
      </c>
      <c r="AL8" s="28" t="s">
        <v>676</v>
      </c>
      <c r="AM8" s="29" t="s">
        <v>677</v>
      </c>
      <c r="AN8" s="30">
        <v>45297</v>
      </c>
      <c r="AO8" s="30">
        <v>47123</v>
      </c>
      <c r="AP8" s="28" t="s">
        <v>40</v>
      </c>
      <c r="AQ8" s="29" t="s">
        <v>678</v>
      </c>
      <c r="AR8" s="28" t="s">
        <v>679</v>
      </c>
      <c r="AS8" s="28" t="s">
        <v>40</v>
      </c>
      <c r="AT8" s="28" t="s">
        <v>40</v>
      </c>
      <c r="AU8" s="28" t="s">
        <v>40</v>
      </c>
      <c r="AV8" s="28" t="s">
        <v>40</v>
      </c>
      <c r="AW8" s="28" t="s">
        <v>40</v>
      </c>
      <c r="AX8" s="28" t="s">
        <v>43</v>
      </c>
      <c r="AY8" s="28" t="s">
        <v>43</v>
      </c>
      <c r="AZ8" s="28" t="s">
        <v>43</v>
      </c>
      <c r="BA8" s="28" t="s">
        <v>43</v>
      </c>
      <c r="BB8" s="28" t="s">
        <v>40</v>
      </c>
      <c r="BC8" s="28" t="s">
        <v>40</v>
      </c>
      <c r="BD8" s="28" t="s">
        <v>40</v>
      </c>
      <c r="BE8" s="28" t="s">
        <v>43</v>
      </c>
      <c r="BF8" s="28" t="s">
        <v>43</v>
      </c>
      <c r="BG8" s="28" t="s">
        <v>40</v>
      </c>
      <c r="BH8" s="28" t="s">
        <v>40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680</v>
      </c>
      <c r="BR8" s="29" t="s">
        <v>52</v>
      </c>
      <c r="BS8" s="31" t="s">
        <v>46</v>
      </c>
    </row>
    <row r="9" spans="1:71" ht="28.5">
      <c r="A9" s="15" t="str">
        <f t="shared" si="0"/>
        <v>00425067330</v>
      </c>
      <c r="B9" s="22" t="str">
        <f t="shared" si="0"/>
        <v>小野田建設株式会社</v>
      </c>
      <c r="C9" s="23">
        <f t="shared" si="0"/>
        <v>45706</v>
      </c>
      <c r="D9" s="23">
        <f t="shared" si="0"/>
        <v>47531</v>
      </c>
      <c r="E9" s="15" t="str">
        <f t="shared" si="0"/>
        <v/>
      </c>
      <c r="F9" s="22" t="str">
        <f t="shared" si="0"/>
        <v>宮城県加美郡加美町字長檀１２５番地</v>
      </c>
      <c r="G9" s="22" t="str">
        <f t="shared" si="1"/>
        <v>0229-67-2278</v>
      </c>
      <c r="H9" s="15" t="str">
        <f t="shared" si="1"/>
        <v/>
      </c>
      <c r="I9" s="15" t="str">
        <f t="shared" si="1"/>
        <v/>
      </c>
      <c r="J9" s="15" t="str">
        <f t="shared" si="1"/>
        <v/>
      </c>
      <c r="K9" s="15" t="str">
        <f t="shared" si="1"/>
        <v/>
      </c>
      <c r="L9" s="15" t="str">
        <f t="shared" si="1"/>
        <v/>
      </c>
      <c r="M9" s="15" t="str">
        <f t="shared" si="1"/>
        <v/>
      </c>
      <c r="N9" s="15" t="str">
        <f t="shared" si="1"/>
        <v/>
      </c>
      <c r="O9" s="15" t="str">
        <f t="shared" si="1"/>
        <v/>
      </c>
      <c r="P9" s="15" t="str">
        <f t="shared" si="1"/>
        <v/>
      </c>
      <c r="Q9" s="15" t="str">
        <f t="shared" si="1"/>
        <v/>
      </c>
      <c r="R9" s="15" t="str">
        <f t="shared" si="1"/>
        <v/>
      </c>
      <c r="S9" s="15" t="str">
        <f t="shared" si="1"/>
        <v/>
      </c>
      <c r="T9" s="15" t="str">
        <f t="shared" si="1"/>
        <v/>
      </c>
      <c r="U9" s="15" t="str">
        <f t="shared" si="1"/>
        <v>○</v>
      </c>
      <c r="V9" s="15" t="str">
        <f t="shared" si="1"/>
        <v/>
      </c>
      <c r="W9" s="15" t="str">
        <f t="shared" si="2"/>
        <v>○</v>
      </c>
      <c r="X9" s="15" t="str">
        <f t="shared" si="2"/>
        <v/>
      </c>
      <c r="Y9" s="15" t="str">
        <f t="shared" si="2"/>
        <v/>
      </c>
      <c r="Z9" s="15" t="str">
        <f t="shared" si="2"/>
        <v/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/>
      </c>
      <c r="AF9" s="22" t="str">
        <f t="shared" si="2"/>
        <v xml:space="preserve">宮城県加美郡加美町字鹿原永沢１番地
</v>
      </c>
      <c r="AG9" s="24" t="str">
        <f t="shared" si="2"/>
        <v xml:space="preserve">破砕施設 1台
</v>
      </c>
      <c r="AH9" s="25"/>
      <c r="AI9" s="25"/>
      <c r="AJ9" s="26"/>
      <c r="AK9" s="27">
        <v>9</v>
      </c>
      <c r="AL9" s="28" t="s">
        <v>681</v>
      </c>
      <c r="AM9" s="29" t="s">
        <v>682</v>
      </c>
      <c r="AN9" s="30">
        <v>45706</v>
      </c>
      <c r="AO9" s="30">
        <v>47531</v>
      </c>
      <c r="AP9" s="28" t="s">
        <v>40</v>
      </c>
      <c r="AQ9" s="29" t="s">
        <v>683</v>
      </c>
      <c r="AR9" s="28" t="s">
        <v>684</v>
      </c>
      <c r="AS9" s="28" t="s">
        <v>40</v>
      </c>
      <c r="AT9" s="28" t="s">
        <v>40</v>
      </c>
      <c r="AU9" s="28" t="s">
        <v>40</v>
      </c>
      <c r="AV9" s="28" t="s">
        <v>40</v>
      </c>
      <c r="AW9" s="28" t="s">
        <v>40</v>
      </c>
      <c r="AX9" s="28" t="s">
        <v>40</v>
      </c>
      <c r="AY9" s="28" t="s">
        <v>40</v>
      </c>
      <c r="AZ9" s="28" t="s">
        <v>40</v>
      </c>
      <c r="BA9" s="28" t="s">
        <v>40</v>
      </c>
      <c r="BB9" s="28" t="s">
        <v>40</v>
      </c>
      <c r="BC9" s="28" t="s">
        <v>40</v>
      </c>
      <c r="BD9" s="28" t="s">
        <v>40</v>
      </c>
      <c r="BE9" s="28" t="s">
        <v>40</v>
      </c>
      <c r="BF9" s="28" t="s">
        <v>43</v>
      </c>
      <c r="BG9" s="28" t="s">
        <v>40</v>
      </c>
      <c r="BH9" s="28" t="s">
        <v>43</v>
      </c>
      <c r="BI9" s="28" t="s">
        <v>40</v>
      </c>
      <c r="BJ9" s="28" t="s">
        <v>40</v>
      </c>
      <c r="BK9" s="28" t="s">
        <v>40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40</v>
      </c>
      <c r="BQ9" s="29" t="s">
        <v>685</v>
      </c>
      <c r="BR9" s="29" t="s">
        <v>58</v>
      </c>
      <c r="BS9" s="31" t="s">
        <v>46</v>
      </c>
    </row>
    <row r="10" spans="1:71" ht="36">
      <c r="A10" s="15" t="str">
        <f t="shared" si="0"/>
        <v>00425171347</v>
      </c>
      <c r="B10" s="22" t="str">
        <f t="shared" si="0"/>
        <v>一般社団法人加美町畜産公社</v>
      </c>
      <c r="C10" s="23">
        <f t="shared" si="0"/>
        <v>45012</v>
      </c>
      <c r="D10" s="23">
        <f t="shared" si="0"/>
        <v>46838</v>
      </c>
      <c r="E10" s="15" t="str">
        <f t="shared" si="0"/>
        <v/>
      </c>
      <c r="F10" s="22" t="str">
        <f t="shared" si="0"/>
        <v>宮城県加美郡加美町字鹿原立板上ノ原１番地３９</v>
      </c>
      <c r="G10" s="22" t="str">
        <f t="shared" si="1"/>
        <v>0229-67-6866</v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/>
      </c>
      <c r="N10" s="15" t="str">
        <f t="shared" si="1"/>
        <v/>
      </c>
      <c r="O10" s="15" t="str">
        <f t="shared" si="1"/>
        <v/>
      </c>
      <c r="P10" s="15" t="str">
        <f t="shared" si="1"/>
        <v/>
      </c>
      <c r="Q10" s="15" t="str">
        <f t="shared" si="1"/>
        <v>○</v>
      </c>
      <c r="R10" s="15" t="str">
        <f t="shared" si="1"/>
        <v/>
      </c>
      <c r="S10" s="15" t="str">
        <f t="shared" si="1"/>
        <v/>
      </c>
      <c r="T10" s="15" t="str">
        <f t="shared" si="1"/>
        <v/>
      </c>
      <c r="U10" s="15" t="str">
        <f t="shared" si="1"/>
        <v/>
      </c>
      <c r="V10" s="15" t="str">
        <f t="shared" si="1"/>
        <v/>
      </c>
      <c r="W10" s="15" t="str">
        <f t="shared" si="2"/>
        <v/>
      </c>
      <c r="X10" s="15" t="str">
        <f t="shared" si="2"/>
        <v>○</v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宮城県加美郡加美町菜切谷字青木原２８番２８２，２８番３０６
</v>
      </c>
      <c r="AG10" s="24" t="str">
        <f t="shared" si="2"/>
        <v xml:space="preserve">発酵堆肥化施設 1台
</v>
      </c>
      <c r="AH10" s="25"/>
      <c r="AI10" s="25"/>
      <c r="AJ10" s="26"/>
      <c r="AK10" s="27">
        <v>10</v>
      </c>
      <c r="AL10" s="28" t="s">
        <v>686</v>
      </c>
      <c r="AM10" s="29" t="s">
        <v>687</v>
      </c>
      <c r="AN10" s="29">
        <v>45012</v>
      </c>
      <c r="AO10" s="30">
        <v>46838</v>
      </c>
      <c r="AP10" s="28" t="s">
        <v>40</v>
      </c>
      <c r="AQ10" s="29" t="s">
        <v>688</v>
      </c>
      <c r="AR10" s="28" t="s">
        <v>689</v>
      </c>
      <c r="AS10" s="28" t="s">
        <v>40</v>
      </c>
      <c r="AT10" s="28" t="s">
        <v>40</v>
      </c>
      <c r="AU10" s="28" t="s">
        <v>40</v>
      </c>
      <c r="AV10" s="28" t="s">
        <v>40</v>
      </c>
      <c r="AW10" s="28" t="s">
        <v>40</v>
      </c>
      <c r="AX10" s="28" t="s">
        <v>40</v>
      </c>
      <c r="AY10" s="28" t="s">
        <v>40</v>
      </c>
      <c r="AZ10" s="28" t="s">
        <v>40</v>
      </c>
      <c r="BA10" s="28" t="s">
        <v>40</v>
      </c>
      <c r="BB10" s="28" t="s">
        <v>43</v>
      </c>
      <c r="BC10" s="28" t="s">
        <v>40</v>
      </c>
      <c r="BD10" s="28" t="s">
        <v>40</v>
      </c>
      <c r="BE10" s="28" t="s">
        <v>40</v>
      </c>
      <c r="BF10" s="28" t="s">
        <v>40</v>
      </c>
      <c r="BG10" s="28" t="s">
        <v>40</v>
      </c>
      <c r="BH10" s="28" t="s">
        <v>40</v>
      </c>
      <c r="BI10" s="28" t="s">
        <v>43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690</v>
      </c>
      <c r="BR10" s="29" t="s">
        <v>179</v>
      </c>
      <c r="BS10" s="31" t="s">
        <v>46</v>
      </c>
    </row>
    <row r="11" spans="1:71" ht="81">
      <c r="A11" s="15" t="str">
        <f t="shared" si="0"/>
        <v>00425003320</v>
      </c>
      <c r="B11" s="22" t="str">
        <f t="shared" si="0"/>
        <v>株式会社環境開発公社エムシーエム</v>
      </c>
      <c r="C11" s="23">
        <f t="shared" si="0"/>
        <v>44380</v>
      </c>
      <c r="D11" s="23">
        <f t="shared" si="0"/>
        <v>46936</v>
      </c>
      <c r="E11" s="15" t="str">
        <f t="shared" si="0"/>
        <v>○</v>
      </c>
      <c r="F11" s="22" t="str">
        <f t="shared" si="0"/>
        <v>宮城県大崎市古川北宮沢字朴木欠丙６番地１</v>
      </c>
      <c r="G11" s="22" t="str">
        <f t="shared" si="1"/>
        <v>0229-29-2228</v>
      </c>
      <c r="H11" s="15" t="str">
        <f t="shared" si="1"/>
        <v>○</v>
      </c>
      <c r="I11" s="15" t="str">
        <f t="shared" si="1"/>
        <v>○</v>
      </c>
      <c r="J11" s="15" t="str">
        <f t="shared" si="1"/>
        <v>○</v>
      </c>
      <c r="K11" s="15" t="str">
        <f t="shared" si="1"/>
        <v>○</v>
      </c>
      <c r="L11" s="15" t="str">
        <f t="shared" si="1"/>
        <v>○</v>
      </c>
      <c r="M11" s="15" t="str">
        <f t="shared" si="1"/>
        <v>○</v>
      </c>
      <c r="N11" s="15" t="str">
        <f t="shared" si="1"/>
        <v>○</v>
      </c>
      <c r="O11" s="15" t="str">
        <f t="shared" si="1"/>
        <v>○</v>
      </c>
      <c r="P11" s="15" t="str">
        <f t="shared" si="1"/>
        <v>○</v>
      </c>
      <c r="Q11" s="15" t="str">
        <f t="shared" si="1"/>
        <v>○</v>
      </c>
      <c r="R11" s="15" t="str">
        <f t="shared" si="1"/>
        <v>○</v>
      </c>
      <c r="S11" s="15" t="str">
        <f t="shared" si="1"/>
        <v>○</v>
      </c>
      <c r="T11" s="15" t="str">
        <f t="shared" si="1"/>
        <v>○</v>
      </c>
      <c r="U11" s="15" t="str">
        <f t="shared" si="1"/>
        <v>○</v>
      </c>
      <c r="V11" s="15" t="str">
        <f t="shared" si="1"/>
        <v/>
      </c>
      <c r="W11" s="15" t="str">
        <f t="shared" si="2"/>
        <v>○</v>
      </c>
      <c r="X11" s="15" t="str">
        <f t="shared" si="2"/>
        <v/>
      </c>
      <c r="Y11" s="15" t="str">
        <f t="shared" si="2"/>
        <v/>
      </c>
      <c r="Z11" s="15" t="str">
        <f t="shared" si="2"/>
        <v/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宮城県大崎市古川北宮沢字朴木欠丙６番地１
宮城県大崎市古川北宮沢字朴木欠丙６番地１
宮城県大崎市古川北宮沢字朴木欠丙６番地１
宮城県大崎市古川北宮沢字朴木欠丙６番地１
宮城県大崎市古川北宮沢字朴木欠丙６番地１
宮城県大崎市古川北宮沢字朴木欠丙６番地１
宮城県大崎市古川北宮沢字朴木欠丙６番地１
</v>
      </c>
      <c r="AG11" s="24" t="str">
        <f t="shared" si="2"/>
        <v xml:space="preserve">乾燥（天日)施設 1台
焼却施設 1台
破砕施設 2台
造粒固化施設 2台
溶融固化施設 1台
</v>
      </c>
      <c r="AH11" s="25"/>
      <c r="AI11" s="25"/>
      <c r="AJ11" s="26"/>
      <c r="AK11" s="27">
        <v>11</v>
      </c>
      <c r="AL11" s="28" t="s">
        <v>691</v>
      </c>
      <c r="AM11" s="29" t="s">
        <v>692</v>
      </c>
      <c r="AN11" s="29">
        <v>44380</v>
      </c>
      <c r="AO11" s="30">
        <v>46936</v>
      </c>
      <c r="AP11" s="28" t="s">
        <v>43</v>
      </c>
      <c r="AQ11" s="29" t="s">
        <v>693</v>
      </c>
      <c r="AR11" s="28" t="s">
        <v>694</v>
      </c>
      <c r="AS11" s="28" t="s">
        <v>43</v>
      </c>
      <c r="AT11" s="28" t="s">
        <v>43</v>
      </c>
      <c r="AU11" s="28" t="s">
        <v>43</v>
      </c>
      <c r="AV11" s="28" t="s">
        <v>43</v>
      </c>
      <c r="AW11" s="28" t="s">
        <v>43</v>
      </c>
      <c r="AX11" s="28" t="s">
        <v>43</v>
      </c>
      <c r="AY11" s="28" t="s">
        <v>43</v>
      </c>
      <c r="AZ11" s="28" t="s">
        <v>43</v>
      </c>
      <c r="BA11" s="28" t="s">
        <v>43</v>
      </c>
      <c r="BB11" s="28" t="s">
        <v>43</v>
      </c>
      <c r="BC11" s="28" t="s">
        <v>43</v>
      </c>
      <c r="BD11" s="28" t="s">
        <v>43</v>
      </c>
      <c r="BE11" s="28" t="s">
        <v>43</v>
      </c>
      <c r="BF11" s="28" t="s">
        <v>43</v>
      </c>
      <c r="BG11" s="28" t="s">
        <v>40</v>
      </c>
      <c r="BH11" s="28" t="s">
        <v>43</v>
      </c>
      <c r="BI11" s="28" t="s">
        <v>40</v>
      </c>
      <c r="BJ11" s="28" t="s">
        <v>40</v>
      </c>
      <c r="BK11" s="28" t="s">
        <v>40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695</v>
      </c>
      <c r="BR11" s="29" t="s">
        <v>696</v>
      </c>
      <c r="BS11" s="31" t="s">
        <v>46</v>
      </c>
    </row>
    <row r="12" spans="1:71" ht="54">
      <c r="A12" s="15" t="str">
        <f t="shared" si="0"/>
        <v>00425013392</v>
      </c>
      <c r="B12" s="22" t="str">
        <f t="shared" si="0"/>
        <v>株式会社国本</v>
      </c>
      <c r="C12" s="23">
        <f t="shared" si="0"/>
        <v>45729</v>
      </c>
      <c r="D12" s="23">
        <f t="shared" si="0"/>
        <v>47554</v>
      </c>
      <c r="E12" s="15" t="str">
        <f t="shared" si="0"/>
        <v/>
      </c>
      <c r="F12" s="22" t="str">
        <f t="shared" si="0"/>
        <v>宮城県遠田郡美里町南小牛田字埣下８５番地</v>
      </c>
      <c r="G12" s="22" t="str">
        <f t="shared" si="1"/>
        <v>0229-32-2455</v>
      </c>
      <c r="H12" s="15" t="str">
        <f t="shared" si="1"/>
        <v/>
      </c>
      <c r="I12" s="15" t="str">
        <f t="shared" si="1"/>
        <v/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>○</v>
      </c>
      <c r="N12" s="15" t="str">
        <f t="shared" si="1"/>
        <v>○</v>
      </c>
      <c r="O12" s="15" t="str">
        <f t="shared" si="1"/>
        <v>○</v>
      </c>
      <c r="P12" s="15" t="str">
        <f t="shared" si="1"/>
        <v/>
      </c>
      <c r="Q12" s="15" t="str">
        <f t="shared" si="1"/>
        <v/>
      </c>
      <c r="R12" s="15" t="str">
        <f t="shared" si="1"/>
        <v/>
      </c>
      <c r="S12" s="15" t="str">
        <f t="shared" si="1"/>
        <v>○</v>
      </c>
      <c r="T12" s="15" t="str">
        <f t="shared" si="1"/>
        <v>○</v>
      </c>
      <c r="U12" s="15" t="str">
        <f t="shared" si="1"/>
        <v/>
      </c>
      <c r="V12" s="15" t="str">
        <f t="shared" si="1"/>
        <v/>
      </c>
      <c r="W12" s="15" t="str">
        <f t="shared" si="2"/>
        <v/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宮城県遠田郡美里町小牛田字埣下８５番地
宮城県遠田郡美里町小牛田字埣下８５番地
宮城県遠田郡美里町南小牛田字埣下８５番地
宮城県大崎市古川荒谷字新芋川１８番地
</v>
      </c>
      <c r="AG12" s="24" t="str">
        <f t="shared" si="2"/>
        <v xml:space="preserve">破砕施設 1台
その他施設 2台
圧縮施設 1台
</v>
      </c>
      <c r="AH12" s="25"/>
      <c r="AI12" s="25"/>
      <c r="AJ12" s="26"/>
      <c r="AK12" s="27">
        <v>12</v>
      </c>
      <c r="AL12" s="28" t="s">
        <v>697</v>
      </c>
      <c r="AM12" s="29" t="s">
        <v>698</v>
      </c>
      <c r="AN12" s="29">
        <v>45729</v>
      </c>
      <c r="AO12" s="30">
        <v>47554</v>
      </c>
      <c r="AP12" s="28" t="s">
        <v>40</v>
      </c>
      <c r="AQ12" s="29" t="s">
        <v>699</v>
      </c>
      <c r="AR12" s="28" t="s">
        <v>700</v>
      </c>
      <c r="AS12" s="28" t="s">
        <v>40</v>
      </c>
      <c r="AT12" s="28" t="s">
        <v>40</v>
      </c>
      <c r="AU12" s="28" t="s">
        <v>40</v>
      </c>
      <c r="AV12" s="28" t="s">
        <v>40</v>
      </c>
      <c r="AW12" s="28" t="s">
        <v>40</v>
      </c>
      <c r="AX12" s="28" t="s">
        <v>43</v>
      </c>
      <c r="AY12" s="28" t="s">
        <v>43</v>
      </c>
      <c r="AZ12" s="28" t="s">
        <v>43</v>
      </c>
      <c r="BA12" s="28" t="s">
        <v>40</v>
      </c>
      <c r="BB12" s="28" t="s">
        <v>40</v>
      </c>
      <c r="BC12" s="28" t="s">
        <v>40</v>
      </c>
      <c r="BD12" s="28" t="s">
        <v>43</v>
      </c>
      <c r="BE12" s="28" t="s">
        <v>43</v>
      </c>
      <c r="BF12" s="28" t="s">
        <v>40</v>
      </c>
      <c r="BG12" s="28" t="s">
        <v>40</v>
      </c>
      <c r="BH12" s="28" t="s">
        <v>40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701</v>
      </c>
      <c r="BR12" s="29" t="s">
        <v>702</v>
      </c>
      <c r="BS12" s="31" t="s">
        <v>46</v>
      </c>
    </row>
    <row r="13" spans="1:71" ht="36">
      <c r="A13" s="15" t="str">
        <f t="shared" si="0"/>
        <v>00425012408</v>
      </c>
      <c r="B13" s="22" t="str">
        <f t="shared" si="0"/>
        <v>有限会社鉱商</v>
      </c>
      <c r="C13" s="23">
        <f t="shared" si="0"/>
        <v>45159</v>
      </c>
      <c r="D13" s="23">
        <f t="shared" si="0"/>
        <v>46985</v>
      </c>
      <c r="E13" s="15" t="str">
        <f t="shared" si="0"/>
        <v/>
      </c>
      <c r="F13" s="22" t="str">
        <f t="shared" si="0"/>
        <v>宮城県大崎市岩出山下野目字安沢１００番地の１</v>
      </c>
      <c r="G13" s="22" t="str">
        <f t="shared" si="1"/>
        <v>0229-72-2258</v>
      </c>
      <c r="H13" s="15" t="str">
        <f t="shared" si="1"/>
        <v/>
      </c>
      <c r="I13" s="15" t="str">
        <f t="shared" si="1"/>
        <v/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>○</v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>○</v>
      </c>
      <c r="U13" s="15" t="str">
        <f t="shared" si="1"/>
        <v/>
      </c>
      <c r="V13" s="15" t="str">
        <f t="shared" si="1"/>
        <v/>
      </c>
      <c r="W13" s="15" t="str">
        <f t="shared" si="2"/>
        <v/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/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宮城県大崎市岩出山下野目字寒気原６番１，６番４，６番５，６番６，６番７，６番８
</v>
      </c>
      <c r="AG13" s="24" t="str">
        <f t="shared" si="2"/>
        <v xml:space="preserve">破砕施設 1台
</v>
      </c>
      <c r="AH13" s="25"/>
      <c r="AI13" s="25"/>
      <c r="AJ13" s="26"/>
      <c r="AK13" s="27">
        <v>13</v>
      </c>
      <c r="AL13" s="28" t="s">
        <v>703</v>
      </c>
      <c r="AM13" s="29" t="s">
        <v>704</v>
      </c>
      <c r="AN13" s="29">
        <v>45159</v>
      </c>
      <c r="AO13" s="30">
        <v>46985</v>
      </c>
      <c r="AP13" s="28" t="s">
        <v>40</v>
      </c>
      <c r="AQ13" s="29" t="s">
        <v>705</v>
      </c>
      <c r="AR13" s="28" t="s">
        <v>706</v>
      </c>
      <c r="AS13" s="28" t="s">
        <v>40</v>
      </c>
      <c r="AT13" s="28" t="s">
        <v>40</v>
      </c>
      <c r="AU13" s="28" t="s">
        <v>40</v>
      </c>
      <c r="AV13" s="28" t="s">
        <v>40</v>
      </c>
      <c r="AW13" s="28" t="s">
        <v>40</v>
      </c>
      <c r="AX13" s="28" t="s">
        <v>43</v>
      </c>
      <c r="AY13" s="28" t="s">
        <v>40</v>
      </c>
      <c r="AZ13" s="28" t="s">
        <v>40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43</v>
      </c>
      <c r="BF13" s="28" t="s">
        <v>40</v>
      </c>
      <c r="BG13" s="28" t="s">
        <v>40</v>
      </c>
      <c r="BH13" s="28" t="s">
        <v>40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40</v>
      </c>
      <c r="BO13" s="28" t="s">
        <v>40</v>
      </c>
      <c r="BP13" s="28" t="s">
        <v>40</v>
      </c>
      <c r="BQ13" s="29" t="s">
        <v>707</v>
      </c>
      <c r="BR13" s="29" t="s">
        <v>58</v>
      </c>
      <c r="BS13" s="31" t="s">
        <v>46</v>
      </c>
    </row>
    <row r="14" spans="1:71" ht="36">
      <c r="A14" s="15" t="str">
        <f t="shared" si="0"/>
        <v>00425203633</v>
      </c>
      <c r="B14" s="22" t="str">
        <f t="shared" si="0"/>
        <v>株式会社三星商事</v>
      </c>
      <c r="C14" s="23">
        <f t="shared" si="0"/>
        <v>45792</v>
      </c>
      <c r="D14" s="23">
        <f t="shared" si="0"/>
        <v>47617</v>
      </c>
      <c r="E14" s="15" t="str">
        <f t="shared" si="0"/>
        <v/>
      </c>
      <c r="F14" s="22" t="str">
        <f t="shared" si="0"/>
        <v>宮城県富谷市富谷西沢１０８番地
宮城県大崎市古川小野字上蝦沢94番地8</v>
      </c>
      <c r="G14" s="22" t="str">
        <f t="shared" si="1"/>
        <v>022-725-7322</v>
      </c>
      <c r="H14" s="15" t="str">
        <f t="shared" si="1"/>
        <v/>
      </c>
      <c r="I14" s="15" t="str">
        <f t="shared" si="1"/>
        <v/>
      </c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>○</v>
      </c>
      <c r="N14" s="15" t="str">
        <f t="shared" si="1"/>
        <v/>
      </c>
      <c r="O14" s="15" t="str">
        <f t="shared" si="1"/>
        <v/>
      </c>
      <c r="P14" s="15" t="str">
        <f t="shared" si="1"/>
        <v>○</v>
      </c>
      <c r="Q14" s="15" t="str">
        <f t="shared" si="1"/>
        <v/>
      </c>
      <c r="R14" s="15" t="str">
        <f t="shared" si="1"/>
        <v/>
      </c>
      <c r="S14" s="15" t="str">
        <f t="shared" si="1"/>
        <v>○</v>
      </c>
      <c r="T14" s="15" t="str">
        <f t="shared" si="1"/>
        <v>○</v>
      </c>
      <c r="U14" s="15" t="str">
        <f t="shared" si="1"/>
        <v>○</v>
      </c>
      <c r="V14" s="15" t="str">
        <f t="shared" si="1"/>
        <v/>
      </c>
      <c r="W14" s="15" t="str">
        <f t="shared" si="2"/>
        <v>○</v>
      </c>
      <c r="X14" s="15" t="str">
        <f t="shared" si="2"/>
        <v/>
      </c>
      <c r="Y14" s="15" t="str">
        <f t="shared" si="2"/>
        <v/>
      </c>
      <c r="Z14" s="15" t="str">
        <f t="shared" si="2"/>
        <v/>
      </c>
      <c r="AA14" s="15" t="str">
        <f t="shared" si="2"/>
        <v/>
      </c>
      <c r="AB14" s="15" t="str">
        <f t="shared" si="2"/>
        <v/>
      </c>
      <c r="AC14" s="15" t="str">
        <f t="shared" si="2"/>
        <v/>
      </c>
      <c r="AD14" s="15" t="str">
        <f t="shared" si="2"/>
        <v/>
      </c>
      <c r="AE14" s="15" t="str">
        <f t="shared" si="2"/>
        <v/>
      </c>
      <c r="AF14" s="22" t="str">
        <f t="shared" si="2"/>
        <v xml:space="preserve">宮城県大崎市古川小野字上蝦沢９４番地８、９４番地９
</v>
      </c>
      <c r="AG14" s="24" t="str">
        <f t="shared" si="2"/>
        <v xml:space="preserve">破砕施設 1台
</v>
      </c>
      <c r="AH14" s="25"/>
      <c r="AI14" s="25"/>
      <c r="AJ14" s="26"/>
      <c r="AK14" s="27">
        <v>14</v>
      </c>
      <c r="AL14" s="28" t="s">
        <v>708</v>
      </c>
      <c r="AM14" s="29" t="s">
        <v>709</v>
      </c>
      <c r="AN14" s="29">
        <v>45792</v>
      </c>
      <c r="AO14" s="30">
        <v>47617</v>
      </c>
      <c r="AP14" s="28" t="s">
        <v>40</v>
      </c>
      <c r="AQ14" s="29" t="s">
        <v>710</v>
      </c>
      <c r="AR14" s="28" t="s">
        <v>711</v>
      </c>
      <c r="AS14" s="28" t="s">
        <v>40</v>
      </c>
      <c r="AT14" s="28" t="s">
        <v>40</v>
      </c>
      <c r="AU14" s="28" t="s">
        <v>40</v>
      </c>
      <c r="AV14" s="28" t="s">
        <v>40</v>
      </c>
      <c r="AW14" s="28" t="s">
        <v>40</v>
      </c>
      <c r="AX14" s="28" t="s">
        <v>43</v>
      </c>
      <c r="AY14" s="28" t="s">
        <v>40</v>
      </c>
      <c r="AZ14" s="28" t="s">
        <v>40</v>
      </c>
      <c r="BA14" s="28" t="s">
        <v>43</v>
      </c>
      <c r="BB14" s="28" t="s">
        <v>40</v>
      </c>
      <c r="BC14" s="28" t="s">
        <v>40</v>
      </c>
      <c r="BD14" s="28" t="s">
        <v>43</v>
      </c>
      <c r="BE14" s="28" t="s">
        <v>43</v>
      </c>
      <c r="BF14" s="28" t="s">
        <v>43</v>
      </c>
      <c r="BG14" s="28" t="s">
        <v>40</v>
      </c>
      <c r="BH14" s="28" t="s">
        <v>43</v>
      </c>
      <c r="BI14" s="28" t="s">
        <v>40</v>
      </c>
      <c r="BJ14" s="28" t="s">
        <v>40</v>
      </c>
      <c r="BK14" s="28" t="s">
        <v>40</v>
      </c>
      <c r="BL14" s="28" t="s">
        <v>40</v>
      </c>
      <c r="BM14" s="28" t="s">
        <v>40</v>
      </c>
      <c r="BN14" s="28" t="s">
        <v>40</v>
      </c>
      <c r="BO14" s="28" t="s">
        <v>40</v>
      </c>
      <c r="BP14" s="28" t="s">
        <v>40</v>
      </c>
      <c r="BQ14" s="29" t="s">
        <v>712</v>
      </c>
      <c r="BR14" s="29" t="s">
        <v>58</v>
      </c>
      <c r="BS14" s="31" t="s">
        <v>46</v>
      </c>
    </row>
    <row r="15" spans="1:71" ht="36">
      <c r="A15" s="15" t="str">
        <f t="shared" si="0"/>
        <v>00425126633</v>
      </c>
      <c r="B15" s="22" t="str">
        <f t="shared" si="0"/>
        <v>ジャパンサイクル株式会社</v>
      </c>
      <c r="C15" s="23">
        <f t="shared" si="0"/>
        <v>46104</v>
      </c>
      <c r="D15" s="23">
        <f t="shared" si="0"/>
        <v>47929</v>
      </c>
      <c r="E15" s="15" t="str">
        <f t="shared" si="0"/>
        <v/>
      </c>
      <c r="F15" s="22" t="str">
        <f t="shared" si="0"/>
        <v>宮城県大崎市岩出山下野目字寒気原１番地１号</v>
      </c>
      <c r="G15" s="22" t="str">
        <f t="shared" si="1"/>
        <v>0229-72-2010</v>
      </c>
      <c r="H15" s="15" t="str">
        <f t="shared" si="1"/>
        <v>○</v>
      </c>
      <c r="I15" s="15" t="str">
        <f t="shared" si="1"/>
        <v>○</v>
      </c>
      <c r="J15" s="15" t="str">
        <f t="shared" si="1"/>
        <v>○</v>
      </c>
      <c r="K15" s="15" t="str">
        <f t="shared" si="1"/>
        <v>○</v>
      </c>
      <c r="L15" s="15" t="str">
        <f t="shared" si="1"/>
        <v>○</v>
      </c>
      <c r="M15" s="15" t="str">
        <f t="shared" si="1"/>
        <v/>
      </c>
      <c r="N15" s="15" t="str">
        <f t="shared" si="1"/>
        <v>○</v>
      </c>
      <c r="O15" s="15" t="str">
        <f t="shared" si="1"/>
        <v>○</v>
      </c>
      <c r="P15" s="15" t="str">
        <f t="shared" si="1"/>
        <v/>
      </c>
      <c r="Q15" s="15" t="str">
        <f t="shared" si="1"/>
        <v>○</v>
      </c>
      <c r="R15" s="15" t="str">
        <f t="shared" si="1"/>
        <v/>
      </c>
      <c r="S15" s="15" t="str">
        <f t="shared" si="1"/>
        <v/>
      </c>
      <c r="T15" s="15" t="str">
        <f t="shared" si="1"/>
        <v/>
      </c>
      <c r="U15" s="15" t="str">
        <f t="shared" si="1"/>
        <v/>
      </c>
      <c r="V15" s="15" t="str">
        <f t="shared" si="1"/>
        <v/>
      </c>
      <c r="W15" s="15" t="str">
        <f t="shared" si="2"/>
        <v/>
      </c>
      <c r="X15" s="15" t="str">
        <f t="shared" si="2"/>
        <v>○</v>
      </c>
      <c r="Y15" s="15" t="str">
        <f t="shared" si="2"/>
        <v/>
      </c>
      <c r="Z15" s="15" t="str">
        <f t="shared" si="2"/>
        <v/>
      </c>
      <c r="AA15" s="15" t="str">
        <f t="shared" si="2"/>
        <v/>
      </c>
      <c r="AB15" s="15" t="str">
        <f t="shared" si="2"/>
        <v/>
      </c>
      <c r="AC15" s="15" t="str">
        <f t="shared" si="2"/>
        <v/>
      </c>
      <c r="AD15" s="15" t="str">
        <f t="shared" si="2"/>
        <v/>
      </c>
      <c r="AE15" s="15" t="str">
        <f t="shared" si="2"/>
        <v/>
      </c>
      <c r="AF15" s="22" t="str">
        <f t="shared" si="2"/>
        <v xml:space="preserve">宮城県大崎市岩出山下野目字寒気原１番１、字雨生沢１番２、５番、１４番１
</v>
      </c>
      <c r="AG15" s="24" t="str">
        <f t="shared" si="2"/>
        <v xml:space="preserve">その他施設 1台
</v>
      </c>
      <c r="AH15" s="25"/>
      <c r="AI15" s="25"/>
      <c r="AJ15" s="26"/>
      <c r="AK15" s="27">
        <v>15</v>
      </c>
      <c r="AL15" s="28" t="s">
        <v>713</v>
      </c>
      <c r="AM15" s="29" t="s">
        <v>714</v>
      </c>
      <c r="AN15" s="29">
        <v>46104</v>
      </c>
      <c r="AO15" s="30">
        <v>47929</v>
      </c>
      <c r="AP15" s="28" t="s">
        <v>40</v>
      </c>
      <c r="AQ15" s="29" t="s">
        <v>715</v>
      </c>
      <c r="AR15" s="28" t="s">
        <v>716</v>
      </c>
      <c r="AS15" s="28" t="s">
        <v>43</v>
      </c>
      <c r="AT15" s="28" t="s">
        <v>43</v>
      </c>
      <c r="AU15" s="28" t="s">
        <v>43</v>
      </c>
      <c r="AV15" s="28" t="s">
        <v>43</v>
      </c>
      <c r="AW15" s="28" t="s">
        <v>43</v>
      </c>
      <c r="AX15" s="28" t="s">
        <v>40</v>
      </c>
      <c r="AY15" s="28" t="s">
        <v>43</v>
      </c>
      <c r="AZ15" s="28" t="s">
        <v>43</v>
      </c>
      <c r="BA15" s="28" t="s">
        <v>40</v>
      </c>
      <c r="BB15" s="28" t="s">
        <v>43</v>
      </c>
      <c r="BC15" s="28" t="s">
        <v>40</v>
      </c>
      <c r="BD15" s="28" t="s">
        <v>40</v>
      </c>
      <c r="BE15" s="28" t="s">
        <v>40</v>
      </c>
      <c r="BF15" s="28" t="s">
        <v>40</v>
      </c>
      <c r="BG15" s="28" t="s">
        <v>40</v>
      </c>
      <c r="BH15" s="28" t="s">
        <v>40</v>
      </c>
      <c r="BI15" s="28" t="s">
        <v>43</v>
      </c>
      <c r="BJ15" s="28" t="s">
        <v>40</v>
      </c>
      <c r="BK15" s="28" t="s">
        <v>40</v>
      </c>
      <c r="BL15" s="28" t="s">
        <v>40</v>
      </c>
      <c r="BM15" s="28" t="s">
        <v>40</v>
      </c>
      <c r="BN15" s="28" t="s">
        <v>40</v>
      </c>
      <c r="BO15" s="28" t="s">
        <v>40</v>
      </c>
      <c r="BP15" s="28" t="s">
        <v>40</v>
      </c>
      <c r="BQ15" s="29" t="s">
        <v>717</v>
      </c>
      <c r="BR15" s="29" t="s">
        <v>52</v>
      </c>
      <c r="BS15" s="31" t="s">
        <v>46</v>
      </c>
    </row>
    <row r="16" spans="1:71" ht="36">
      <c r="A16" s="15" t="str">
        <f t="shared" si="0"/>
        <v>00425045015</v>
      </c>
      <c r="B16" s="22" t="str">
        <f t="shared" si="0"/>
        <v>有限会社鈴木総業</v>
      </c>
      <c r="C16" s="23">
        <f t="shared" si="0"/>
        <v>45391</v>
      </c>
      <c r="D16" s="23">
        <f t="shared" si="0"/>
        <v>47216</v>
      </c>
      <c r="E16" s="15" t="str">
        <f t="shared" si="0"/>
        <v/>
      </c>
      <c r="F16" s="22" t="str">
        <f t="shared" si="0"/>
        <v>宮城県大崎市古川清水沢字築道１５番地</v>
      </c>
      <c r="G16" s="22" t="str">
        <f t="shared" si="1"/>
        <v>0229-49-1739</v>
      </c>
      <c r="H16" s="15" t="str">
        <f t="shared" si="1"/>
        <v/>
      </c>
      <c r="I16" s="15" t="str">
        <f t="shared" si="1"/>
        <v/>
      </c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>○</v>
      </c>
      <c r="N16" s="15" t="str">
        <f t="shared" si="1"/>
        <v/>
      </c>
      <c r="O16" s="15" t="str">
        <f t="shared" si="1"/>
        <v/>
      </c>
      <c r="P16" s="15" t="str">
        <f t="shared" si="1"/>
        <v/>
      </c>
      <c r="Q16" s="15" t="str">
        <f t="shared" si="1"/>
        <v/>
      </c>
      <c r="R16" s="15" t="str">
        <f t="shared" si="1"/>
        <v/>
      </c>
      <c r="S16" s="15" t="str">
        <f t="shared" si="1"/>
        <v/>
      </c>
      <c r="T16" s="15" t="str">
        <f t="shared" si="1"/>
        <v/>
      </c>
      <c r="U16" s="15" t="str">
        <f t="shared" si="1"/>
        <v/>
      </c>
      <c r="V16" s="15" t="str">
        <f t="shared" si="1"/>
        <v/>
      </c>
      <c r="W16" s="15" t="str">
        <f t="shared" si="2"/>
        <v/>
      </c>
      <c r="X16" s="15" t="str">
        <f t="shared" si="2"/>
        <v/>
      </c>
      <c r="Y16" s="15" t="str">
        <f t="shared" si="2"/>
        <v/>
      </c>
      <c r="Z16" s="15" t="str">
        <f t="shared" si="2"/>
        <v/>
      </c>
      <c r="AA16" s="15" t="str">
        <f t="shared" si="2"/>
        <v/>
      </c>
      <c r="AB16" s="15" t="str">
        <f t="shared" si="2"/>
        <v/>
      </c>
      <c r="AC16" s="15" t="str">
        <f t="shared" si="2"/>
        <v/>
      </c>
      <c r="AD16" s="15" t="str">
        <f t="shared" si="2"/>
        <v/>
      </c>
      <c r="AE16" s="15" t="str">
        <f t="shared" si="2"/>
        <v/>
      </c>
      <c r="AF16" s="22" t="str">
        <f t="shared" si="2"/>
        <v xml:space="preserve">宮城県大崎市古川清水沢字築道１５番
宮城県大崎市大崎市古川清水沢字築道１５番
</v>
      </c>
      <c r="AG16" s="24" t="str">
        <f t="shared" si="2"/>
        <v xml:space="preserve">溶融施設 1台
圧縮施設 1台
</v>
      </c>
      <c r="AH16" s="25"/>
      <c r="AI16" s="25"/>
      <c r="AJ16" s="26"/>
      <c r="AK16" s="27">
        <v>16</v>
      </c>
      <c r="AL16" s="28" t="s">
        <v>718</v>
      </c>
      <c r="AM16" s="29" t="s">
        <v>719</v>
      </c>
      <c r="AN16" s="29">
        <v>45391</v>
      </c>
      <c r="AO16" s="30">
        <v>47216</v>
      </c>
      <c r="AP16" s="28" t="s">
        <v>40</v>
      </c>
      <c r="AQ16" s="29" t="s">
        <v>720</v>
      </c>
      <c r="AR16" s="28" t="s">
        <v>721</v>
      </c>
      <c r="AS16" s="28" t="s">
        <v>40</v>
      </c>
      <c r="AT16" s="28" t="s">
        <v>40</v>
      </c>
      <c r="AU16" s="28" t="s">
        <v>40</v>
      </c>
      <c r="AV16" s="28" t="s">
        <v>40</v>
      </c>
      <c r="AW16" s="28" t="s">
        <v>40</v>
      </c>
      <c r="AX16" s="28" t="s">
        <v>43</v>
      </c>
      <c r="AY16" s="28" t="s">
        <v>40</v>
      </c>
      <c r="AZ16" s="28" t="s">
        <v>40</v>
      </c>
      <c r="BA16" s="28" t="s">
        <v>40</v>
      </c>
      <c r="BB16" s="28" t="s">
        <v>40</v>
      </c>
      <c r="BC16" s="28" t="s">
        <v>40</v>
      </c>
      <c r="BD16" s="28" t="s">
        <v>40</v>
      </c>
      <c r="BE16" s="28" t="s">
        <v>40</v>
      </c>
      <c r="BF16" s="28" t="s">
        <v>40</v>
      </c>
      <c r="BG16" s="28" t="s">
        <v>40</v>
      </c>
      <c r="BH16" s="28" t="s">
        <v>40</v>
      </c>
      <c r="BI16" s="28" t="s">
        <v>40</v>
      </c>
      <c r="BJ16" s="28" t="s">
        <v>40</v>
      </c>
      <c r="BK16" s="28" t="s">
        <v>40</v>
      </c>
      <c r="BL16" s="28" t="s">
        <v>40</v>
      </c>
      <c r="BM16" s="28" t="s">
        <v>40</v>
      </c>
      <c r="BN16" s="28" t="s">
        <v>40</v>
      </c>
      <c r="BO16" s="28" t="s">
        <v>40</v>
      </c>
      <c r="BP16" s="28" t="s">
        <v>40</v>
      </c>
      <c r="BQ16" s="29" t="s">
        <v>722</v>
      </c>
      <c r="BR16" s="29" t="s">
        <v>626</v>
      </c>
      <c r="BS16" s="31" t="s">
        <v>46</v>
      </c>
    </row>
    <row r="17" spans="1:71" ht="28.5">
      <c r="A17" s="15" t="str">
        <f t="shared" si="0"/>
        <v>00425014265</v>
      </c>
      <c r="B17" s="22" t="str">
        <f t="shared" si="0"/>
        <v>有限会社大進産業</v>
      </c>
      <c r="C17" s="23">
        <f t="shared" si="0"/>
        <v>44745</v>
      </c>
      <c r="D17" s="23">
        <f t="shared" si="0"/>
        <v>46570</v>
      </c>
      <c r="E17" s="15" t="str">
        <f t="shared" si="0"/>
        <v/>
      </c>
      <c r="F17" s="22" t="str">
        <f t="shared" si="0"/>
        <v>宮城県加美郡加美町羽場字屋敷６８番地</v>
      </c>
      <c r="G17" s="22" t="str">
        <f t="shared" si="1"/>
        <v>0229-63-2519</v>
      </c>
      <c r="H17" s="15" t="str">
        <f t="shared" si="1"/>
        <v/>
      </c>
      <c r="I17" s="15" t="str">
        <f t="shared" si="1"/>
        <v>○</v>
      </c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/>
      </c>
      <c r="N17" s="15" t="str">
        <f t="shared" si="1"/>
        <v/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 t="str">
        <f t="shared" si="1"/>
        <v/>
      </c>
      <c r="S17" s="15" t="str">
        <f t="shared" si="1"/>
        <v/>
      </c>
      <c r="T17" s="15" t="str">
        <f t="shared" si="1"/>
        <v/>
      </c>
      <c r="U17" s="15" t="str">
        <f t="shared" si="1"/>
        <v/>
      </c>
      <c r="V17" s="15" t="str">
        <f t="shared" si="1"/>
        <v/>
      </c>
      <c r="W17" s="15" t="str">
        <f t="shared" si="2"/>
        <v/>
      </c>
      <c r="X17" s="15" t="str">
        <f t="shared" si="2"/>
        <v/>
      </c>
      <c r="Y17" s="15" t="str">
        <f t="shared" si="2"/>
        <v/>
      </c>
      <c r="Z17" s="15" t="str">
        <f t="shared" si="2"/>
        <v/>
      </c>
      <c r="AA17" s="15" t="str">
        <f t="shared" si="2"/>
        <v/>
      </c>
      <c r="AB17" s="15" t="str">
        <f t="shared" si="2"/>
        <v/>
      </c>
      <c r="AC17" s="15" t="str">
        <f t="shared" si="2"/>
        <v/>
      </c>
      <c r="AD17" s="15" t="str">
        <f t="shared" si="2"/>
        <v/>
      </c>
      <c r="AE17" s="15" t="str">
        <f t="shared" si="2"/>
        <v/>
      </c>
      <c r="AF17" s="22" t="str">
        <f t="shared" si="2"/>
        <v xml:space="preserve">宮城県加美郡加美町羽場字屋敷６８番地
</v>
      </c>
      <c r="AG17" s="24" t="str">
        <f t="shared" si="2"/>
        <v xml:space="preserve">その他施設 1台
</v>
      </c>
      <c r="AH17" s="25"/>
      <c r="AI17" s="25"/>
      <c r="AJ17" s="26"/>
      <c r="AK17" s="27">
        <v>17</v>
      </c>
      <c r="AL17" s="28" t="s">
        <v>723</v>
      </c>
      <c r="AM17" s="29" t="s">
        <v>724</v>
      </c>
      <c r="AN17" s="29">
        <v>44745</v>
      </c>
      <c r="AO17" s="30">
        <v>46570</v>
      </c>
      <c r="AP17" s="28" t="s">
        <v>40</v>
      </c>
      <c r="AQ17" s="29" t="s">
        <v>725</v>
      </c>
      <c r="AR17" s="28" t="s">
        <v>726</v>
      </c>
      <c r="AS17" s="28" t="s">
        <v>40</v>
      </c>
      <c r="AT17" s="28" t="s">
        <v>43</v>
      </c>
      <c r="AU17" s="28" t="s">
        <v>40</v>
      </c>
      <c r="AV17" s="28" t="s">
        <v>40</v>
      </c>
      <c r="AW17" s="28" t="s">
        <v>40</v>
      </c>
      <c r="AX17" s="28" t="s">
        <v>40</v>
      </c>
      <c r="AY17" s="28" t="s">
        <v>40</v>
      </c>
      <c r="AZ17" s="28" t="s">
        <v>40</v>
      </c>
      <c r="BA17" s="28" t="s">
        <v>40</v>
      </c>
      <c r="BB17" s="28" t="s">
        <v>40</v>
      </c>
      <c r="BC17" s="28" t="s">
        <v>40</v>
      </c>
      <c r="BD17" s="28" t="s">
        <v>40</v>
      </c>
      <c r="BE17" s="28" t="s">
        <v>40</v>
      </c>
      <c r="BF17" s="28" t="s">
        <v>40</v>
      </c>
      <c r="BG17" s="28" t="s">
        <v>40</v>
      </c>
      <c r="BH17" s="28" t="s">
        <v>40</v>
      </c>
      <c r="BI17" s="28" t="s">
        <v>40</v>
      </c>
      <c r="BJ17" s="28" t="s">
        <v>40</v>
      </c>
      <c r="BK17" s="28" t="s">
        <v>40</v>
      </c>
      <c r="BL17" s="28" t="s">
        <v>40</v>
      </c>
      <c r="BM17" s="28" t="s">
        <v>40</v>
      </c>
      <c r="BN17" s="28" t="s">
        <v>40</v>
      </c>
      <c r="BO17" s="28" t="s">
        <v>40</v>
      </c>
      <c r="BP17" s="28" t="s">
        <v>40</v>
      </c>
      <c r="BQ17" s="29" t="s">
        <v>727</v>
      </c>
      <c r="BR17" s="29" t="s">
        <v>52</v>
      </c>
      <c r="BS17" s="31" t="s">
        <v>46</v>
      </c>
    </row>
    <row r="18" spans="1:71" ht="28.5">
      <c r="A18" s="15" t="str">
        <f t="shared" si="0"/>
        <v>00425155452</v>
      </c>
      <c r="B18" s="22" t="str">
        <f t="shared" si="0"/>
        <v>有限会社永根実業建設</v>
      </c>
      <c r="C18" s="23">
        <f t="shared" si="0"/>
        <v>44175</v>
      </c>
      <c r="D18" s="23">
        <f t="shared" si="0"/>
        <v>46000</v>
      </c>
      <c r="E18" s="15" t="str">
        <f t="shared" si="0"/>
        <v/>
      </c>
      <c r="F18" s="22" t="str">
        <f t="shared" si="0"/>
        <v>宮城県大崎市岩出山字浦小路６番地の７</v>
      </c>
      <c r="G18" s="22" t="str">
        <f t="shared" si="1"/>
        <v>0229-72-0431</v>
      </c>
      <c r="H18" s="15" t="str">
        <f t="shared" si="1"/>
        <v/>
      </c>
      <c r="I18" s="15" t="str">
        <f t="shared" si="1"/>
        <v/>
      </c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 t="str">
        <f t="shared" si="1"/>
        <v/>
      </c>
      <c r="S18" s="15" t="str">
        <f t="shared" si="1"/>
        <v/>
      </c>
      <c r="T18" s="15" t="str">
        <f t="shared" si="1"/>
        <v/>
      </c>
      <c r="U18" s="15" t="str">
        <f t="shared" si="1"/>
        <v/>
      </c>
      <c r="V18" s="15" t="str">
        <f t="shared" si="1"/>
        <v/>
      </c>
      <c r="W18" s="15" t="str">
        <f t="shared" si="2"/>
        <v>○</v>
      </c>
      <c r="X18" s="15" t="str">
        <f t="shared" si="2"/>
        <v/>
      </c>
      <c r="Y18" s="15" t="str">
        <f t="shared" si="2"/>
        <v/>
      </c>
      <c r="Z18" s="15" t="str">
        <f t="shared" si="2"/>
        <v/>
      </c>
      <c r="AA18" s="15" t="str">
        <f t="shared" si="2"/>
        <v/>
      </c>
      <c r="AB18" s="15" t="str">
        <f t="shared" si="2"/>
        <v/>
      </c>
      <c r="AC18" s="15" t="str">
        <f t="shared" si="2"/>
        <v/>
      </c>
      <c r="AD18" s="15" t="str">
        <f t="shared" si="2"/>
        <v/>
      </c>
      <c r="AE18" s="15" t="str">
        <f t="shared" si="2"/>
        <v/>
      </c>
      <c r="AF18" s="22" t="str">
        <f t="shared" si="2"/>
        <v xml:space="preserve">宮城県大崎市岩出山南沢字桂沢２１番１
</v>
      </c>
      <c r="AG18" s="24" t="str">
        <f t="shared" si="2"/>
        <v xml:space="preserve">破砕施設 1台
</v>
      </c>
      <c r="AH18" s="25"/>
      <c r="AI18" s="25"/>
      <c r="AJ18" s="26"/>
      <c r="AK18" s="27">
        <v>18</v>
      </c>
      <c r="AL18" s="28" t="s">
        <v>728</v>
      </c>
      <c r="AM18" s="29" t="s">
        <v>729</v>
      </c>
      <c r="AN18" s="29">
        <v>44175</v>
      </c>
      <c r="AO18" s="30">
        <v>46000</v>
      </c>
      <c r="AP18" s="28" t="s">
        <v>40</v>
      </c>
      <c r="AQ18" s="29" t="s">
        <v>730</v>
      </c>
      <c r="AR18" s="28" t="s">
        <v>731</v>
      </c>
      <c r="AS18" s="28" t="s">
        <v>40</v>
      </c>
      <c r="AT18" s="28" t="s">
        <v>40</v>
      </c>
      <c r="AU18" s="28" t="s">
        <v>40</v>
      </c>
      <c r="AV18" s="28" t="s">
        <v>40</v>
      </c>
      <c r="AW18" s="28" t="s">
        <v>40</v>
      </c>
      <c r="AX18" s="28" t="s">
        <v>40</v>
      </c>
      <c r="AY18" s="28" t="s">
        <v>40</v>
      </c>
      <c r="AZ18" s="28" t="s">
        <v>40</v>
      </c>
      <c r="BA18" s="28" t="s">
        <v>40</v>
      </c>
      <c r="BB18" s="28" t="s">
        <v>40</v>
      </c>
      <c r="BC18" s="28" t="s">
        <v>40</v>
      </c>
      <c r="BD18" s="28" t="s">
        <v>40</v>
      </c>
      <c r="BE18" s="28" t="s">
        <v>40</v>
      </c>
      <c r="BF18" s="28" t="s">
        <v>40</v>
      </c>
      <c r="BG18" s="28" t="s">
        <v>40</v>
      </c>
      <c r="BH18" s="28" t="s">
        <v>43</v>
      </c>
      <c r="BI18" s="28" t="s">
        <v>40</v>
      </c>
      <c r="BJ18" s="28" t="s">
        <v>40</v>
      </c>
      <c r="BK18" s="28" t="s">
        <v>40</v>
      </c>
      <c r="BL18" s="28" t="s">
        <v>40</v>
      </c>
      <c r="BM18" s="28" t="s">
        <v>40</v>
      </c>
      <c r="BN18" s="28" t="s">
        <v>40</v>
      </c>
      <c r="BO18" s="28" t="s">
        <v>40</v>
      </c>
      <c r="BP18" s="28" t="s">
        <v>40</v>
      </c>
      <c r="BQ18" s="29" t="s">
        <v>732</v>
      </c>
      <c r="BR18" s="29" t="s">
        <v>58</v>
      </c>
      <c r="BS18" s="31" t="s">
        <v>46</v>
      </c>
    </row>
    <row r="19" spans="1:71" ht="36">
      <c r="A19" s="15" t="str">
        <f t="shared" si="0"/>
        <v>00425107543</v>
      </c>
      <c r="B19" s="22" t="str">
        <f t="shared" si="0"/>
        <v>株式会社ピーエスリサイクル東北</v>
      </c>
      <c r="C19" s="23">
        <f t="shared" si="0"/>
        <v>45082</v>
      </c>
      <c r="D19" s="23">
        <f t="shared" si="0"/>
        <v>46908</v>
      </c>
      <c r="E19" s="15" t="str">
        <f t="shared" si="0"/>
        <v/>
      </c>
      <c r="F19" s="22" t="str">
        <f t="shared" si="0"/>
        <v>宮城県仙台市青葉区上愛子字下十三枚田４０番地の１
宮城県遠田郡美里町青生字堀切８４番４、８４番５、８７番１</v>
      </c>
      <c r="G19" s="22" t="str">
        <f t="shared" si="1"/>
        <v>022-391-1741</v>
      </c>
      <c r="H19" s="15" t="str">
        <f t="shared" si="1"/>
        <v/>
      </c>
      <c r="I19" s="15" t="str">
        <f t="shared" si="1"/>
        <v/>
      </c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>○</v>
      </c>
      <c r="N19" s="15" t="str">
        <f t="shared" si="1"/>
        <v/>
      </c>
      <c r="O19" s="15" t="str">
        <f t="shared" si="1"/>
        <v/>
      </c>
      <c r="P19" s="15" t="str">
        <f t="shared" si="1"/>
        <v/>
      </c>
      <c r="Q19" s="15" t="str">
        <f t="shared" si="1"/>
        <v/>
      </c>
      <c r="R19" s="15" t="str">
        <f t="shared" si="1"/>
        <v/>
      </c>
      <c r="S19" s="15" t="str">
        <f t="shared" si="1"/>
        <v/>
      </c>
      <c r="T19" s="15" t="str">
        <f t="shared" si="1"/>
        <v/>
      </c>
      <c r="U19" s="15" t="str">
        <f t="shared" si="1"/>
        <v/>
      </c>
      <c r="V19" s="15" t="str">
        <f t="shared" si="1"/>
        <v/>
      </c>
      <c r="W19" s="15" t="str">
        <f t="shared" si="2"/>
        <v/>
      </c>
      <c r="X19" s="15" t="str">
        <f t="shared" si="2"/>
        <v/>
      </c>
      <c r="Y19" s="15" t="str">
        <f t="shared" si="2"/>
        <v/>
      </c>
      <c r="Z19" s="15" t="str">
        <f t="shared" si="2"/>
        <v/>
      </c>
      <c r="AA19" s="15" t="str">
        <f t="shared" si="2"/>
        <v/>
      </c>
      <c r="AB19" s="15" t="str">
        <f t="shared" si="2"/>
        <v/>
      </c>
      <c r="AC19" s="15" t="str">
        <f t="shared" si="2"/>
        <v/>
      </c>
      <c r="AD19" s="15" t="str">
        <f t="shared" si="2"/>
        <v/>
      </c>
      <c r="AE19" s="15" t="str">
        <f t="shared" si="2"/>
        <v/>
      </c>
      <c r="AF19" s="22" t="str">
        <f t="shared" si="2"/>
        <v xml:space="preserve">宮城県遠田郡美里町青生字堀切８４番４、８４番５、８７番１
</v>
      </c>
      <c r="AG19" s="24" t="str">
        <f t="shared" si="2"/>
        <v xml:space="preserve">破砕施設 1台
</v>
      </c>
      <c r="AH19" s="25"/>
      <c r="AI19" s="25"/>
      <c r="AJ19" s="26"/>
      <c r="AK19" s="27">
        <v>19</v>
      </c>
      <c r="AL19" s="28" t="s">
        <v>733</v>
      </c>
      <c r="AM19" s="29" t="s">
        <v>734</v>
      </c>
      <c r="AN19" s="29">
        <v>45082</v>
      </c>
      <c r="AO19" s="30">
        <v>46908</v>
      </c>
      <c r="AP19" s="28" t="s">
        <v>40</v>
      </c>
      <c r="AQ19" s="29" t="s">
        <v>735</v>
      </c>
      <c r="AR19" s="28" t="s">
        <v>736</v>
      </c>
      <c r="AS19" s="28" t="s">
        <v>40</v>
      </c>
      <c r="AT19" s="28" t="s">
        <v>40</v>
      </c>
      <c r="AU19" s="28" t="s">
        <v>40</v>
      </c>
      <c r="AV19" s="28" t="s">
        <v>40</v>
      </c>
      <c r="AW19" s="28" t="s">
        <v>40</v>
      </c>
      <c r="AX19" s="28" t="s">
        <v>43</v>
      </c>
      <c r="AY19" s="28" t="s">
        <v>40</v>
      </c>
      <c r="AZ19" s="28" t="s">
        <v>40</v>
      </c>
      <c r="BA19" s="28" t="s">
        <v>40</v>
      </c>
      <c r="BB19" s="28" t="s">
        <v>40</v>
      </c>
      <c r="BC19" s="28" t="s">
        <v>40</v>
      </c>
      <c r="BD19" s="28" t="s">
        <v>40</v>
      </c>
      <c r="BE19" s="28" t="s">
        <v>40</v>
      </c>
      <c r="BF19" s="28" t="s">
        <v>40</v>
      </c>
      <c r="BG19" s="28" t="s">
        <v>40</v>
      </c>
      <c r="BH19" s="28" t="s">
        <v>40</v>
      </c>
      <c r="BI19" s="28" t="s">
        <v>40</v>
      </c>
      <c r="BJ19" s="28" t="s">
        <v>40</v>
      </c>
      <c r="BK19" s="28" t="s">
        <v>40</v>
      </c>
      <c r="BL19" s="28" t="s">
        <v>40</v>
      </c>
      <c r="BM19" s="28" t="s">
        <v>40</v>
      </c>
      <c r="BN19" s="28" t="s">
        <v>40</v>
      </c>
      <c r="BO19" s="28" t="s">
        <v>40</v>
      </c>
      <c r="BP19" s="28" t="s">
        <v>40</v>
      </c>
      <c r="BQ19" s="29" t="s">
        <v>737</v>
      </c>
      <c r="BR19" s="29" t="s">
        <v>58</v>
      </c>
      <c r="BS19" s="31" t="s">
        <v>46</v>
      </c>
    </row>
    <row r="20" spans="1:71" ht="54">
      <c r="A20" s="15" t="str">
        <f t="shared" si="0"/>
        <v>00425013677</v>
      </c>
      <c r="B20" s="22" t="str">
        <f t="shared" si="0"/>
        <v>有限会社富士ケミカル</v>
      </c>
      <c r="C20" s="23">
        <f t="shared" si="0"/>
        <v>44956</v>
      </c>
      <c r="D20" s="23">
        <f t="shared" si="0"/>
        <v>46781</v>
      </c>
      <c r="E20" s="15" t="str">
        <f t="shared" si="0"/>
        <v/>
      </c>
      <c r="F20" s="22" t="str">
        <f t="shared" si="0"/>
        <v>宮城県遠田郡美里町北浦字新大崎１９番地１</v>
      </c>
      <c r="G20" s="22" t="str">
        <f t="shared" si="1"/>
        <v>0229-35-2150</v>
      </c>
      <c r="H20" s="15" t="str">
        <f t="shared" si="1"/>
        <v/>
      </c>
      <c r="I20" s="15" t="str">
        <f t="shared" si="1"/>
        <v/>
      </c>
      <c r="J20" s="15" t="str">
        <f t="shared" si="1"/>
        <v/>
      </c>
      <c r="K20" s="15" t="str">
        <f t="shared" si="1"/>
        <v/>
      </c>
      <c r="L20" s="15" t="str">
        <f t="shared" si="1"/>
        <v/>
      </c>
      <c r="M20" s="15" t="str">
        <f t="shared" si="1"/>
        <v>○</v>
      </c>
      <c r="N20" s="15" t="str">
        <f t="shared" si="1"/>
        <v>○</v>
      </c>
      <c r="O20" s="15" t="str">
        <f t="shared" si="1"/>
        <v>○</v>
      </c>
      <c r="P20" s="15" t="str">
        <f t="shared" si="1"/>
        <v>○</v>
      </c>
      <c r="Q20" s="15" t="str">
        <f t="shared" si="1"/>
        <v/>
      </c>
      <c r="R20" s="15" t="str">
        <f t="shared" si="1"/>
        <v/>
      </c>
      <c r="S20" s="15" t="str">
        <f t="shared" si="1"/>
        <v>○</v>
      </c>
      <c r="T20" s="15" t="str">
        <f t="shared" si="1"/>
        <v>○</v>
      </c>
      <c r="U20" s="15" t="str">
        <f t="shared" si="1"/>
        <v>○</v>
      </c>
      <c r="V20" s="15" t="str">
        <f t="shared" ref="V20:V24" si="3">IF(BG20="","",BG20)</f>
        <v/>
      </c>
      <c r="W20" s="15" t="str">
        <f t="shared" si="2"/>
        <v/>
      </c>
      <c r="X20" s="15" t="str">
        <f t="shared" si="2"/>
        <v/>
      </c>
      <c r="Y20" s="15" t="str">
        <f t="shared" si="2"/>
        <v/>
      </c>
      <c r="Z20" s="15" t="str">
        <f t="shared" si="2"/>
        <v/>
      </c>
      <c r="AA20" s="15" t="str">
        <f t="shared" si="2"/>
        <v/>
      </c>
      <c r="AB20" s="15" t="str">
        <f t="shared" si="2"/>
        <v/>
      </c>
      <c r="AC20" s="15" t="str">
        <f t="shared" si="2"/>
        <v/>
      </c>
      <c r="AD20" s="15" t="str">
        <f t="shared" si="2"/>
        <v/>
      </c>
      <c r="AE20" s="15" t="str">
        <f t="shared" si="2"/>
        <v/>
      </c>
      <c r="AF20" s="22" t="str">
        <f t="shared" si="2"/>
        <v xml:space="preserve">宮城県遠田郡美里町北浦字新大崎１９番１，２０番１，２１番１，２３番１
宮城県遠田郡美里町北浦字新大崎１９番１，２０番１，２１番１，２３番１
</v>
      </c>
      <c r="AG20" s="24" t="str">
        <f t="shared" si="2"/>
        <v xml:space="preserve">破砕施設 2台
</v>
      </c>
      <c r="AH20" s="25"/>
      <c r="AI20" s="25"/>
      <c r="AJ20" s="26"/>
      <c r="AK20" s="27">
        <v>20</v>
      </c>
      <c r="AL20" s="28" t="s">
        <v>738</v>
      </c>
      <c r="AM20" s="29" t="s">
        <v>739</v>
      </c>
      <c r="AN20" s="29">
        <v>44956</v>
      </c>
      <c r="AO20" s="30">
        <v>46781</v>
      </c>
      <c r="AP20" s="28" t="s">
        <v>40</v>
      </c>
      <c r="AQ20" s="29" t="s">
        <v>740</v>
      </c>
      <c r="AR20" s="28" t="s">
        <v>741</v>
      </c>
      <c r="AS20" s="28" t="s">
        <v>40</v>
      </c>
      <c r="AT20" s="28" t="s">
        <v>40</v>
      </c>
      <c r="AU20" s="28" t="s">
        <v>40</v>
      </c>
      <c r="AV20" s="28" t="s">
        <v>40</v>
      </c>
      <c r="AW20" s="28" t="s">
        <v>40</v>
      </c>
      <c r="AX20" s="28" t="s">
        <v>43</v>
      </c>
      <c r="AY20" s="28" t="s">
        <v>43</v>
      </c>
      <c r="AZ20" s="28" t="s">
        <v>43</v>
      </c>
      <c r="BA20" s="28" t="s">
        <v>43</v>
      </c>
      <c r="BB20" s="28" t="s">
        <v>40</v>
      </c>
      <c r="BC20" s="28" t="s">
        <v>40</v>
      </c>
      <c r="BD20" s="28" t="s">
        <v>43</v>
      </c>
      <c r="BE20" s="28" t="s">
        <v>43</v>
      </c>
      <c r="BF20" s="28" t="s">
        <v>43</v>
      </c>
      <c r="BG20" s="28" t="s">
        <v>40</v>
      </c>
      <c r="BH20" s="28" t="s">
        <v>40</v>
      </c>
      <c r="BI20" s="28" t="s">
        <v>40</v>
      </c>
      <c r="BJ20" s="28" t="s">
        <v>40</v>
      </c>
      <c r="BK20" s="28" t="s">
        <v>40</v>
      </c>
      <c r="BL20" s="28" t="s">
        <v>40</v>
      </c>
      <c r="BM20" s="28" t="s">
        <v>40</v>
      </c>
      <c r="BN20" s="28" t="s">
        <v>40</v>
      </c>
      <c r="BO20" s="28" t="s">
        <v>40</v>
      </c>
      <c r="BP20" s="28" t="s">
        <v>40</v>
      </c>
      <c r="BQ20" s="29" t="s">
        <v>742</v>
      </c>
      <c r="BR20" s="29" t="s">
        <v>92</v>
      </c>
      <c r="BS20" s="31" t="s">
        <v>46</v>
      </c>
    </row>
    <row r="21" spans="1:71" ht="90">
      <c r="A21" s="15" t="str">
        <f t="shared" si="0"/>
        <v>00425042879</v>
      </c>
      <c r="B21" s="22" t="str">
        <f t="shared" si="0"/>
        <v>株式会社古川容器</v>
      </c>
      <c r="C21" s="23">
        <f t="shared" si="0"/>
        <v>45777</v>
      </c>
      <c r="D21" s="23">
        <f t="shared" si="0"/>
        <v>47602</v>
      </c>
      <c r="E21" s="15" t="str">
        <f t="shared" si="0"/>
        <v/>
      </c>
      <c r="F21" s="22" t="str">
        <f t="shared" si="0"/>
        <v>宮城県大崎市古川米袋字明神５５番地１</v>
      </c>
      <c r="G21" s="22" t="str">
        <f t="shared" si="0"/>
        <v>0229-24-8481</v>
      </c>
      <c r="H21" s="15" t="str">
        <f t="shared" si="0"/>
        <v/>
      </c>
      <c r="I21" s="15" t="str">
        <f t="shared" si="0"/>
        <v/>
      </c>
      <c r="J21" s="15" t="str">
        <f t="shared" si="0"/>
        <v/>
      </c>
      <c r="K21" s="15" t="str">
        <f t="shared" si="0"/>
        <v/>
      </c>
      <c r="L21" s="15" t="str">
        <f t="shared" si="0"/>
        <v/>
      </c>
      <c r="M21" s="15" t="str">
        <f t="shared" si="0"/>
        <v>○</v>
      </c>
      <c r="N21" s="15" t="str">
        <f t="shared" si="0"/>
        <v>○</v>
      </c>
      <c r="O21" s="15" t="str">
        <f t="shared" si="0"/>
        <v/>
      </c>
      <c r="P21" s="15" t="str">
        <f t="shared" si="0"/>
        <v/>
      </c>
      <c r="Q21" s="15" t="str">
        <f t="shared" ref="Q21:U24" si="4">IF(BB21="","",BB21)</f>
        <v/>
      </c>
      <c r="R21" s="15" t="str">
        <f t="shared" si="4"/>
        <v/>
      </c>
      <c r="S21" s="15" t="str">
        <f t="shared" si="4"/>
        <v/>
      </c>
      <c r="T21" s="15" t="str">
        <f t="shared" si="4"/>
        <v>○</v>
      </c>
      <c r="U21" s="15" t="str">
        <f t="shared" si="4"/>
        <v>○</v>
      </c>
      <c r="V21" s="15" t="str">
        <f t="shared" si="3"/>
        <v/>
      </c>
      <c r="W21" s="15" t="str">
        <f t="shared" si="2"/>
        <v/>
      </c>
      <c r="X21" s="15" t="str">
        <f t="shared" si="2"/>
        <v/>
      </c>
      <c r="Y21" s="15" t="str">
        <f t="shared" si="2"/>
        <v/>
      </c>
      <c r="Z21" s="15" t="str">
        <f t="shared" si="2"/>
        <v/>
      </c>
      <c r="AA21" s="15" t="str">
        <f t="shared" si="2"/>
        <v/>
      </c>
      <c r="AB21" s="15" t="str">
        <f t="shared" si="2"/>
        <v/>
      </c>
      <c r="AC21" s="15" t="str">
        <f t="shared" si="2"/>
        <v/>
      </c>
      <c r="AD21" s="15" t="str">
        <f t="shared" si="2"/>
        <v/>
      </c>
      <c r="AE21" s="15" t="str">
        <f t="shared" si="2"/>
        <v/>
      </c>
      <c r="AF21" s="22" t="str">
        <f t="shared" si="2"/>
        <v xml:space="preserve">宮城県大崎市古川米袋字明神５５番地１、５８番地１
宮城県大崎市古川米袋字明神５５番地１、５８番地１
宮城県大崎市古川米袋字明神５５番地１、５８番地１
宮城県大崎市古川米袋字明神５５番地１、５８番地１
</v>
      </c>
      <c r="AG21" s="24" t="str">
        <f t="shared" si="2"/>
        <v xml:space="preserve">破砕施設 1台
圧縮施設 1台
切断施設 2台
</v>
      </c>
      <c r="AH21" s="25"/>
      <c r="AI21" s="25"/>
      <c r="AJ21" s="26"/>
      <c r="AK21" s="27">
        <v>21</v>
      </c>
      <c r="AL21" s="28" t="s">
        <v>743</v>
      </c>
      <c r="AM21" s="29" t="s">
        <v>744</v>
      </c>
      <c r="AN21" s="29">
        <v>45777</v>
      </c>
      <c r="AO21" s="30">
        <v>47602</v>
      </c>
      <c r="AP21" s="28" t="s">
        <v>40</v>
      </c>
      <c r="AQ21" s="29" t="s">
        <v>745</v>
      </c>
      <c r="AR21" s="28" t="s">
        <v>746</v>
      </c>
      <c r="AS21" s="28" t="s">
        <v>40</v>
      </c>
      <c r="AT21" s="28" t="s">
        <v>40</v>
      </c>
      <c r="AU21" s="28" t="s">
        <v>40</v>
      </c>
      <c r="AV21" s="28" t="s">
        <v>40</v>
      </c>
      <c r="AW21" s="28" t="s">
        <v>40</v>
      </c>
      <c r="AX21" s="28" t="s">
        <v>43</v>
      </c>
      <c r="AY21" s="28" t="s">
        <v>43</v>
      </c>
      <c r="AZ21" s="28" t="s">
        <v>40</v>
      </c>
      <c r="BA21" s="28" t="s">
        <v>40</v>
      </c>
      <c r="BB21" s="28" t="s">
        <v>40</v>
      </c>
      <c r="BC21" s="28" t="s">
        <v>40</v>
      </c>
      <c r="BD21" s="28" t="s">
        <v>40</v>
      </c>
      <c r="BE21" s="28" t="s">
        <v>43</v>
      </c>
      <c r="BF21" s="28" t="s">
        <v>43</v>
      </c>
      <c r="BG21" s="28" t="s">
        <v>40</v>
      </c>
      <c r="BH21" s="28" t="s">
        <v>40</v>
      </c>
      <c r="BI21" s="28" t="s">
        <v>40</v>
      </c>
      <c r="BJ21" s="28" t="s">
        <v>40</v>
      </c>
      <c r="BK21" s="28" t="s">
        <v>40</v>
      </c>
      <c r="BL21" s="28" t="s">
        <v>40</v>
      </c>
      <c r="BM21" s="28" t="s">
        <v>40</v>
      </c>
      <c r="BN21" s="28" t="s">
        <v>40</v>
      </c>
      <c r="BO21" s="28" t="s">
        <v>40</v>
      </c>
      <c r="BP21" s="28" t="s">
        <v>40</v>
      </c>
      <c r="BQ21" s="29" t="s">
        <v>747</v>
      </c>
      <c r="BR21" s="29" t="s">
        <v>748</v>
      </c>
      <c r="BS21" s="31" t="s">
        <v>46</v>
      </c>
    </row>
    <row r="22" spans="1:71" ht="153">
      <c r="A22" s="15" t="str">
        <f t="shared" si="0"/>
        <v>00425006048</v>
      </c>
      <c r="B22" s="22" t="str">
        <f t="shared" si="0"/>
        <v>前田道路株式会社</v>
      </c>
      <c r="C22" s="23">
        <f t="shared" si="0"/>
        <v>46009</v>
      </c>
      <c r="D22" s="23">
        <f t="shared" si="0"/>
        <v>47089</v>
      </c>
      <c r="E22" s="15" t="str">
        <f t="shared" si="0"/>
        <v/>
      </c>
      <c r="F22" s="22" t="str">
        <f t="shared" si="0"/>
        <v>東京都品川区大崎一丁目１１番３号</v>
      </c>
      <c r="G22" s="22" t="str">
        <f t="shared" si="0"/>
        <v>03-3447-0781</v>
      </c>
      <c r="H22" s="15" t="str">
        <f t="shared" si="0"/>
        <v/>
      </c>
      <c r="I22" s="15" t="str">
        <f t="shared" si="0"/>
        <v/>
      </c>
      <c r="J22" s="15" t="str">
        <f t="shared" si="0"/>
        <v/>
      </c>
      <c r="K22" s="15" t="str">
        <f t="shared" si="0"/>
        <v/>
      </c>
      <c r="L22" s="15" t="str">
        <f t="shared" si="0"/>
        <v/>
      </c>
      <c r="M22" s="15" t="str">
        <f t="shared" si="0"/>
        <v/>
      </c>
      <c r="N22" s="15" t="str">
        <f t="shared" si="0"/>
        <v/>
      </c>
      <c r="O22" s="15" t="str">
        <f t="shared" si="0"/>
        <v/>
      </c>
      <c r="P22" s="15" t="str">
        <f t="shared" si="0"/>
        <v/>
      </c>
      <c r="Q22" s="15" t="str">
        <f t="shared" si="4"/>
        <v/>
      </c>
      <c r="R22" s="15" t="str">
        <f t="shared" si="4"/>
        <v/>
      </c>
      <c r="S22" s="15" t="str">
        <f t="shared" si="4"/>
        <v/>
      </c>
      <c r="T22" s="15" t="str">
        <f t="shared" si="4"/>
        <v/>
      </c>
      <c r="U22" s="15" t="str">
        <f t="shared" si="4"/>
        <v>○</v>
      </c>
      <c r="V22" s="15" t="str">
        <f t="shared" si="3"/>
        <v>○</v>
      </c>
      <c r="W22" s="15" t="str">
        <f t="shared" si="2"/>
        <v>○</v>
      </c>
      <c r="X22" s="15" t="str">
        <f t="shared" si="2"/>
        <v/>
      </c>
      <c r="Y22" s="15" t="str">
        <f t="shared" si="2"/>
        <v/>
      </c>
      <c r="Z22" s="15" t="str">
        <f t="shared" si="2"/>
        <v>○</v>
      </c>
      <c r="AA22" s="15" t="str">
        <f t="shared" si="2"/>
        <v/>
      </c>
      <c r="AB22" s="15" t="str">
        <f t="shared" si="2"/>
        <v/>
      </c>
      <c r="AC22" s="15" t="str">
        <f t="shared" si="2"/>
        <v/>
      </c>
      <c r="AD22" s="15" t="str">
        <f t="shared" si="2"/>
        <v/>
      </c>
      <c r="AE22" s="15" t="str">
        <f t="shared" si="2"/>
        <v/>
      </c>
      <c r="AF22" s="22" t="str">
        <f t="shared" si="2"/>
        <v xml:space="preserve">宮城県大崎市古川清水字新今新田５９番１，７８番，７９番３，８０番，８１番，８４番，８５番１，８５番２，９０番，１１９番，１２０番，宮城県大崎市古川清水字三丁目石田１８６番，１８７番，１０９番１，１０９番２
宮城県亘理郡亘理町逢隈小山字西山１５番１，１５番２０
宮城県気仙沼市赤岩長柴１番７の一部，赤岩大滝９番１の一部
宮城県亘理郡亘理町逢隈小山字西山１５番１
宮城県大崎市古川清水字新今新田５９番１，７８番，７９番３，８０番，８１番，８４番，８５番１，８５番２，９０番，１１９番，１２０番
</v>
      </c>
      <c r="AG22" s="24" t="str">
        <f t="shared" si="2"/>
        <v xml:space="preserve">破砕施設 3台
混練施設 2台
</v>
      </c>
      <c r="AH22" s="25"/>
      <c r="AI22" s="25"/>
      <c r="AJ22" s="26"/>
      <c r="AK22" s="27">
        <v>22</v>
      </c>
      <c r="AL22" s="28" t="s">
        <v>749</v>
      </c>
      <c r="AM22" s="29" t="s">
        <v>750</v>
      </c>
      <c r="AN22" s="29">
        <v>46009</v>
      </c>
      <c r="AO22" s="30">
        <v>47089</v>
      </c>
      <c r="AP22" s="28" t="s">
        <v>40</v>
      </c>
      <c r="AQ22" s="29" t="s">
        <v>751</v>
      </c>
      <c r="AR22" s="28" t="s">
        <v>752</v>
      </c>
      <c r="AS22" s="28" t="s">
        <v>40</v>
      </c>
      <c r="AT22" s="28" t="s">
        <v>40</v>
      </c>
      <c r="AU22" s="28" t="s">
        <v>40</v>
      </c>
      <c r="AV22" s="28" t="s">
        <v>40</v>
      </c>
      <c r="AW22" s="28" t="s">
        <v>40</v>
      </c>
      <c r="AX22" s="28" t="s">
        <v>40</v>
      </c>
      <c r="AY22" s="28" t="s">
        <v>40</v>
      </c>
      <c r="AZ22" s="28" t="s">
        <v>40</v>
      </c>
      <c r="BA22" s="28" t="s">
        <v>40</v>
      </c>
      <c r="BB22" s="28" t="s">
        <v>40</v>
      </c>
      <c r="BC22" s="28" t="s">
        <v>40</v>
      </c>
      <c r="BD22" s="28" t="s">
        <v>40</v>
      </c>
      <c r="BE22" s="28" t="s">
        <v>40</v>
      </c>
      <c r="BF22" s="28" t="s">
        <v>43</v>
      </c>
      <c r="BG22" s="28" t="s">
        <v>43</v>
      </c>
      <c r="BH22" s="28" t="s">
        <v>43</v>
      </c>
      <c r="BI22" s="28" t="s">
        <v>40</v>
      </c>
      <c r="BJ22" s="28" t="s">
        <v>40</v>
      </c>
      <c r="BK22" s="28" t="s">
        <v>43</v>
      </c>
      <c r="BL22" s="28" t="s">
        <v>40</v>
      </c>
      <c r="BM22" s="28" t="s">
        <v>40</v>
      </c>
      <c r="BN22" s="28" t="s">
        <v>40</v>
      </c>
      <c r="BO22" s="28" t="s">
        <v>40</v>
      </c>
      <c r="BP22" s="28" t="s">
        <v>40</v>
      </c>
      <c r="BQ22" s="29" t="s">
        <v>753</v>
      </c>
      <c r="BR22" s="29" t="s">
        <v>754</v>
      </c>
      <c r="BS22" s="31" t="s">
        <v>46</v>
      </c>
    </row>
    <row r="23" spans="1:71" ht="36">
      <c r="A23" s="15" t="str">
        <f t="shared" si="0"/>
        <v>00425003048</v>
      </c>
      <c r="B23" s="22" t="str">
        <f t="shared" si="0"/>
        <v>丸岩運輸建設株式会社</v>
      </c>
      <c r="C23" s="23">
        <f t="shared" si="0"/>
        <v>45367</v>
      </c>
      <c r="D23" s="23">
        <f t="shared" si="0"/>
        <v>47192</v>
      </c>
      <c r="E23" s="15" t="str">
        <f t="shared" si="0"/>
        <v/>
      </c>
      <c r="F23" s="22" t="str">
        <f t="shared" si="0"/>
        <v>宮城県大崎市岩出山字二ノ構５番地の１</v>
      </c>
      <c r="G23" s="22" t="str">
        <f t="shared" si="0"/>
        <v>0229-72-1133</v>
      </c>
      <c r="H23" s="15" t="str">
        <f t="shared" si="0"/>
        <v/>
      </c>
      <c r="I23" s="15" t="str">
        <f t="shared" si="0"/>
        <v/>
      </c>
      <c r="J23" s="15" t="str">
        <f t="shared" si="0"/>
        <v/>
      </c>
      <c r="K23" s="15" t="str">
        <f t="shared" si="0"/>
        <v/>
      </c>
      <c r="L23" s="15" t="str">
        <f t="shared" si="0"/>
        <v/>
      </c>
      <c r="M23" s="15" t="str">
        <f t="shared" si="0"/>
        <v/>
      </c>
      <c r="N23" s="15" t="str">
        <f t="shared" si="0"/>
        <v/>
      </c>
      <c r="O23" s="15" t="str">
        <f t="shared" si="0"/>
        <v/>
      </c>
      <c r="P23" s="15" t="str">
        <f t="shared" si="0"/>
        <v/>
      </c>
      <c r="Q23" s="15" t="str">
        <f t="shared" si="4"/>
        <v/>
      </c>
      <c r="R23" s="15" t="str">
        <f t="shared" si="4"/>
        <v/>
      </c>
      <c r="S23" s="15" t="str">
        <f t="shared" si="4"/>
        <v/>
      </c>
      <c r="T23" s="15" t="str">
        <f t="shared" si="4"/>
        <v/>
      </c>
      <c r="U23" s="15" t="str">
        <f t="shared" si="4"/>
        <v>○</v>
      </c>
      <c r="V23" s="15" t="str">
        <f t="shared" si="3"/>
        <v/>
      </c>
      <c r="W23" s="15" t="str">
        <f t="shared" si="2"/>
        <v>○</v>
      </c>
      <c r="X23" s="15" t="str">
        <f t="shared" si="2"/>
        <v/>
      </c>
      <c r="Y23" s="15" t="str">
        <f t="shared" si="2"/>
        <v/>
      </c>
      <c r="Z23" s="15" t="str">
        <f t="shared" si="2"/>
        <v/>
      </c>
      <c r="AA23" s="15" t="str">
        <f t="shared" si="2"/>
        <v/>
      </c>
      <c r="AB23" s="15" t="str">
        <f t="shared" si="2"/>
        <v/>
      </c>
      <c r="AC23" s="15" t="str">
        <f t="shared" si="2"/>
        <v/>
      </c>
      <c r="AD23" s="15" t="str">
        <f t="shared" si="2"/>
        <v/>
      </c>
      <c r="AE23" s="15" t="str">
        <f t="shared" si="2"/>
        <v/>
      </c>
      <c r="AF23" s="22" t="str">
        <f t="shared" si="2"/>
        <v xml:space="preserve">宮城県大崎市岩出山池月字宝田３７２
宮城県大崎市岩出山池月字宝田３７２
</v>
      </c>
      <c r="AG23" s="24" t="str">
        <f t="shared" si="2"/>
        <v xml:space="preserve">破砕施設 2台
</v>
      </c>
      <c r="AH23" s="25"/>
      <c r="AI23" s="25"/>
      <c r="AJ23" s="26"/>
      <c r="AK23" s="27">
        <v>23</v>
      </c>
      <c r="AL23" s="28" t="s">
        <v>755</v>
      </c>
      <c r="AM23" s="29" t="s">
        <v>756</v>
      </c>
      <c r="AN23" s="29">
        <v>45367</v>
      </c>
      <c r="AO23" s="30">
        <v>47192</v>
      </c>
      <c r="AP23" s="28" t="s">
        <v>40</v>
      </c>
      <c r="AQ23" s="29" t="s">
        <v>757</v>
      </c>
      <c r="AR23" s="28" t="s">
        <v>758</v>
      </c>
      <c r="AS23" s="28" t="s">
        <v>40</v>
      </c>
      <c r="AT23" s="28" t="s">
        <v>40</v>
      </c>
      <c r="AU23" s="28" t="s">
        <v>40</v>
      </c>
      <c r="AV23" s="28" t="s">
        <v>40</v>
      </c>
      <c r="AW23" s="28" t="s">
        <v>40</v>
      </c>
      <c r="AX23" s="28" t="s">
        <v>40</v>
      </c>
      <c r="AY23" s="28" t="s">
        <v>40</v>
      </c>
      <c r="AZ23" s="28" t="s">
        <v>40</v>
      </c>
      <c r="BA23" s="28" t="s">
        <v>40</v>
      </c>
      <c r="BB23" s="28" t="s">
        <v>40</v>
      </c>
      <c r="BC23" s="28" t="s">
        <v>40</v>
      </c>
      <c r="BD23" s="28" t="s">
        <v>40</v>
      </c>
      <c r="BE23" s="28" t="s">
        <v>40</v>
      </c>
      <c r="BF23" s="28" t="s">
        <v>43</v>
      </c>
      <c r="BG23" s="28" t="s">
        <v>40</v>
      </c>
      <c r="BH23" s="28" t="s">
        <v>43</v>
      </c>
      <c r="BI23" s="28" t="s">
        <v>40</v>
      </c>
      <c r="BJ23" s="28" t="s">
        <v>40</v>
      </c>
      <c r="BK23" s="28" t="s">
        <v>40</v>
      </c>
      <c r="BL23" s="28" t="s">
        <v>40</v>
      </c>
      <c r="BM23" s="28" t="s">
        <v>40</v>
      </c>
      <c r="BN23" s="28" t="s">
        <v>40</v>
      </c>
      <c r="BO23" s="28" t="s">
        <v>40</v>
      </c>
      <c r="BP23" s="28" t="s">
        <v>40</v>
      </c>
      <c r="BQ23" s="29" t="s">
        <v>759</v>
      </c>
      <c r="BR23" s="29" t="s">
        <v>92</v>
      </c>
      <c r="BS23" s="31" t="s">
        <v>46</v>
      </c>
    </row>
    <row r="24" spans="1:71" ht="72">
      <c r="A24" s="15" t="str">
        <f t="shared" si="0"/>
        <v>00425019367</v>
      </c>
      <c r="B24" s="22" t="str">
        <f t="shared" si="0"/>
        <v>株式会社吉村商事</v>
      </c>
      <c r="C24" s="23">
        <f t="shared" si="0"/>
        <v>44988</v>
      </c>
      <c r="D24" s="23">
        <f t="shared" si="0"/>
        <v>46814</v>
      </c>
      <c r="E24" s="15" t="str">
        <f t="shared" si="0"/>
        <v/>
      </c>
      <c r="F24" s="22" t="str">
        <f t="shared" si="0"/>
        <v>宮城県栗原市金成日向３３番地４</v>
      </c>
      <c r="G24" s="22" t="str">
        <f t="shared" si="0"/>
        <v>0228-42-1135</v>
      </c>
      <c r="H24" s="15" t="str">
        <f t="shared" si="0"/>
        <v/>
      </c>
      <c r="I24" s="15" t="str">
        <f t="shared" si="0"/>
        <v/>
      </c>
      <c r="J24" s="15" t="str">
        <f t="shared" si="0"/>
        <v/>
      </c>
      <c r="K24" s="15" t="str">
        <f t="shared" si="0"/>
        <v/>
      </c>
      <c r="L24" s="15" t="str">
        <f t="shared" si="0"/>
        <v/>
      </c>
      <c r="M24" s="15" t="str">
        <f t="shared" si="0"/>
        <v>○</v>
      </c>
      <c r="N24" s="15" t="str">
        <f t="shared" si="0"/>
        <v>○</v>
      </c>
      <c r="O24" s="15" t="str">
        <f t="shared" si="0"/>
        <v>○</v>
      </c>
      <c r="P24" s="15" t="str">
        <f t="shared" si="0"/>
        <v>○</v>
      </c>
      <c r="Q24" s="15" t="str">
        <f t="shared" si="4"/>
        <v/>
      </c>
      <c r="R24" s="15" t="str">
        <f t="shared" si="4"/>
        <v/>
      </c>
      <c r="S24" s="15" t="str">
        <f t="shared" si="4"/>
        <v>○</v>
      </c>
      <c r="T24" s="15" t="str">
        <f t="shared" si="4"/>
        <v>○</v>
      </c>
      <c r="U24" s="15" t="str">
        <f t="shared" si="4"/>
        <v>○</v>
      </c>
      <c r="V24" s="15" t="str">
        <f t="shared" si="3"/>
        <v/>
      </c>
      <c r="W24" s="15" t="str">
        <f t="shared" si="2"/>
        <v/>
      </c>
      <c r="X24" s="15" t="str">
        <f t="shared" si="2"/>
        <v/>
      </c>
      <c r="Y24" s="15" t="str">
        <f t="shared" si="2"/>
        <v/>
      </c>
      <c r="Z24" s="15" t="str">
        <f t="shared" si="2"/>
        <v/>
      </c>
      <c r="AA24" s="15" t="str">
        <f t="shared" si="2"/>
        <v/>
      </c>
      <c r="AB24" s="15" t="str">
        <f t="shared" si="2"/>
        <v/>
      </c>
      <c r="AC24" s="15" t="str">
        <f t="shared" si="2"/>
        <v/>
      </c>
      <c r="AD24" s="15" t="str">
        <f t="shared" si="2"/>
        <v/>
      </c>
      <c r="AE24" s="15" t="str">
        <f t="shared" si="2"/>
        <v/>
      </c>
      <c r="AF24" s="22" t="str">
        <f t="shared" si="2"/>
        <v xml:space="preserve">宮城県大崎市古川上埣字羽山２４番，２４番２，２４番３,古川上埣字寺田１４１番１
宮城県大崎市古川上埣字羽山２４番，２４番２，２４番３,古川上埣字寺田１４１番１
宮城県大崎市古川上埣字羽山２４番，２４番２，２４番３,古川上埣字寺田１４１番１
</v>
      </c>
      <c r="AG24" s="24" t="str">
        <f t="shared" si="2"/>
        <v xml:space="preserve">破砕施設 1台
圧縮施設 1台
切断施設 1台
</v>
      </c>
      <c r="AH24" s="25"/>
      <c r="AI24" s="25"/>
      <c r="AJ24" s="26"/>
      <c r="AK24" s="27">
        <v>24</v>
      </c>
      <c r="AL24" s="28" t="s">
        <v>760</v>
      </c>
      <c r="AM24" s="29" t="s">
        <v>761</v>
      </c>
      <c r="AN24" s="29">
        <v>44988</v>
      </c>
      <c r="AO24" s="30">
        <v>46814</v>
      </c>
      <c r="AP24" s="28" t="s">
        <v>40</v>
      </c>
      <c r="AQ24" s="29" t="s">
        <v>762</v>
      </c>
      <c r="AR24" s="28" t="s">
        <v>763</v>
      </c>
      <c r="AS24" s="28" t="s">
        <v>40</v>
      </c>
      <c r="AT24" s="28" t="s">
        <v>40</v>
      </c>
      <c r="AU24" s="28" t="s">
        <v>40</v>
      </c>
      <c r="AV24" s="28" t="s">
        <v>40</v>
      </c>
      <c r="AW24" s="28" t="s">
        <v>40</v>
      </c>
      <c r="AX24" s="28" t="s">
        <v>43</v>
      </c>
      <c r="AY24" s="28" t="s">
        <v>43</v>
      </c>
      <c r="AZ24" s="28" t="s">
        <v>43</v>
      </c>
      <c r="BA24" s="28" t="s">
        <v>43</v>
      </c>
      <c r="BB24" s="28" t="s">
        <v>40</v>
      </c>
      <c r="BC24" s="28" t="s">
        <v>40</v>
      </c>
      <c r="BD24" s="28" t="s">
        <v>43</v>
      </c>
      <c r="BE24" s="28" t="s">
        <v>43</v>
      </c>
      <c r="BF24" s="28" t="s">
        <v>43</v>
      </c>
      <c r="BG24" s="28" t="s">
        <v>40</v>
      </c>
      <c r="BH24" s="28" t="s">
        <v>40</v>
      </c>
      <c r="BI24" s="28" t="s">
        <v>40</v>
      </c>
      <c r="BJ24" s="28" t="s">
        <v>40</v>
      </c>
      <c r="BK24" s="28" t="s">
        <v>40</v>
      </c>
      <c r="BL24" s="28" t="s">
        <v>40</v>
      </c>
      <c r="BM24" s="28" t="s">
        <v>40</v>
      </c>
      <c r="BN24" s="28" t="s">
        <v>40</v>
      </c>
      <c r="BO24" s="28" t="s">
        <v>40</v>
      </c>
      <c r="BP24" s="28" t="s">
        <v>40</v>
      </c>
      <c r="BQ24" s="29" t="s">
        <v>764</v>
      </c>
      <c r="BR24" s="29" t="s">
        <v>765</v>
      </c>
      <c r="BS24" s="31" t="s">
        <v>46</v>
      </c>
    </row>
    <row r="25" spans="1:7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"/>
      <c r="AI25" s="3"/>
      <c r="AJ25" s="12"/>
      <c r="AK25" s="12"/>
      <c r="AL25" s="33"/>
      <c r="AM25" s="34"/>
      <c r="AN25" s="7"/>
      <c r="AO25" s="7"/>
      <c r="AP25" s="8"/>
      <c r="AQ25" s="8"/>
      <c r="AR25" s="7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7"/>
      <c r="BR25" s="7"/>
      <c r="BS25" s="3"/>
    </row>
    <row r="26" spans="1:7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"/>
      <c r="AI26" s="3"/>
      <c r="AJ26" s="12"/>
      <c r="AK26" s="12"/>
      <c r="AL26" s="33"/>
      <c r="AM26" s="34"/>
      <c r="AN26" s="7"/>
      <c r="AO26" s="7"/>
      <c r="AP26" s="8"/>
      <c r="AQ26" s="8"/>
      <c r="AR26" s="7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7"/>
      <c r="BR26" s="7"/>
      <c r="BS26" s="3"/>
    </row>
    <row r="27" spans="1:7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"/>
      <c r="AI27" s="3"/>
      <c r="AJ27" s="12"/>
      <c r="AK27" s="12"/>
      <c r="AL27" s="33"/>
      <c r="AM27" s="34"/>
      <c r="AN27" s="7"/>
      <c r="AO27" s="7"/>
      <c r="AP27" s="8"/>
      <c r="AQ27" s="8"/>
      <c r="AR27" s="7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7"/>
      <c r="BR27" s="7"/>
      <c r="BS27" s="3"/>
    </row>
    <row r="28" spans="1:7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"/>
      <c r="AI28" s="3"/>
      <c r="AJ28" s="12"/>
      <c r="AK28" s="12"/>
      <c r="AL28" s="33"/>
      <c r="AM28" s="34"/>
      <c r="AN28" s="7"/>
      <c r="AO28" s="7"/>
      <c r="AP28" s="8"/>
      <c r="AQ28" s="8"/>
      <c r="AR28" s="7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7"/>
      <c r="BR28" s="7"/>
      <c r="BS28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6821-C531-4322-9CF6-8DC92E449C5E}">
  <sheetPr>
    <pageSetUpPr fitToPage="1"/>
  </sheetPr>
  <dimension ref="A1:BS22"/>
  <sheetViews>
    <sheetView showGridLines="0" zoomScale="115" zoomScaleNormal="115" zoomScaleSheetLayoutView="100" workbookViewId="0">
      <selection activeCell="AJ11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【栗原市】（R08.3.23現在）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766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63">
      <c r="A5" s="15" t="str">
        <f t="shared" ref="A5:F18" si="0">IF(AL5="","",AL5)</f>
        <v>00426121159</v>
      </c>
      <c r="B5" s="22" t="str">
        <f t="shared" si="0"/>
        <v>エコテック東北株式会社</v>
      </c>
      <c r="C5" s="23">
        <f t="shared" si="0"/>
        <v>45899</v>
      </c>
      <c r="D5" s="23">
        <f t="shared" si="0"/>
        <v>47724</v>
      </c>
      <c r="E5" s="15" t="str">
        <f t="shared" si="0"/>
        <v/>
      </c>
      <c r="F5" s="22" t="str">
        <f>IF(AQ5="","",AQ5)</f>
        <v>宮城県栗原市若柳字大林東千刈１１０番地</v>
      </c>
      <c r="G5" s="22" t="str">
        <f t="shared" ref="G5:V18" si="1">IF(AR5="","",AR5)</f>
        <v>0228-32-7655</v>
      </c>
      <c r="H5" s="15" t="str">
        <f t="shared" si="1"/>
        <v/>
      </c>
      <c r="I5" s="15" t="str">
        <f t="shared" si="1"/>
        <v/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>○</v>
      </c>
      <c r="N5" s="15" t="str">
        <f t="shared" si="1"/>
        <v>○</v>
      </c>
      <c r="O5" s="15" t="str">
        <f t="shared" si="1"/>
        <v>○</v>
      </c>
      <c r="P5" s="15" t="str">
        <f t="shared" si="1"/>
        <v>○</v>
      </c>
      <c r="Q5" s="15" t="str">
        <f t="shared" si="1"/>
        <v/>
      </c>
      <c r="R5" s="15" t="str">
        <f t="shared" si="1"/>
        <v/>
      </c>
      <c r="S5" s="15" t="str">
        <f t="shared" si="1"/>
        <v>○</v>
      </c>
      <c r="T5" s="15" t="str">
        <f t="shared" si="1"/>
        <v>○</v>
      </c>
      <c r="U5" s="15" t="str">
        <f t="shared" si="1"/>
        <v>○</v>
      </c>
      <c r="V5" s="15" t="str">
        <f t="shared" si="1"/>
        <v>○</v>
      </c>
      <c r="W5" s="15" t="str">
        <f t="shared" ref="W5:AG18" si="2">IF(BH5="","",BH5)</f>
        <v>○</v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宮城県栗原市若柳字大林東千刈１１０番地
宮城県栗原市若柳字大林東千刈１１０番地
宮城県栗原市若柳字大林東千刈１１０番地
宮城県栗原市若柳字大林東千刈１１０番地
宮城県栗原市若柳字大林東千刈１１０番地
</v>
      </c>
      <c r="AG5" s="24" t="str">
        <f>IF(BR5="","",BR5)</f>
        <v xml:space="preserve">破砕施設 3台
その他施設 2台
</v>
      </c>
      <c r="AH5" s="25"/>
      <c r="AI5" s="25"/>
      <c r="AJ5" s="26"/>
      <c r="AK5" s="27">
        <v>5</v>
      </c>
      <c r="AL5" s="28" t="s">
        <v>767</v>
      </c>
      <c r="AM5" s="29" t="s">
        <v>768</v>
      </c>
      <c r="AN5" s="29">
        <v>45899</v>
      </c>
      <c r="AO5" s="30">
        <v>47724</v>
      </c>
      <c r="AP5" s="28" t="s">
        <v>40</v>
      </c>
      <c r="AQ5" s="29" t="s">
        <v>769</v>
      </c>
      <c r="AR5" s="28" t="s">
        <v>770</v>
      </c>
      <c r="AS5" s="28" t="s">
        <v>40</v>
      </c>
      <c r="AT5" s="28" t="s">
        <v>40</v>
      </c>
      <c r="AU5" s="28" t="s">
        <v>40</v>
      </c>
      <c r="AV5" s="28" t="s">
        <v>40</v>
      </c>
      <c r="AW5" s="28" t="s">
        <v>40</v>
      </c>
      <c r="AX5" s="28" t="s">
        <v>43</v>
      </c>
      <c r="AY5" s="28" t="s">
        <v>43</v>
      </c>
      <c r="AZ5" s="28" t="s">
        <v>43</v>
      </c>
      <c r="BA5" s="28" t="s">
        <v>43</v>
      </c>
      <c r="BB5" s="28" t="s">
        <v>40</v>
      </c>
      <c r="BC5" s="28" t="s">
        <v>40</v>
      </c>
      <c r="BD5" s="28" t="s">
        <v>43</v>
      </c>
      <c r="BE5" s="28" t="s">
        <v>43</v>
      </c>
      <c r="BF5" s="28" t="s">
        <v>43</v>
      </c>
      <c r="BG5" s="28" t="s">
        <v>43</v>
      </c>
      <c r="BH5" s="28" t="s">
        <v>43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771</v>
      </c>
      <c r="BR5" s="29" t="s">
        <v>772</v>
      </c>
      <c r="BS5" s="31" t="s">
        <v>46</v>
      </c>
    </row>
    <row r="6" spans="1:71" ht="81">
      <c r="A6" s="15" t="str">
        <f t="shared" si="0"/>
        <v>00426103383</v>
      </c>
      <c r="B6" s="22" t="str">
        <f t="shared" si="0"/>
        <v>ダイワテクノ工業株式会社</v>
      </c>
      <c r="C6" s="23">
        <f t="shared" si="0"/>
        <v>45125</v>
      </c>
      <c r="D6" s="23">
        <f t="shared" si="0"/>
        <v>46951</v>
      </c>
      <c r="E6" s="15" t="str">
        <f t="shared" si="0"/>
        <v/>
      </c>
      <c r="F6" s="22" t="str">
        <f t="shared" si="0"/>
        <v>宮城県栗原市築館字下宮野八ツ又沢１３番地の１</v>
      </c>
      <c r="G6" s="22" t="str">
        <f t="shared" si="1"/>
        <v>0228-22-2149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>○</v>
      </c>
      <c r="L6" s="15" t="str">
        <f t="shared" si="1"/>
        <v>○</v>
      </c>
      <c r="M6" s="15" t="str">
        <f t="shared" si="1"/>
        <v>○</v>
      </c>
      <c r="N6" s="15" t="str">
        <f t="shared" si="1"/>
        <v/>
      </c>
      <c r="O6" s="15" t="str">
        <f t="shared" si="1"/>
        <v/>
      </c>
      <c r="P6" s="15" t="str">
        <f t="shared" si="1"/>
        <v/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/>
      </c>
      <c r="U6" s="15" t="str">
        <f t="shared" si="1"/>
        <v/>
      </c>
      <c r="V6" s="15" t="str">
        <f t="shared" si="1"/>
        <v/>
      </c>
      <c r="W6" s="15" t="str">
        <f t="shared" si="2"/>
        <v/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宮城県栗原市若柳字大林西千刈３３番地８
宮城県栗原市若柳字大林西千刈３３番地８
宮城県栗原市若柳字大林西千刈３３番地９
宮城県栗原市若柳字大林西千刈３３番地９
宮城県栗原市若柳字大林西千刈３３番地９
宮城県栗原市若柳字大林西千刈３３番地９
宮城県栗原市若柳字大林西千刈３３番地９
</v>
      </c>
      <c r="AG6" s="24" t="str">
        <f t="shared" si="2"/>
        <v xml:space="preserve">破砕施設 4台
分離施設 1台
圧縮施設 1台
切断施設 1台
</v>
      </c>
      <c r="AH6" s="25"/>
      <c r="AI6" s="25"/>
      <c r="AJ6" s="26"/>
      <c r="AK6" s="27">
        <v>6</v>
      </c>
      <c r="AL6" s="28" t="s">
        <v>773</v>
      </c>
      <c r="AM6" s="29" t="s">
        <v>774</v>
      </c>
      <c r="AN6" s="30">
        <v>45125</v>
      </c>
      <c r="AO6" s="30">
        <v>46951</v>
      </c>
      <c r="AP6" s="28" t="s">
        <v>40</v>
      </c>
      <c r="AQ6" s="29" t="s">
        <v>775</v>
      </c>
      <c r="AR6" s="28" t="s">
        <v>776</v>
      </c>
      <c r="AS6" s="28" t="s">
        <v>40</v>
      </c>
      <c r="AT6" s="28" t="s">
        <v>40</v>
      </c>
      <c r="AU6" s="28" t="s">
        <v>40</v>
      </c>
      <c r="AV6" s="28" t="s">
        <v>43</v>
      </c>
      <c r="AW6" s="28" t="s">
        <v>43</v>
      </c>
      <c r="AX6" s="28" t="s">
        <v>43</v>
      </c>
      <c r="AY6" s="28" t="s">
        <v>40</v>
      </c>
      <c r="AZ6" s="28" t="s">
        <v>40</v>
      </c>
      <c r="BA6" s="28" t="s">
        <v>40</v>
      </c>
      <c r="BB6" s="28" t="s">
        <v>40</v>
      </c>
      <c r="BC6" s="28" t="s">
        <v>40</v>
      </c>
      <c r="BD6" s="28" t="s">
        <v>40</v>
      </c>
      <c r="BE6" s="28" t="s">
        <v>40</v>
      </c>
      <c r="BF6" s="28" t="s">
        <v>40</v>
      </c>
      <c r="BG6" s="28" t="s">
        <v>40</v>
      </c>
      <c r="BH6" s="28" t="s">
        <v>40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40</v>
      </c>
      <c r="BQ6" s="29" t="s">
        <v>777</v>
      </c>
      <c r="BR6" s="29" t="s">
        <v>778</v>
      </c>
      <c r="BS6" s="31" t="s">
        <v>46</v>
      </c>
    </row>
    <row r="7" spans="1:71" ht="54">
      <c r="A7" s="15" t="str">
        <f t="shared" si="0"/>
        <v>00426154243</v>
      </c>
      <c r="B7" s="22" t="str">
        <f t="shared" si="0"/>
        <v>株式会社高清水養豚</v>
      </c>
      <c r="C7" s="23">
        <f t="shared" si="0"/>
        <v>45790</v>
      </c>
      <c r="D7" s="23">
        <f t="shared" si="0"/>
        <v>47615</v>
      </c>
      <c r="E7" s="15" t="str">
        <f t="shared" si="0"/>
        <v/>
      </c>
      <c r="F7" s="22" t="str">
        <f t="shared" si="0"/>
        <v>宮城県栗原市高清水影ノ沢３８番地１４９</v>
      </c>
      <c r="G7" s="22" t="str">
        <f t="shared" si="1"/>
        <v>0228-58-2803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/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>○</v>
      </c>
      <c r="R7" s="15" t="str">
        <f t="shared" si="1"/>
        <v/>
      </c>
      <c r="S7" s="15" t="str">
        <f t="shared" si="1"/>
        <v/>
      </c>
      <c r="T7" s="15" t="str">
        <f t="shared" si="1"/>
        <v/>
      </c>
      <c r="U7" s="15" t="str">
        <f t="shared" si="1"/>
        <v/>
      </c>
      <c r="V7" s="15" t="str">
        <f t="shared" si="1"/>
        <v/>
      </c>
      <c r="W7" s="15" t="str">
        <f t="shared" si="2"/>
        <v/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宮城県栗原市高清水影ノ沢３８番２４３，３８番１１８
宮城県栗原市高清水影ノ沢３８番２４３，３８番１１８
</v>
      </c>
      <c r="AG7" s="24" t="str">
        <f t="shared" si="2"/>
        <v xml:space="preserve">乾燥（機械）施設 1台
破砕施設 1台
</v>
      </c>
      <c r="AH7" s="25"/>
      <c r="AI7" s="25"/>
      <c r="AJ7" s="26"/>
      <c r="AK7" s="27">
        <v>7</v>
      </c>
      <c r="AL7" s="28" t="s">
        <v>779</v>
      </c>
      <c r="AM7" s="29" t="s">
        <v>780</v>
      </c>
      <c r="AN7" s="30">
        <v>45790</v>
      </c>
      <c r="AO7" s="30">
        <v>47615</v>
      </c>
      <c r="AP7" s="28" t="s">
        <v>40</v>
      </c>
      <c r="AQ7" s="29" t="s">
        <v>781</v>
      </c>
      <c r="AR7" s="28" t="s">
        <v>782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40</v>
      </c>
      <c r="AY7" s="28" t="s">
        <v>40</v>
      </c>
      <c r="AZ7" s="28" t="s">
        <v>40</v>
      </c>
      <c r="BA7" s="28" t="s">
        <v>40</v>
      </c>
      <c r="BB7" s="28" t="s">
        <v>43</v>
      </c>
      <c r="BC7" s="28" t="s">
        <v>40</v>
      </c>
      <c r="BD7" s="28" t="s">
        <v>40</v>
      </c>
      <c r="BE7" s="28" t="s">
        <v>40</v>
      </c>
      <c r="BF7" s="28" t="s">
        <v>40</v>
      </c>
      <c r="BG7" s="28" t="s">
        <v>40</v>
      </c>
      <c r="BH7" s="28" t="s">
        <v>40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783</v>
      </c>
      <c r="BR7" s="29" t="s">
        <v>784</v>
      </c>
      <c r="BS7" s="31" t="s">
        <v>46</v>
      </c>
    </row>
    <row r="8" spans="1:71" ht="45">
      <c r="A8" s="15" t="str">
        <f t="shared" si="0"/>
        <v>00426025676</v>
      </c>
      <c r="B8" s="22" t="str">
        <f t="shared" si="0"/>
        <v>株式会社ダスト栗原</v>
      </c>
      <c r="C8" s="23">
        <f t="shared" si="0"/>
        <v>44707</v>
      </c>
      <c r="D8" s="23">
        <f t="shared" si="0"/>
        <v>46532</v>
      </c>
      <c r="E8" s="15" t="str">
        <f t="shared" si="0"/>
        <v/>
      </c>
      <c r="F8" s="22" t="str">
        <f t="shared" si="0"/>
        <v>宮城県栗原市築館伊豆一丁目７番３０号</v>
      </c>
      <c r="G8" s="22" t="str">
        <f t="shared" si="1"/>
        <v>0228-22-6864</v>
      </c>
      <c r="H8" s="15" t="str">
        <f t="shared" si="1"/>
        <v/>
      </c>
      <c r="I8" s="15" t="str">
        <f t="shared" si="1"/>
        <v>○</v>
      </c>
      <c r="J8" s="15" t="str">
        <f t="shared" si="1"/>
        <v>○</v>
      </c>
      <c r="K8" s="15" t="str">
        <f t="shared" si="1"/>
        <v>○</v>
      </c>
      <c r="L8" s="15" t="str">
        <f t="shared" si="1"/>
        <v/>
      </c>
      <c r="M8" s="15" t="str">
        <f t="shared" si="1"/>
        <v/>
      </c>
      <c r="N8" s="15" t="str">
        <f t="shared" si="1"/>
        <v/>
      </c>
      <c r="O8" s="15" t="str">
        <f t="shared" si="1"/>
        <v/>
      </c>
      <c r="P8" s="15" t="str">
        <f t="shared" si="1"/>
        <v/>
      </c>
      <c r="Q8" s="15" t="str">
        <f t="shared" si="1"/>
        <v>○</v>
      </c>
      <c r="R8" s="15" t="str">
        <f t="shared" si="1"/>
        <v/>
      </c>
      <c r="S8" s="15" t="str">
        <f t="shared" si="1"/>
        <v/>
      </c>
      <c r="T8" s="15" t="str">
        <f t="shared" si="1"/>
        <v/>
      </c>
      <c r="U8" s="15" t="str">
        <f t="shared" si="1"/>
        <v/>
      </c>
      <c r="V8" s="15" t="str">
        <f t="shared" si="1"/>
        <v/>
      </c>
      <c r="W8" s="15" t="str">
        <f t="shared" si="2"/>
        <v/>
      </c>
      <c r="X8" s="15" t="str">
        <f t="shared" si="2"/>
        <v>○</v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宮城県栗原市築館字照越上ノ沢１６番２
宮城県栗原市築館字照越上ノ沢１６番２
宮城県栗原市築館字照越上ノ沢１６番２
</v>
      </c>
      <c r="AG8" s="24" t="str">
        <f t="shared" si="2"/>
        <v xml:space="preserve">その他施設 3台
</v>
      </c>
      <c r="AH8" s="25"/>
      <c r="AI8" s="25"/>
      <c r="AJ8" s="26"/>
      <c r="AK8" s="27">
        <v>8</v>
      </c>
      <c r="AL8" s="28" t="s">
        <v>785</v>
      </c>
      <c r="AM8" s="29" t="s">
        <v>786</v>
      </c>
      <c r="AN8" s="30">
        <v>44707</v>
      </c>
      <c r="AO8" s="30">
        <v>46532</v>
      </c>
      <c r="AP8" s="28" t="s">
        <v>40</v>
      </c>
      <c r="AQ8" s="29" t="s">
        <v>787</v>
      </c>
      <c r="AR8" s="28" t="s">
        <v>788</v>
      </c>
      <c r="AS8" s="28" t="s">
        <v>40</v>
      </c>
      <c r="AT8" s="28" t="s">
        <v>43</v>
      </c>
      <c r="AU8" s="28" t="s">
        <v>43</v>
      </c>
      <c r="AV8" s="28" t="s">
        <v>43</v>
      </c>
      <c r="AW8" s="28" t="s">
        <v>40</v>
      </c>
      <c r="AX8" s="28" t="s">
        <v>40</v>
      </c>
      <c r="AY8" s="28" t="s">
        <v>40</v>
      </c>
      <c r="AZ8" s="28" t="s">
        <v>40</v>
      </c>
      <c r="BA8" s="28" t="s">
        <v>40</v>
      </c>
      <c r="BB8" s="28" t="s">
        <v>43</v>
      </c>
      <c r="BC8" s="28" t="s">
        <v>40</v>
      </c>
      <c r="BD8" s="28" t="s">
        <v>40</v>
      </c>
      <c r="BE8" s="28" t="s">
        <v>40</v>
      </c>
      <c r="BF8" s="28" t="s">
        <v>40</v>
      </c>
      <c r="BG8" s="28" t="s">
        <v>40</v>
      </c>
      <c r="BH8" s="28" t="s">
        <v>40</v>
      </c>
      <c r="BI8" s="28" t="s">
        <v>43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789</v>
      </c>
      <c r="BR8" s="29" t="s">
        <v>790</v>
      </c>
      <c r="BS8" s="31" t="s">
        <v>46</v>
      </c>
    </row>
    <row r="9" spans="1:71" ht="180">
      <c r="A9" s="15" t="str">
        <f t="shared" si="0"/>
        <v>00426029589</v>
      </c>
      <c r="B9" s="22" t="str">
        <f t="shared" si="0"/>
        <v>株式会社築館クリーンセンター</v>
      </c>
      <c r="C9" s="23">
        <f t="shared" si="0"/>
        <v>44336</v>
      </c>
      <c r="D9" s="23">
        <f t="shared" si="0"/>
        <v>46487</v>
      </c>
      <c r="E9" s="15" t="str">
        <f t="shared" si="0"/>
        <v>○</v>
      </c>
      <c r="F9" s="22" t="str">
        <f t="shared" si="0"/>
        <v>宮城県栗原市築館字上髙森４９番地５</v>
      </c>
      <c r="G9" s="22" t="str">
        <f t="shared" si="1"/>
        <v>0228-22-2231</v>
      </c>
      <c r="H9" s="15" t="str">
        <f t="shared" si="1"/>
        <v>○</v>
      </c>
      <c r="I9" s="15" t="str">
        <f t="shared" si="1"/>
        <v>○</v>
      </c>
      <c r="J9" s="15" t="str">
        <f t="shared" si="1"/>
        <v>○</v>
      </c>
      <c r="K9" s="15" t="str">
        <f t="shared" si="1"/>
        <v>○</v>
      </c>
      <c r="L9" s="15" t="str">
        <f t="shared" si="1"/>
        <v>○</v>
      </c>
      <c r="M9" s="15" t="str">
        <f t="shared" si="1"/>
        <v>○</v>
      </c>
      <c r="N9" s="15" t="str">
        <f t="shared" si="1"/>
        <v>○</v>
      </c>
      <c r="O9" s="15" t="str">
        <f t="shared" si="1"/>
        <v>○</v>
      </c>
      <c r="P9" s="15" t="str">
        <f t="shared" si="1"/>
        <v>○</v>
      </c>
      <c r="Q9" s="15" t="str">
        <f t="shared" si="1"/>
        <v>○</v>
      </c>
      <c r="R9" s="15" t="str">
        <f t="shared" si="1"/>
        <v>○</v>
      </c>
      <c r="S9" s="15" t="str">
        <f t="shared" si="1"/>
        <v>○</v>
      </c>
      <c r="T9" s="15" t="str">
        <f t="shared" si="1"/>
        <v>○</v>
      </c>
      <c r="U9" s="15" t="str">
        <f t="shared" si="1"/>
        <v>○</v>
      </c>
      <c r="V9" s="15" t="str">
        <f t="shared" si="1"/>
        <v>○</v>
      </c>
      <c r="W9" s="15" t="str">
        <f t="shared" si="2"/>
        <v>○</v>
      </c>
      <c r="X9" s="15" t="str">
        <f t="shared" si="2"/>
        <v/>
      </c>
      <c r="Y9" s="15" t="str">
        <f t="shared" si="2"/>
        <v/>
      </c>
      <c r="Z9" s="15" t="str">
        <f t="shared" si="2"/>
        <v>○</v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>○</v>
      </c>
      <c r="AF9" s="22" t="str">
        <f t="shared" si="2"/>
        <v xml:space="preserve">宮城県栗原市高清水中の沢２５番１
宮城県栗原市築館字上髙森４９番地４、４９番地５、４９番地２９、４９番地３０の一部、５０番地１の一部
宮城県栗原市築館字上高森６１番４４、６１番４５、６１番７４
宮城県栗原市築館字上髙森６１番４４、６１番４５、６１番７４
宮城県栗原市築館字上髙森４９番地３、４９番地２５
宮城県栗原市築館字上髙森６１番４４、６１番４５、６１番７４
宮城県栗原市築館字上髙森６１番４４、６１番４５、６１番７４
宮城県栗原市築館字上髙森６１番４４、６１番４５、６１番７４
宮城県栗原市築館字上髙森６１番４４、６１番４５、６１番７４
</v>
      </c>
      <c r="AG9" s="24" t="str">
        <f t="shared" si="2"/>
        <v xml:space="preserve">焼却施設 2台
破砕施設 5台
その他施設 1台
造粒固化施設 1台
</v>
      </c>
      <c r="AH9" s="25"/>
      <c r="AI9" s="25"/>
      <c r="AJ9" s="26"/>
      <c r="AK9" s="27">
        <v>9</v>
      </c>
      <c r="AL9" s="28" t="s">
        <v>791</v>
      </c>
      <c r="AM9" s="29" t="s">
        <v>792</v>
      </c>
      <c r="AN9" s="30">
        <v>44336</v>
      </c>
      <c r="AO9" s="30">
        <v>46487</v>
      </c>
      <c r="AP9" s="28" t="s">
        <v>43</v>
      </c>
      <c r="AQ9" s="29" t="s">
        <v>793</v>
      </c>
      <c r="AR9" s="28" t="s">
        <v>794</v>
      </c>
      <c r="AS9" s="28" t="s">
        <v>43</v>
      </c>
      <c r="AT9" s="28" t="s">
        <v>43</v>
      </c>
      <c r="AU9" s="28" t="s">
        <v>43</v>
      </c>
      <c r="AV9" s="28" t="s">
        <v>43</v>
      </c>
      <c r="AW9" s="28" t="s">
        <v>43</v>
      </c>
      <c r="AX9" s="28" t="s">
        <v>43</v>
      </c>
      <c r="AY9" s="28" t="s">
        <v>43</v>
      </c>
      <c r="AZ9" s="28" t="s">
        <v>43</v>
      </c>
      <c r="BA9" s="28" t="s">
        <v>43</v>
      </c>
      <c r="BB9" s="28" t="s">
        <v>43</v>
      </c>
      <c r="BC9" s="28" t="s">
        <v>43</v>
      </c>
      <c r="BD9" s="28" t="s">
        <v>43</v>
      </c>
      <c r="BE9" s="28" t="s">
        <v>43</v>
      </c>
      <c r="BF9" s="28" t="s">
        <v>43</v>
      </c>
      <c r="BG9" s="28" t="s">
        <v>43</v>
      </c>
      <c r="BH9" s="28" t="s">
        <v>43</v>
      </c>
      <c r="BI9" s="28" t="s">
        <v>40</v>
      </c>
      <c r="BJ9" s="28" t="s">
        <v>40</v>
      </c>
      <c r="BK9" s="28" t="s">
        <v>43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43</v>
      </c>
      <c r="BQ9" s="29" t="s">
        <v>795</v>
      </c>
      <c r="BR9" s="29" t="s">
        <v>796</v>
      </c>
      <c r="BS9" s="31" t="s">
        <v>46</v>
      </c>
    </row>
    <row r="10" spans="1:71" ht="36">
      <c r="A10" s="15" t="str">
        <f t="shared" si="0"/>
        <v>00426064322</v>
      </c>
      <c r="B10" s="22" t="str">
        <f t="shared" si="0"/>
        <v>野口建設株式会社</v>
      </c>
      <c r="C10" s="23">
        <f t="shared" si="0"/>
        <v>45571</v>
      </c>
      <c r="D10" s="23">
        <f t="shared" si="0"/>
        <v>47396</v>
      </c>
      <c r="E10" s="15" t="str">
        <f t="shared" si="0"/>
        <v/>
      </c>
      <c r="F10" s="22" t="str">
        <f t="shared" si="0"/>
        <v>宮城県栗原市築館源光１２番２４号</v>
      </c>
      <c r="G10" s="22" t="str">
        <f t="shared" si="1"/>
        <v>0228-22-2102</v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/>
      </c>
      <c r="N10" s="15" t="str">
        <f t="shared" si="1"/>
        <v/>
      </c>
      <c r="O10" s="15" t="str">
        <f t="shared" si="1"/>
        <v/>
      </c>
      <c r="P10" s="15" t="str">
        <f t="shared" si="1"/>
        <v/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/>
      </c>
      <c r="U10" s="15" t="str">
        <f t="shared" si="1"/>
        <v/>
      </c>
      <c r="V10" s="15" t="str">
        <f t="shared" si="1"/>
        <v/>
      </c>
      <c r="W10" s="15" t="str">
        <f t="shared" si="2"/>
        <v>○</v>
      </c>
      <c r="X10" s="15" t="str">
        <f t="shared" si="2"/>
        <v/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宮城県栗原市築館字照越松長根４２番，４２番１，４３番，４３番１
</v>
      </c>
      <c r="AG10" s="24" t="str">
        <f t="shared" si="2"/>
        <v xml:space="preserve">破砕施設 1台
</v>
      </c>
      <c r="AH10" s="25"/>
      <c r="AI10" s="25"/>
      <c r="AJ10" s="26"/>
      <c r="AK10" s="27">
        <v>10</v>
      </c>
      <c r="AL10" s="28" t="s">
        <v>797</v>
      </c>
      <c r="AM10" s="29" t="s">
        <v>798</v>
      </c>
      <c r="AN10" s="29">
        <v>45571</v>
      </c>
      <c r="AO10" s="30">
        <v>47396</v>
      </c>
      <c r="AP10" s="28" t="s">
        <v>40</v>
      </c>
      <c r="AQ10" s="29" t="s">
        <v>799</v>
      </c>
      <c r="AR10" s="28" t="s">
        <v>800</v>
      </c>
      <c r="AS10" s="28" t="s">
        <v>40</v>
      </c>
      <c r="AT10" s="28" t="s">
        <v>40</v>
      </c>
      <c r="AU10" s="28" t="s">
        <v>40</v>
      </c>
      <c r="AV10" s="28" t="s">
        <v>40</v>
      </c>
      <c r="AW10" s="28" t="s">
        <v>40</v>
      </c>
      <c r="AX10" s="28" t="s">
        <v>40</v>
      </c>
      <c r="AY10" s="28" t="s">
        <v>40</v>
      </c>
      <c r="AZ10" s="28" t="s">
        <v>40</v>
      </c>
      <c r="BA10" s="28" t="s">
        <v>40</v>
      </c>
      <c r="BB10" s="28" t="s">
        <v>40</v>
      </c>
      <c r="BC10" s="28" t="s">
        <v>40</v>
      </c>
      <c r="BD10" s="28" t="s">
        <v>40</v>
      </c>
      <c r="BE10" s="28" t="s">
        <v>40</v>
      </c>
      <c r="BF10" s="28" t="s">
        <v>40</v>
      </c>
      <c r="BG10" s="28" t="s">
        <v>40</v>
      </c>
      <c r="BH10" s="28" t="s">
        <v>43</v>
      </c>
      <c r="BI10" s="28" t="s">
        <v>40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801</v>
      </c>
      <c r="BR10" s="29" t="s">
        <v>58</v>
      </c>
      <c r="BS10" s="31" t="s">
        <v>46</v>
      </c>
    </row>
    <row r="11" spans="1:71" ht="81">
      <c r="A11" s="15" t="str">
        <f t="shared" si="0"/>
        <v>00426025692</v>
      </c>
      <c r="B11" s="22" t="str">
        <f t="shared" si="0"/>
        <v>株式会社野口重機</v>
      </c>
      <c r="C11" s="23">
        <f t="shared" si="0"/>
        <v>45647</v>
      </c>
      <c r="D11" s="23">
        <f t="shared" si="0"/>
        <v>47472</v>
      </c>
      <c r="E11" s="15" t="str">
        <f t="shared" si="0"/>
        <v/>
      </c>
      <c r="F11" s="22" t="str">
        <f t="shared" si="0"/>
        <v>宮城県栗原市築館字照越寺沢６５番地の１</v>
      </c>
      <c r="G11" s="22" t="str">
        <f t="shared" si="1"/>
        <v>0228-22-2874</v>
      </c>
      <c r="H11" s="15" t="str">
        <f t="shared" si="1"/>
        <v/>
      </c>
      <c r="I11" s="15" t="str">
        <f t="shared" si="1"/>
        <v/>
      </c>
      <c r="J11" s="15" t="str">
        <f t="shared" si="1"/>
        <v/>
      </c>
      <c r="K11" s="15" t="str">
        <f t="shared" si="1"/>
        <v/>
      </c>
      <c r="L11" s="15" t="str">
        <f t="shared" si="1"/>
        <v/>
      </c>
      <c r="M11" s="15" t="str">
        <f t="shared" si="1"/>
        <v/>
      </c>
      <c r="N11" s="15" t="str">
        <f t="shared" si="1"/>
        <v/>
      </c>
      <c r="O11" s="15" t="str">
        <f t="shared" si="1"/>
        <v>○</v>
      </c>
      <c r="P11" s="15" t="str">
        <f t="shared" si="1"/>
        <v>○</v>
      </c>
      <c r="Q11" s="15" t="str">
        <f t="shared" si="1"/>
        <v/>
      </c>
      <c r="R11" s="15" t="str">
        <f t="shared" si="1"/>
        <v/>
      </c>
      <c r="S11" s="15" t="str">
        <f t="shared" si="1"/>
        <v/>
      </c>
      <c r="T11" s="15" t="str">
        <f t="shared" si="1"/>
        <v/>
      </c>
      <c r="U11" s="15" t="str">
        <f t="shared" si="1"/>
        <v>○</v>
      </c>
      <c r="V11" s="15" t="str">
        <f t="shared" si="1"/>
        <v/>
      </c>
      <c r="W11" s="15" t="str">
        <f t="shared" si="2"/>
        <v>○</v>
      </c>
      <c r="X11" s="15" t="str">
        <f t="shared" si="2"/>
        <v/>
      </c>
      <c r="Y11" s="15" t="str">
        <f t="shared" si="2"/>
        <v/>
      </c>
      <c r="Z11" s="15" t="str">
        <f t="shared" si="2"/>
        <v/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宮城県栗原市築館字太田上太田４２番１，４３番１の一部
宮城県栗原市築館字太田上太田４２番１，４３番１の一部
宮城県栗原市築館字照越長根２番３，２番４，栗原市築館字萩沢小倉５９番２，６０番２，６３番２，７３番２
</v>
      </c>
      <c r="AG11" s="24" t="str">
        <f t="shared" si="2"/>
        <v xml:space="preserve">破砕施設 3台
</v>
      </c>
      <c r="AH11" s="25"/>
      <c r="AI11" s="25"/>
      <c r="AJ11" s="26"/>
      <c r="AK11" s="27">
        <v>11</v>
      </c>
      <c r="AL11" s="28" t="s">
        <v>802</v>
      </c>
      <c r="AM11" s="29" t="s">
        <v>803</v>
      </c>
      <c r="AN11" s="29">
        <v>45647</v>
      </c>
      <c r="AO11" s="30">
        <v>47472</v>
      </c>
      <c r="AP11" s="28" t="s">
        <v>40</v>
      </c>
      <c r="AQ11" s="29" t="s">
        <v>804</v>
      </c>
      <c r="AR11" s="28" t="s">
        <v>805</v>
      </c>
      <c r="AS11" s="28" t="s">
        <v>40</v>
      </c>
      <c r="AT11" s="28" t="s">
        <v>40</v>
      </c>
      <c r="AU11" s="28" t="s">
        <v>40</v>
      </c>
      <c r="AV11" s="28" t="s">
        <v>40</v>
      </c>
      <c r="AW11" s="28" t="s">
        <v>40</v>
      </c>
      <c r="AX11" s="28" t="s">
        <v>40</v>
      </c>
      <c r="AY11" s="28" t="s">
        <v>40</v>
      </c>
      <c r="AZ11" s="28" t="s">
        <v>43</v>
      </c>
      <c r="BA11" s="28" t="s">
        <v>43</v>
      </c>
      <c r="BB11" s="28" t="s">
        <v>40</v>
      </c>
      <c r="BC11" s="28" t="s">
        <v>40</v>
      </c>
      <c r="BD11" s="28" t="s">
        <v>40</v>
      </c>
      <c r="BE11" s="28" t="s">
        <v>40</v>
      </c>
      <c r="BF11" s="28" t="s">
        <v>43</v>
      </c>
      <c r="BG11" s="28" t="s">
        <v>40</v>
      </c>
      <c r="BH11" s="28" t="s">
        <v>43</v>
      </c>
      <c r="BI11" s="28" t="s">
        <v>40</v>
      </c>
      <c r="BJ11" s="28" t="s">
        <v>40</v>
      </c>
      <c r="BK11" s="28" t="s">
        <v>40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806</v>
      </c>
      <c r="BR11" s="29" t="s">
        <v>196</v>
      </c>
      <c r="BS11" s="31" t="s">
        <v>46</v>
      </c>
    </row>
    <row r="12" spans="1:71" ht="54">
      <c r="A12" s="15" t="str">
        <f t="shared" si="0"/>
        <v>00426075312</v>
      </c>
      <c r="B12" s="22" t="str">
        <f t="shared" si="0"/>
        <v>東日本リサイクルシステムズ株式会社</v>
      </c>
      <c r="C12" s="23">
        <f t="shared" si="0"/>
        <v>44440</v>
      </c>
      <c r="D12" s="23">
        <f t="shared" si="0"/>
        <v>46265</v>
      </c>
      <c r="E12" s="15" t="str">
        <f t="shared" si="0"/>
        <v/>
      </c>
      <c r="F12" s="22" t="str">
        <f t="shared" si="0"/>
        <v>宮城県栗原市鶯沢南郷南沢８２番地の２</v>
      </c>
      <c r="G12" s="22" t="str">
        <f t="shared" si="1"/>
        <v>0228-57-1015</v>
      </c>
      <c r="H12" s="15" t="str">
        <f t="shared" si="1"/>
        <v/>
      </c>
      <c r="I12" s="15" t="str">
        <f t="shared" si="1"/>
        <v/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>○</v>
      </c>
      <c r="N12" s="15" t="str">
        <f t="shared" si="1"/>
        <v/>
      </c>
      <c r="O12" s="15" t="str">
        <f t="shared" si="1"/>
        <v/>
      </c>
      <c r="P12" s="15" t="str">
        <f t="shared" si="1"/>
        <v/>
      </c>
      <c r="Q12" s="15" t="str">
        <f t="shared" si="1"/>
        <v/>
      </c>
      <c r="R12" s="15" t="str">
        <f t="shared" si="1"/>
        <v/>
      </c>
      <c r="S12" s="15" t="str">
        <f t="shared" si="1"/>
        <v/>
      </c>
      <c r="T12" s="15" t="str">
        <f t="shared" si="1"/>
        <v>○</v>
      </c>
      <c r="U12" s="15" t="str">
        <f t="shared" si="1"/>
        <v>○</v>
      </c>
      <c r="V12" s="15" t="str">
        <f t="shared" si="1"/>
        <v/>
      </c>
      <c r="W12" s="15" t="str">
        <f t="shared" si="2"/>
        <v/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宮城県栗原市鶯沢南郷南沢８２番地の２
宮城県栗原市鶯沢南郷南沢８２番地の２
宮城県栗原市鶯沢南郷南沢８２番地の２
宮城県栗原市鶯沢南郷南沢８２番地の２
</v>
      </c>
      <c r="AG12" s="24" t="str">
        <f t="shared" si="2"/>
        <v xml:space="preserve">破砕施設 4台
</v>
      </c>
      <c r="AH12" s="25"/>
      <c r="AI12" s="25"/>
      <c r="AJ12" s="26"/>
      <c r="AK12" s="27">
        <v>12</v>
      </c>
      <c r="AL12" s="28" t="s">
        <v>807</v>
      </c>
      <c r="AM12" s="29" t="s">
        <v>808</v>
      </c>
      <c r="AN12" s="29">
        <v>44440</v>
      </c>
      <c r="AO12" s="30">
        <v>46265</v>
      </c>
      <c r="AP12" s="28" t="s">
        <v>40</v>
      </c>
      <c r="AQ12" s="29" t="s">
        <v>809</v>
      </c>
      <c r="AR12" s="28" t="s">
        <v>810</v>
      </c>
      <c r="AS12" s="28" t="s">
        <v>40</v>
      </c>
      <c r="AT12" s="28" t="s">
        <v>40</v>
      </c>
      <c r="AU12" s="28" t="s">
        <v>40</v>
      </c>
      <c r="AV12" s="28" t="s">
        <v>40</v>
      </c>
      <c r="AW12" s="28" t="s">
        <v>40</v>
      </c>
      <c r="AX12" s="28" t="s">
        <v>43</v>
      </c>
      <c r="AY12" s="28" t="s">
        <v>40</v>
      </c>
      <c r="AZ12" s="28" t="s">
        <v>40</v>
      </c>
      <c r="BA12" s="28" t="s">
        <v>40</v>
      </c>
      <c r="BB12" s="28" t="s">
        <v>40</v>
      </c>
      <c r="BC12" s="28" t="s">
        <v>40</v>
      </c>
      <c r="BD12" s="28" t="s">
        <v>40</v>
      </c>
      <c r="BE12" s="28" t="s">
        <v>43</v>
      </c>
      <c r="BF12" s="28" t="s">
        <v>43</v>
      </c>
      <c r="BG12" s="28" t="s">
        <v>40</v>
      </c>
      <c r="BH12" s="28" t="s">
        <v>40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811</v>
      </c>
      <c r="BR12" s="29" t="s">
        <v>219</v>
      </c>
      <c r="BS12" s="31" t="s">
        <v>46</v>
      </c>
    </row>
    <row r="13" spans="1:71" ht="45">
      <c r="A13" s="15" t="str">
        <f t="shared" si="0"/>
        <v>00426157645</v>
      </c>
      <c r="B13" s="22" t="str">
        <f t="shared" si="0"/>
        <v>有限会社久光組</v>
      </c>
      <c r="C13" s="23">
        <f t="shared" si="0"/>
        <v>45102</v>
      </c>
      <c r="D13" s="23">
        <f t="shared" si="0"/>
        <v>46928</v>
      </c>
      <c r="E13" s="15" t="str">
        <f t="shared" si="0"/>
        <v/>
      </c>
      <c r="F13" s="22" t="str">
        <f t="shared" si="0"/>
        <v>宮城県栗原市志波姫北郷十文字６６番地５
宮城県栗原市志波姫北郷十文字６６－５</v>
      </c>
      <c r="G13" s="22" t="str">
        <f t="shared" si="1"/>
        <v>0228-25-2133
0228-25-2133</v>
      </c>
      <c r="H13" s="15" t="str">
        <f t="shared" si="1"/>
        <v/>
      </c>
      <c r="I13" s="15" t="str">
        <f t="shared" si="1"/>
        <v>○</v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/>
      </c>
      <c r="N13" s="15" t="str">
        <f t="shared" si="1"/>
        <v/>
      </c>
      <c r="O13" s="15" t="str">
        <f t="shared" si="1"/>
        <v>○</v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/>
      </c>
      <c r="U13" s="15" t="str">
        <f t="shared" si="1"/>
        <v/>
      </c>
      <c r="V13" s="15" t="str">
        <f t="shared" si="1"/>
        <v/>
      </c>
      <c r="W13" s="15" t="str">
        <f t="shared" si="2"/>
        <v>○</v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/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宮城県栗原市志波姫北郷荒町７０番
宮城県栗原市志波姫北郷荒町７０番
宮城県栗原市志波姫北郷荒町７０番
</v>
      </c>
      <c r="AG13" s="24" t="str">
        <f t="shared" si="2"/>
        <v xml:space="preserve">破砕施設 2台
造粒固化施設 1台
</v>
      </c>
      <c r="AH13" s="25"/>
      <c r="AI13" s="25"/>
      <c r="AJ13" s="26"/>
      <c r="AK13" s="27">
        <v>13</v>
      </c>
      <c r="AL13" s="28" t="s">
        <v>812</v>
      </c>
      <c r="AM13" s="29" t="s">
        <v>813</v>
      </c>
      <c r="AN13" s="29">
        <v>45102</v>
      </c>
      <c r="AO13" s="30">
        <v>46928</v>
      </c>
      <c r="AP13" s="28" t="s">
        <v>40</v>
      </c>
      <c r="AQ13" s="29" t="s">
        <v>814</v>
      </c>
      <c r="AR13" s="28" t="s">
        <v>815</v>
      </c>
      <c r="AS13" s="28" t="s">
        <v>40</v>
      </c>
      <c r="AT13" s="28" t="s">
        <v>43</v>
      </c>
      <c r="AU13" s="28" t="s">
        <v>40</v>
      </c>
      <c r="AV13" s="28" t="s">
        <v>40</v>
      </c>
      <c r="AW13" s="28" t="s">
        <v>40</v>
      </c>
      <c r="AX13" s="28" t="s">
        <v>40</v>
      </c>
      <c r="AY13" s="28" t="s">
        <v>40</v>
      </c>
      <c r="AZ13" s="28" t="s">
        <v>43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40</v>
      </c>
      <c r="BF13" s="28" t="s">
        <v>40</v>
      </c>
      <c r="BG13" s="28" t="s">
        <v>40</v>
      </c>
      <c r="BH13" s="28" t="s">
        <v>43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40</v>
      </c>
      <c r="BO13" s="28" t="s">
        <v>40</v>
      </c>
      <c r="BP13" s="28" t="s">
        <v>40</v>
      </c>
      <c r="BQ13" s="29" t="s">
        <v>816</v>
      </c>
      <c r="BR13" s="29" t="s">
        <v>817</v>
      </c>
      <c r="BS13" s="31" t="s">
        <v>46</v>
      </c>
    </row>
    <row r="14" spans="1:71" ht="54">
      <c r="A14" s="15" t="str">
        <f t="shared" si="0"/>
        <v>00426000753</v>
      </c>
      <c r="B14" s="22" t="str">
        <f t="shared" si="0"/>
        <v>北王商事株式会社</v>
      </c>
      <c r="C14" s="23">
        <f t="shared" si="0"/>
        <v>45401</v>
      </c>
      <c r="D14" s="23">
        <f t="shared" si="0"/>
        <v>47226</v>
      </c>
      <c r="E14" s="15" t="str">
        <f t="shared" si="0"/>
        <v/>
      </c>
      <c r="F14" s="22" t="str">
        <f t="shared" si="0"/>
        <v>宮城県栗原市鶯沢袋島巡前４０番地の１</v>
      </c>
      <c r="G14" s="22" t="str">
        <f t="shared" si="1"/>
        <v>0228-57-1213</v>
      </c>
      <c r="H14" s="15" t="str">
        <f t="shared" si="1"/>
        <v/>
      </c>
      <c r="I14" s="15" t="str">
        <f t="shared" si="1"/>
        <v/>
      </c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>○</v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 t="str">
        <f t="shared" si="1"/>
        <v/>
      </c>
      <c r="S14" s="15" t="str">
        <f t="shared" si="1"/>
        <v/>
      </c>
      <c r="T14" s="15" t="str">
        <f t="shared" si="1"/>
        <v>○</v>
      </c>
      <c r="U14" s="15" t="str">
        <f t="shared" si="1"/>
        <v>○</v>
      </c>
      <c r="V14" s="15" t="str">
        <f t="shared" si="1"/>
        <v/>
      </c>
      <c r="W14" s="15" t="str">
        <f t="shared" si="2"/>
        <v/>
      </c>
      <c r="X14" s="15" t="str">
        <f t="shared" si="2"/>
        <v/>
      </c>
      <c r="Y14" s="15" t="str">
        <f t="shared" si="2"/>
        <v/>
      </c>
      <c r="Z14" s="15" t="str">
        <f t="shared" si="2"/>
        <v/>
      </c>
      <c r="AA14" s="15" t="str">
        <f t="shared" si="2"/>
        <v/>
      </c>
      <c r="AB14" s="15" t="str">
        <f t="shared" si="2"/>
        <v/>
      </c>
      <c r="AC14" s="15" t="str">
        <f t="shared" si="2"/>
        <v/>
      </c>
      <c r="AD14" s="15" t="str">
        <f t="shared" si="2"/>
        <v/>
      </c>
      <c r="AE14" s="15" t="str">
        <f t="shared" si="2"/>
        <v/>
      </c>
      <c r="AF14" s="22" t="str">
        <f t="shared" si="2"/>
        <v xml:space="preserve">宮城県栗原市鶯沢字袋島巡前４０番１，４０番２，４２番２，４３番３
宮城県栗原市鶯沢字袋島巡前４０番１，４０番２，４２番２，４３番３
</v>
      </c>
      <c r="AG14" s="24" t="str">
        <f t="shared" si="2"/>
        <v xml:space="preserve">破砕施設 1台
圧縮施設 1台
</v>
      </c>
      <c r="AH14" s="25"/>
      <c r="AI14" s="25"/>
      <c r="AJ14" s="26"/>
      <c r="AK14" s="27">
        <v>14</v>
      </c>
      <c r="AL14" s="28" t="s">
        <v>818</v>
      </c>
      <c r="AM14" s="29" t="s">
        <v>819</v>
      </c>
      <c r="AN14" s="29">
        <v>45401</v>
      </c>
      <c r="AO14" s="30">
        <v>47226</v>
      </c>
      <c r="AP14" s="28" t="s">
        <v>40</v>
      </c>
      <c r="AQ14" s="29" t="s">
        <v>820</v>
      </c>
      <c r="AR14" s="28" t="s">
        <v>821</v>
      </c>
      <c r="AS14" s="28" t="s">
        <v>40</v>
      </c>
      <c r="AT14" s="28" t="s">
        <v>40</v>
      </c>
      <c r="AU14" s="28" t="s">
        <v>40</v>
      </c>
      <c r="AV14" s="28" t="s">
        <v>40</v>
      </c>
      <c r="AW14" s="28" t="s">
        <v>40</v>
      </c>
      <c r="AX14" s="28" t="s">
        <v>43</v>
      </c>
      <c r="AY14" s="28" t="s">
        <v>40</v>
      </c>
      <c r="AZ14" s="28" t="s">
        <v>40</v>
      </c>
      <c r="BA14" s="28" t="s">
        <v>40</v>
      </c>
      <c r="BB14" s="28" t="s">
        <v>40</v>
      </c>
      <c r="BC14" s="28" t="s">
        <v>40</v>
      </c>
      <c r="BD14" s="28" t="s">
        <v>40</v>
      </c>
      <c r="BE14" s="28" t="s">
        <v>43</v>
      </c>
      <c r="BF14" s="28" t="s">
        <v>43</v>
      </c>
      <c r="BG14" s="28" t="s">
        <v>40</v>
      </c>
      <c r="BH14" s="28" t="s">
        <v>40</v>
      </c>
      <c r="BI14" s="28" t="s">
        <v>40</v>
      </c>
      <c r="BJ14" s="28" t="s">
        <v>40</v>
      </c>
      <c r="BK14" s="28" t="s">
        <v>40</v>
      </c>
      <c r="BL14" s="28" t="s">
        <v>40</v>
      </c>
      <c r="BM14" s="28" t="s">
        <v>40</v>
      </c>
      <c r="BN14" s="28" t="s">
        <v>40</v>
      </c>
      <c r="BO14" s="28" t="s">
        <v>40</v>
      </c>
      <c r="BP14" s="28" t="s">
        <v>40</v>
      </c>
      <c r="BQ14" s="29" t="s">
        <v>822</v>
      </c>
      <c r="BR14" s="29" t="s">
        <v>404</v>
      </c>
      <c r="BS14" s="31" t="s">
        <v>46</v>
      </c>
    </row>
    <row r="15" spans="1:71" ht="45">
      <c r="A15" s="15" t="str">
        <f t="shared" si="0"/>
        <v>00426016788</v>
      </c>
      <c r="B15" s="22" t="str">
        <f t="shared" si="0"/>
        <v>細倉金属鉱業株式会社</v>
      </c>
      <c r="C15" s="23">
        <f t="shared" si="0"/>
        <v>45390</v>
      </c>
      <c r="D15" s="23">
        <f t="shared" si="0"/>
        <v>47215</v>
      </c>
      <c r="E15" s="15" t="str">
        <f t="shared" si="0"/>
        <v/>
      </c>
      <c r="F15" s="22" t="str">
        <f t="shared" si="0"/>
        <v>宮城県栗原市鶯沢南郷荒町４８番地</v>
      </c>
      <c r="G15" s="22" t="str">
        <f t="shared" si="1"/>
        <v>0228-55-3143</v>
      </c>
      <c r="H15" s="15" t="str">
        <f t="shared" si="1"/>
        <v>○</v>
      </c>
      <c r="I15" s="15" t="str">
        <f t="shared" si="1"/>
        <v>○</v>
      </c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>○</v>
      </c>
      <c r="N15" s="15" t="str">
        <f t="shared" si="1"/>
        <v/>
      </c>
      <c r="O15" s="15" t="str">
        <f t="shared" si="1"/>
        <v/>
      </c>
      <c r="P15" s="15" t="str">
        <f t="shared" si="1"/>
        <v/>
      </c>
      <c r="Q15" s="15" t="str">
        <f t="shared" si="1"/>
        <v/>
      </c>
      <c r="R15" s="15" t="str">
        <f t="shared" si="1"/>
        <v/>
      </c>
      <c r="S15" s="15" t="str">
        <f t="shared" si="1"/>
        <v/>
      </c>
      <c r="T15" s="15" t="str">
        <f t="shared" si="1"/>
        <v>○</v>
      </c>
      <c r="U15" s="15" t="str">
        <f t="shared" si="1"/>
        <v>○</v>
      </c>
      <c r="V15" s="15" t="str">
        <f t="shared" si="1"/>
        <v>○</v>
      </c>
      <c r="W15" s="15" t="str">
        <f t="shared" si="2"/>
        <v/>
      </c>
      <c r="X15" s="15" t="str">
        <f t="shared" si="2"/>
        <v/>
      </c>
      <c r="Y15" s="15" t="str">
        <f t="shared" si="2"/>
        <v/>
      </c>
      <c r="Z15" s="15" t="str">
        <f t="shared" si="2"/>
        <v>○</v>
      </c>
      <c r="AA15" s="15" t="str">
        <f t="shared" si="2"/>
        <v/>
      </c>
      <c r="AB15" s="15" t="str">
        <f t="shared" si="2"/>
        <v/>
      </c>
      <c r="AC15" s="15" t="str">
        <f t="shared" si="2"/>
        <v/>
      </c>
      <c r="AD15" s="15" t="str">
        <f t="shared" si="2"/>
        <v/>
      </c>
      <c r="AE15" s="15" t="str">
        <f t="shared" si="2"/>
        <v/>
      </c>
      <c r="AF15" s="22" t="str">
        <f t="shared" si="2"/>
        <v xml:space="preserve">宮城県栗原市鶯沢南郷荒町４８番地
宮城県栗原市鶯沢南郷荒町４８番地
宮城県栗原市鶯沢南郷荒町４８番地
</v>
      </c>
      <c r="AG15" s="24" t="str">
        <f t="shared" si="2"/>
        <v xml:space="preserve">破砕施設 2台
その他施設 1台
</v>
      </c>
      <c r="AH15" s="25"/>
      <c r="AI15" s="25"/>
      <c r="AJ15" s="26"/>
      <c r="AK15" s="27">
        <v>15</v>
      </c>
      <c r="AL15" s="28" t="s">
        <v>823</v>
      </c>
      <c r="AM15" s="29" t="s">
        <v>824</v>
      </c>
      <c r="AN15" s="29">
        <v>45390</v>
      </c>
      <c r="AO15" s="30">
        <v>47215</v>
      </c>
      <c r="AP15" s="28" t="s">
        <v>40</v>
      </c>
      <c r="AQ15" s="29" t="s">
        <v>825</v>
      </c>
      <c r="AR15" s="28" t="s">
        <v>826</v>
      </c>
      <c r="AS15" s="28" t="s">
        <v>43</v>
      </c>
      <c r="AT15" s="28" t="s">
        <v>43</v>
      </c>
      <c r="AU15" s="28" t="s">
        <v>40</v>
      </c>
      <c r="AV15" s="28" t="s">
        <v>40</v>
      </c>
      <c r="AW15" s="28" t="s">
        <v>40</v>
      </c>
      <c r="AX15" s="28" t="s">
        <v>43</v>
      </c>
      <c r="AY15" s="28" t="s">
        <v>40</v>
      </c>
      <c r="AZ15" s="28" t="s">
        <v>40</v>
      </c>
      <c r="BA15" s="28" t="s">
        <v>40</v>
      </c>
      <c r="BB15" s="28" t="s">
        <v>40</v>
      </c>
      <c r="BC15" s="28" t="s">
        <v>40</v>
      </c>
      <c r="BD15" s="28" t="s">
        <v>40</v>
      </c>
      <c r="BE15" s="28" t="s">
        <v>43</v>
      </c>
      <c r="BF15" s="28" t="s">
        <v>43</v>
      </c>
      <c r="BG15" s="28" t="s">
        <v>43</v>
      </c>
      <c r="BH15" s="28" t="s">
        <v>40</v>
      </c>
      <c r="BI15" s="28" t="s">
        <v>40</v>
      </c>
      <c r="BJ15" s="28" t="s">
        <v>40</v>
      </c>
      <c r="BK15" s="28" t="s">
        <v>43</v>
      </c>
      <c r="BL15" s="28" t="s">
        <v>40</v>
      </c>
      <c r="BM15" s="28" t="s">
        <v>40</v>
      </c>
      <c r="BN15" s="28" t="s">
        <v>40</v>
      </c>
      <c r="BO15" s="28" t="s">
        <v>40</v>
      </c>
      <c r="BP15" s="28" t="s">
        <v>40</v>
      </c>
      <c r="BQ15" s="29" t="s">
        <v>827</v>
      </c>
      <c r="BR15" s="29" t="s">
        <v>74</v>
      </c>
      <c r="BS15" s="31" t="s">
        <v>46</v>
      </c>
    </row>
    <row r="16" spans="1:71" ht="36">
      <c r="A16" s="15" t="str">
        <f t="shared" si="0"/>
        <v>00426200047</v>
      </c>
      <c r="B16" s="22" t="str">
        <f t="shared" si="0"/>
        <v>有限会社丸良商事</v>
      </c>
      <c r="C16" s="23">
        <f t="shared" si="0"/>
        <v>45316</v>
      </c>
      <c r="D16" s="23">
        <f t="shared" si="0"/>
        <v>47142</v>
      </c>
      <c r="E16" s="15" t="str">
        <f t="shared" si="0"/>
        <v/>
      </c>
      <c r="F16" s="22" t="str">
        <f t="shared" si="0"/>
        <v>宮城県栗原市高清水大沢２０番地３</v>
      </c>
      <c r="G16" s="22" t="str">
        <f t="shared" si="1"/>
        <v>0228-58-3705</v>
      </c>
      <c r="H16" s="15" t="str">
        <f t="shared" si="1"/>
        <v/>
      </c>
      <c r="I16" s="15" t="str">
        <f t="shared" si="1"/>
        <v/>
      </c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>○</v>
      </c>
      <c r="N16" s="15" t="str">
        <f t="shared" si="1"/>
        <v/>
      </c>
      <c r="O16" s="15" t="str">
        <f t="shared" si="1"/>
        <v/>
      </c>
      <c r="P16" s="15" t="str">
        <f t="shared" si="1"/>
        <v/>
      </c>
      <c r="Q16" s="15" t="str">
        <f t="shared" si="1"/>
        <v/>
      </c>
      <c r="R16" s="15" t="str">
        <f t="shared" si="1"/>
        <v/>
      </c>
      <c r="S16" s="15" t="str">
        <f t="shared" si="1"/>
        <v/>
      </c>
      <c r="T16" s="15" t="str">
        <f t="shared" si="1"/>
        <v/>
      </c>
      <c r="U16" s="15" t="str">
        <f t="shared" si="1"/>
        <v/>
      </c>
      <c r="V16" s="15" t="str">
        <f t="shared" si="1"/>
        <v/>
      </c>
      <c r="W16" s="15" t="str">
        <f t="shared" si="2"/>
        <v/>
      </c>
      <c r="X16" s="15" t="str">
        <f t="shared" si="2"/>
        <v/>
      </c>
      <c r="Y16" s="15" t="str">
        <f t="shared" si="2"/>
        <v/>
      </c>
      <c r="Z16" s="15" t="str">
        <f t="shared" si="2"/>
        <v/>
      </c>
      <c r="AA16" s="15" t="str">
        <f t="shared" si="2"/>
        <v/>
      </c>
      <c r="AB16" s="15" t="str">
        <f t="shared" si="2"/>
        <v/>
      </c>
      <c r="AC16" s="15" t="str">
        <f t="shared" si="2"/>
        <v/>
      </c>
      <c r="AD16" s="15" t="str">
        <f t="shared" si="2"/>
        <v/>
      </c>
      <c r="AE16" s="15" t="str">
        <f t="shared" si="2"/>
        <v/>
      </c>
      <c r="AF16" s="22" t="str">
        <f t="shared" si="2"/>
        <v xml:space="preserve">宮城県栗原市高清水忽滑沢35-27、35-28、35-29
</v>
      </c>
      <c r="AG16" s="24" t="str">
        <f t="shared" si="2"/>
        <v xml:space="preserve">破砕施設 1台
</v>
      </c>
      <c r="AH16" s="25"/>
      <c r="AI16" s="25"/>
      <c r="AJ16" s="26"/>
      <c r="AK16" s="27">
        <v>16</v>
      </c>
      <c r="AL16" s="28" t="s">
        <v>828</v>
      </c>
      <c r="AM16" s="29" t="s">
        <v>829</v>
      </c>
      <c r="AN16" s="29">
        <v>45316</v>
      </c>
      <c r="AO16" s="30">
        <v>47142</v>
      </c>
      <c r="AP16" s="28" t="s">
        <v>40</v>
      </c>
      <c r="AQ16" s="29" t="s">
        <v>830</v>
      </c>
      <c r="AR16" s="28" t="s">
        <v>831</v>
      </c>
      <c r="AS16" s="28" t="s">
        <v>40</v>
      </c>
      <c r="AT16" s="28" t="s">
        <v>40</v>
      </c>
      <c r="AU16" s="28" t="s">
        <v>40</v>
      </c>
      <c r="AV16" s="28" t="s">
        <v>40</v>
      </c>
      <c r="AW16" s="28" t="s">
        <v>40</v>
      </c>
      <c r="AX16" s="28" t="s">
        <v>43</v>
      </c>
      <c r="AY16" s="28" t="s">
        <v>40</v>
      </c>
      <c r="AZ16" s="28" t="s">
        <v>40</v>
      </c>
      <c r="BA16" s="28" t="s">
        <v>40</v>
      </c>
      <c r="BB16" s="28" t="s">
        <v>40</v>
      </c>
      <c r="BC16" s="28" t="s">
        <v>40</v>
      </c>
      <c r="BD16" s="28" t="s">
        <v>40</v>
      </c>
      <c r="BE16" s="28" t="s">
        <v>40</v>
      </c>
      <c r="BF16" s="28" t="s">
        <v>40</v>
      </c>
      <c r="BG16" s="28" t="s">
        <v>40</v>
      </c>
      <c r="BH16" s="28" t="s">
        <v>40</v>
      </c>
      <c r="BI16" s="28" t="s">
        <v>40</v>
      </c>
      <c r="BJ16" s="28" t="s">
        <v>40</v>
      </c>
      <c r="BK16" s="28" t="s">
        <v>40</v>
      </c>
      <c r="BL16" s="28" t="s">
        <v>40</v>
      </c>
      <c r="BM16" s="28" t="s">
        <v>40</v>
      </c>
      <c r="BN16" s="28" t="s">
        <v>40</v>
      </c>
      <c r="BO16" s="28" t="s">
        <v>40</v>
      </c>
      <c r="BP16" s="28" t="s">
        <v>40</v>
      </c>
      <c r="BQ16" s="29" t="s">
        <v>832</v>
      </c>
      <c r="BR16" s="29" t="s">
        <v>58</v>
      </c>
      <c r="BS16" s="31" t="s">
        <v>46</v>
      </c>
    </row>
    <row r="17" spans="1:71" ht="72">
      <c r="A17" s="15" t="str">
        <f t="shared" si="0"/>
        <v>00426000754</v>
      </c>
      <c r="B17" s="22" t="str">
        <f t="shared" si="0"/>
        <v>若清テクノ株式会社</v>
      </c>
      <c r="C17" s="23">
        <f t="shared" si="0"/>
        <v>44915</v>
      </c>
      <c r="D17" s="23">
        <f t="shared" si="0"/>
        <v>47471</v>
      </c>
      <c r="E17" s="15" t="str">
        <f t="shared" si="0"/>
        <v>○</v>
      </c>
      <c r="F17" s="22" t="str">
        <f t="shared" si="0"/>
        <v>宮城県栗原市若柳字川南子々松１６６番地
宮城県栗原市若柳字上畑岡獅子ケ鼻１１５番地２１７</v>
      </c>
      <c r="G17" s="22" t="str">
        <f t="shared" si="1"/>
        <v>0228-32-5355
0228-33-2381</v>
      </c>
      <c r="H17" s="15" t="str">
        <f t="shared" si="1"/>
        <v/>
      </c>
      <c r="I17" s="15" t="str">
        <f t="shared" si="1"/>
        <v>○</v>
      </c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/>
      </c>
      <c r="N17" s="15" t="str">
        <f t="shared" si="1"/>
        <v/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 t="str">
        <f t="shared" si="1"/>
        <v/>
      </c>
      <c r="S17" s="15" t="str">
        <f t="shared" si="1"/>
        <v/>
      </c>
      <c r="T17" s="15" t="str">
        <f t="shared" si="1"/>
        <v/>
      </c>
      <c r="U17" s="15" t="str">
        <f t="shared" si="1"/>
        <v/>
      </c>
      <c r="V17" s="15" t="str">
        <f t="shared" si="1"/>
        <v/>
      </c>
      <c r="W17" s="15" t="str">
        <f t="shared" si="2"/>
        <v/>
      </c>
      <c r="X17" s="15" t="str">
        <f t="shared" si="2"/>
        <v/>
      </c>
      <c r="Y17" s="15" t="str">
        <f t="shared" si="2"/>
        <v/>
      </c>
      <c r="Z17" s="15" t="str">
        <f t="shared" si="2"/>
        <v/>
      </c>
      <c r="AA17" s="15" t="str">
        <f t="shared" si="2"/>
        <v/>
      </c>
      <c r="AB17" s="15" t="str">
        <f t="shared" si="2"/>
        <v/>
      </c>
      <c r="AC17" s="15" t="str">
        <f t="shared" si="2"/>
        <v/>
      </c>
      <c r="AD17" s="15" t="str">
        <f t="shared" si="2"/>
        <v/>
      </c>
      <c r="AE17" s="15" t="str">
        <f t="shared" si="2"/>
        <v/>
      </c>
      <c r="AF17" s="22" t="str">
        <f t="shared" si="2"/>
        <v xml:space="preserve">宮城県栗原市若柳字上畑岡獅子ヶ鼻１１５番地の２１７
宮城県栗原市若柳字上畑岡獅子ヶ鼻１１５番地の２１７
宮城県栗原市若柳字上畑岡獅子ヶ鼻１１５番地の２１７
</v>
      </c>
      <c r="AG17" s="24" t="str">
        <f t="shared" si="2"/>
        <v xml:space="preserve">造粒固化施設 3台
</v>
      </c>
      <c r="AH17" s="25"/>
      <c r="AI17" s="25"/>
      <c r="AJ17" s="26"/>
      <c r="AK17" s="27">
        <v>17</v>
      </c>
      <c r="AL17" s="28" t="s">
        <v>833</v>
      </c>
      <c r="AM17" s="29" t="s">
        <v>834</v>
      </c>
      <c r="AN17" s="29">
        <v>44915</v>
      </c>
      <c r="AO17" s="30">
        <v>47471</v>
      </c>
      <c r="AP17" s="28" t="s">
        <v>43</v>
      </c>
      <c r="AQ17" s="29" t="s">
        <v>835</v>
      </c>
      <c r="AR17" s="28" t="s">
        <v>836</v>
      </c>
      <c r="AS17" s="28" t="s">
        <v>40</v>
      </c>
      <c r="AT17" s="28" t="s">
        <v>43</v>
      </c>
      <c r="AU17" s="28" t="s">
        <v>40</v>
      </c>
      <c r="AV17" s="28" t="s">
        <v>40</v>
      </c>
      <c r="AW17" s="28" t="s">
        <v>40</v>
      </c>
      <c r="AX17" s="28" t="s">
        <v>40</v>
      </c>
      <c r="AY17" s="28" t="s">
        <v>40</v>
      </c>
      <c r="AZ17" s="28" t="s">
        <v>40</v>
      </c>
      <c r="BA17" s="28" t="s">
        <v>40</v>
      </c>
      <c r="BB17" s="28" t="s">
        <v>40</v>
      </c>
      <c r="BC17" s="28" t="s">
        <v>40</v>
      </c>
      <c r="BD17" s="28" t="s">
        <v>40</v>
      </c>
      <c r="BE17" s="28" t="s">
        <v>40</v>
      </c>
      <c r="BF17" s="28" t="s">
        <v>40</v>
      </c>
      <c r="BG17" s="28" t="s">
        <v>40</v>
      </c>
      <c r="BH17" s="28" t="s">
        <v>40</v>
      </c>
      <c r="BI17" s="28" t="s">
        <v>40</v>
      </c>
      <c r="BJ17" s="28" t="s">
        <v>40</v>
      </c>
      <c r="BK17" s="28" t="s">
        <v>40</v>
      </c>
      <c r="BL17" s="28" t="s">
        <v>40</v>
      </c>
      <c r="BM17" s="28" t="s">
        <v>40</v>
      </c>
      <c r="BN17" s="28" t="s">
        <v>40</v>
      </c>
      <c r="BO17" s="28" t="s">
        <v>40</v>
      </c>
      <c r="BP17" s="28" t="s">
        <v>40</v>
      </c>
      <c r="BQ17" s="29" t="s">
        <v>837</v>
      </c>
      <c r="BR17" s="29" t="s">
        <v>838</v>
      </c>
      <c r="BS17" s="31" t="s">
        <v>46</v>
      </c>
    </row>
    <row r="18" spans="1:71" ht="28.5">
      <c r="A18" s="15" t="str">
        <f t="shared" si="0"/>
        <v>00426014593</v>
      </c>
      <c r="B18" s="22" t="str">
        <f t="shared" si="0"/>
        <v>株式会社渡辺土建</v>
      </c>
      <c r="C18" s="23">
        <f t="shared" si="0"/>
        <v>45338</v>
      </c>
      <c r="D18" s="23">
        <f t="shared" si="0"/>
        <v>47164</v>
      </c>
      <c r="E18" s="15" t="str">
        <f t="shared" si="0"/>
        <v/>
      </c>
      <c r="F18" s="22" t="str">
        <f t="shared" si="0"/>
        <v>宮城県登米市迫町佐沼字大網３９９番地</v>
      </c>
      <c r="G18" s="22" t="str">
        <f t="shared" si="1"/>
        <v>0220-22-2660</v>
      </c>
      <c r="H18" s="15" t="str">
        <f t="shared" si="1"/>
        <v/>
      </c>
      <c r="I18" s="15" t="str">
        <f t="shared" si="1"/>
        <v/>
      </c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 t="str">
        <f t="shared" si="1"/>
        <v/>
      </c>
      <c r="S18" s="15" t="str">
        <f t="shared" si="1"/>
        <v/>
      </c>
      <c r="T18" s="15" t="str">
        <f t="shared" si="1"/>
        <v/>
      </c>
      <c r="U18" s="15" t="str">
        <f t="shared" si="1"/>
        <v/>
      </c>
      <c r="V18" s="15" t="str">
        <f t="shared" si="1"/>
        <v/>
      </c>
      <c r="W18" s="15" t="str">
        <f t="shared" si="2"/>
        <v>○</v>
      </c>
      <c r="X18" s="15" t="str">
        <f t="shared" si="2"/>
        <v/>
      </c>
      <c r="Y18" s="15" t="str">
        <f t="shared" si="2"/>
        <v/>
      </c>
      <c r="Z18" s="15" t="str">
        <f t="shared" si="2"/>
        <v/>
      </c>
      <c r="AA18" s="15" t="str">
        <f t="shared" si="2"/>
        <v/>
      </c>
      <c r="AB18" s="15" t="str">
        <f t="shared" si="2"/>
        <v/>
      </c>
      <c r="AC18" s="15" t="str">
        <f t="shared" si="2"/>
        <v/>
      </c>
      <c r="AD18" s="15" t="str">
        <f t="shared" si="2"/>
        <v/>
      </c>
      <c r="AE18" s="15" t="str">
        <f t="shared" si="2"/>
        <v/>
      </c>
      <c r="AF18" s="22" t="str">
        <f t="shared" si="2"/>
        <v xml:space="preserve">宮城県栗原市瀬峰新田沢１２６
</v>
      </c>
      <c r="AG18" s="24" t="str">
        <f t="shared" si="2"/>
        <v xml:space="preserve">破砕施設 1台
</v>
      </c>
      <c r="AH18" s="25"/>
      <c r="AI18" s="25"/>
      <c r="AJ18" s="26"/>
      <c r="AK18" s="27">
        <v>18</v>
      </c>
      <c r="AL18" s="28" t="s">
        <v>839</v>
      </c>
      <c r="AM18" s="29" t="s">
        <v>840</v>
      </c>
      <c r="AN18" s="29">
        <v>45338</v>
      </c>
      <c r="AO18" s="30">
        <v>47164</v>
      </c>
      <c r="AP18" s="28" t="s">
        <v>40</v>
      </c>
      <c r="AQ18" s="29" t="s">
        <v>841</v>
      </c>
      <c r="AR18" s="28" t="s">
        <v>842</v>
      </c>
      <c r="AS18" s="28" t="s">
        <v>40</v>
      </c>
      <c r="AT18" s="28" t="s">
        <v>40</v>
      </c>
      <c r="AU18" s="28" t="s">
        <v>40</v>
      </c>
      <c r="AV18" s="28" t="s">
        <v>40</v>
      </c>
      <c r="AW18" s="28" t="s">
        <v>40</v>
      </c>
      <c r="AX18" s="28" t="s">
        <v>40</v>
      </c>
      <c r="AY18" s="28" t="s">
        <v>40</v>
      </c>
      <c r="AZ18" s="28" t="s">
        <v>40</v>
      </c>
      <c r="BA18" s="28" t="s">
        <v>40</v>
      </c>
      <c r="BB18" s="28" t="s">
        <v>40</v>
      </c>
      <c r="BC18" s="28" t="s">
        <v>40</v>
      </c>
      <c r="BD18" s="28" t="s">
        <v>40</v>
      </c>
      <c r="BE18" s="28" t="s">
        <v>40</v>
      </c>
      <c r="BF18" s="28" t="s">
        <v>40</v>
      </c>
      <c r="BG18" s="28" t="s">
        <v>40</v>
      </c>
      <c r="BH18" s="28" t="s">
        <v>43</v>
      </c>
      <c r="BI18" s="28" t="s">
        <v>40</v>
      </c>
      <c r="BJ18" s="28" t="s">
        <v>40</v>
      </c>
      <c r="BK18" s="28" t="s">
        <v>40</v>
      </c>
      <c r="BL18" s="28" t="s">
        <v>40</v>
      </c>
      <c r="BM18" s="28" t="s">
        <v>40</v>
      </c>
      <c r="BN18" s="28" t="s">
        <v>40</v>
      </c>
      <c r="BO18" s="28" t="s">
        <v>40</v>
      </c>
      <c r="BP18" s="28" t="s">
        <v>40</v>
      </c>
      <c r="BQ18" s="29" t="s">
        <v>843</v>
      </c>
      <c r="BR18" s="29" t="s">
        <v>58</v>
      </c>
      <c r="BS18" s="31" t="s">
        <v>46</v>
      </c>
    </row>
    <row r="19" spans="1:7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"/>
      <c r="AI19" s="3"/>
      <c r="AJ19" s="12"/>
      <c r="AK19" s="12"/>
      <c r="AL19" s="33"/>
      <c r="AM19" s="34"/>
      <c r="AN19" s="7"/>
      <c r="AO19" s="7"/>
      <c r="AP19" s="8"/>
      <c r="AQ19" s="8"/>
      <c r="AR19" s="7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7"/>
      <c r="BR19" s="7"/>
      <c r="BS19" s="3"/>
    </row>
    <row r="20" spans="1:7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"/>
      <c r="AI20" s="3"/>
      <c r="AJ20" s="12"/>
      <c r="AK20" s="12"/>
      <c r="AL20" s="33"/>
      <c r="AM20" s="34"/>
      <c r="AN20" s="7"/>
      <c r="AO20" s="7"/>
      <c r="AP20" s="8"/>
      <c r="AQ20" s="8"/>
      <c r="AR20" s="7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7"/>
      <c r="BR20" s="7"/>
      <c r="BS20" s="3"/>
    </row>
    <row r="21" spans="1:7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"/>
      <c r="AI21" s="3"/>
      <c r="AJ21" s="12"/>
      <c r="AK21" s="12"/>
      <c r="AL21" s="33"/>
      <c r="AM21" s="34"/>
      <c r="AN21" s="7"/>
      <c r="AO21" s="7"/>
      <c r="AP21" s="8"/>
      <c r="AQ21" s="8"/>
      <c r="AR21" s="7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7"/>
      <c r="BR21" s="7"/>
      <c r="BS21" s="3"/>
    </row>
    <row r="22" spans="1:7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"/>
      <c r="AI22" s="3"/>
      <c r="AJ22" s="12"/>
      <c r="AK22" s="12"/>
      <c r="AL22" s="33"/>
      <c r="AM22" s="34"/>
      <c r="AN22" s="7"/>
      <c r="AO22" s="7"/>
      <c r="AP22" s="8"/>
      <c r="AQ22" s="8"/>
      <c r="AR22" s="7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7"/>
      <c r="BR22" s="7"/>
      <c r="BS22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097E-FF96-4A04-A516-D23F98E55C72}">
  <sheetPr>
    <pageSetUpPr fitToPage="1"/>
  </sheetPr>
  <dimension ref="A1:BS24"/>
  <sheetViews>
    <sheetView showGridLines="0" topLeftCell="G1" zoomScale="115" zoomScaleNormal="115" zoomScaleSheetLayoutView="100" workbookViewId="0">
      <selection activeCell="AJ1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【登米市】（R08.3.23現在）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844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28.5">
      <c r="A5" s="15" t="str">
        <f t="shared" ref="A5:F20" si="0">IF(AL5="","",AL5)</f>
        <v>00427079882</v>
      </c>
      <c r="B5" s="22" t="str">
        <f t="shared" si="0"/>
        <v>株式会社阿部勝組</v>
      </c>
      <c r="C5" s="23">
        <f t="shared" si="0"/>
        <v>44467</v>
      </c>
      <c r="D5" s="23">
        <f t="shared" si="0"/>
        <v>46292</v>
      </c>
      <c r="E5" s="15" t="str">
        <f t="shared" si="0"/>
        <v/>
      </c>
      <c r="F5" s="22" t="str">
        <f>IF(AQ5="","",AQ5)</f>
        <v>宮城県登米市豊里町新町７番地の１０</v>
      </c>
      <c r="G5" s="22" t="str">
        <f t="shared" ref="G5:V20" si="1">IF(AR5="","",AR5)</f>
        <v>0225-76-3053</v>
      </c>
      <c r="H5" s="15" t="str">
        <f t="shared" si="1"/>
        <v/>
      </c>
      <c r="I5" s="15" t="str">
        <f t="shared" si="1"/>
        <v>○</v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/>
      </c>
      <c r="N5" s="15" t="str">
        <f t="shared" si="1"/>
        <v/>
      </c>
      <c r="O5" s="15" t="str">
        <f t="shared" si="1"/>
        <v/>
      </c>
      <c r="P5" s="15" t="str">
        <f t="shared" si="1"/>
        <v/>
      </c>
      <c r="Q5" s="15" t="str">
        <f t="shared" si="1"/>
        <v/>
      </c>
      <c r="R5" s="15" t="str">
        <f t="shared" si="1"/>
        <v/>
      </c>
      <c r="S5" s="15" t="str">
        <f t="shared" si="1"/>
        <v/>
      </c>
      <c r="T5" s="15" t="str">
        <f t="shared" si="1"/>
        <v/>
      </c>
      <c r="U5" s="15" t="str">
        <f t="shared" si="1"/>
        <v/>
      </c>
      <c r="V5" s="15" t="str">
        <f t="shared" si="1"/>
        <v/>
      </c>
      <c r="W5" s="15" t="str">
        <f t="shared" ref="W5:AG20" si="2">IF(BH5="","",BH5)</f>
        <v/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宮城県登米市豊里町土手下１２番１
</v>
      </c>
      <c r="AG5" s="24" t="str">
        <f>IF(BR5="","",BR5)</f>
        <v xml:space="preserve">造粒固化施設 1台
</v>
      </c>
      <c r="AH5" s="25"/>
      <c r="AI5" s="25"/>
      <c r="AJ5" s="26"/>
      <c r="AK5" s="27">
        <v>5</v>
      </c>
      <c r="AL5" s="28" t="s">
        <v>845</v>
      </c>
      <c r="AM5" s="29" t="s">
        <v>846</v>
      </c>
      <c r="AN5" s="29">
        <v>44467</v>
      </c>
      <c r="AO5" s="30">
        <v>46292</v>
      </c>
      <c r="AP5" s="28" t="s">
        <v>40</v>
      </c>
      <c r="AQ5" s="29" t="s">
        <v>847</v>
      </c>
      <c r="AR5" s="28" t="s">
        <v>848</v>
      </c>
      <c r="AS5" s="28" t="s">
        <v>40</v>
      </c>
      <c r="AT5" s="28" t="s">
        <v>43</v>
      </c>
      <c r="AU5" s="28" t="s">
        <v>40</v>
      </c>
      <c r="AV5" s="28" t="s">
        <v>40</v>
      </c>
      <c r="AW5" s="28" t="s">
        <v>40</v>
      </c>
      <c r="AX5" s="28" t="s">
        <v>40</v>
      </c>
      <c r="AY5" s="28" t="s">
        <v>40</v>
      </c>
      <c r="AZ5" s="28" t="s">
        <v>40</v>
      </c>
      <c r="BA5" s="28" t="s">
        <v>40</v>
      </c>
      <c r="BB5" s="28" t="s">
        <v>40</v>
      </c>
      <c r="BC5" s="28" t="s">
        <v>40</v>
      </c>
      <c r="BD5" s="28" t="s">
        <v>40</v>
      </c>
      <c r="BE5" s="28" t="s">
        <v>40</v>
      </c>
      <c r="BF5" s="28" t="s">
        <v>40</v>
      </c>
      <c r="BG5" s="28" t="s">
        <v>40</v>
      </c>
      <c r="BH5" s="28" t="s">
        <v>40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849</v>
      </c>
      <c r="BR5" s="29" t="s">
        <v>202</v>
      </c>
      <c r="BS5" s="31" t="s">
        <v>46</v>
      </c>
    </row>
    <row r="6" spans="1:71" ht="72">
      <c r="A6" s="15" t="str">
        <f t="shared" si="0"/>
        <v>00427117934</v>
      </c>
      <c r="B6" s="22" t="str">
        <f t="shared" si="0"/>
        <v>株式会社佐々重</v>
      </c>
      <c r="C6" s="23">
        <f t="shared" si="0"/>
        <v>44613</v>
      </c>
      <c r="D6" s="23">
        <f t="shared" si="0"/>
        <v>46438</v>
      </c>
      <c r="E6" s="15" t="str">
        <f t="shared" si="0"/>
        <v/>
      </c>
      <c r="F6" s="22" t="str">
        <f t="shared" si="0"/>
        <v>宮城県登米市迫町北方字古宿５番地
宮城県登米市迫町新田字下十五丸１９－１</v>
      </c>
      <c r="G6" s="22" t="str">
        <f t="shared" si="1"/>
        <v>0220-22-7269
0220-29-4260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>○</v>
      </c>
      <c r="N6" s="15" t="str">
        <f t="shared" si="1"/>
        <v/>
      </c>
      <c r="O6" s="15" t="str">
        <f t="shared" si="1"/>
        <v/>
      </c>
      <c r="P6" s="15" t="str">
        <f t="shared" si="1"/>
        <v/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>○</v>
      </c>
      <c r="U6" s="15" t="str">
        <f t="shared" si="1"/>
        <v/>
      </c>
      <c r="V6" s="15" t="str">
        <f t="shared" si="1"/>
        <v/>
      </c>
      <c r="W6" s="15" t="str">
        <f t="shared" si="2"/>
        <v/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宮城県登米市迫町新田字下十五丸１９－１，１９－５，１９－９，２０－１，２０－１０
宮城県登米市迫町新田字下十五丸19－1,19-5,19-9,20-1,20-10
宮城県登米市迫町新田字下十五丸19－1,19-5,19-9,20-1,20-10
</v>
      </c>
      <c r="AG6" s="24" t="str">
        <f t="shared" si="2"/>
        <v xml:space="preserve">破砕施設 1台
圧縮施設 2台
</v>
      </c>
      <c r="AH6" s="25"/>
      <c r="AI6" s="25"/>
      <c r="AJ6" s="26"/>
      <c r="AK6" s="27">
        <v>6</v>
      </c>
      <c r="AL6" s="28" t="s">
        <v>850</v>
      </c>
      <c r="AM6" s="29" t="s">
        <v>851</v>
      </c>
      <c r="AN6" s="30">
        <v>44613</v>
      </c>
      <c r="AO6" s="30">
        <v>46438</v>
      </c>
      <c r="AP6" s="28" t="s">
        <v>40</v>
      </c>
      <c r="AQ6" s="29" t="s">
        <v>852</v>
      </c>
      <c r="AR6" s="28" t="s">
        <v>853</v>
      </c>
      <c r="AS6" s="28" t="s">
        <v>40</v>
      </c>
      <c r="AT6" s="28" t="s">
        <v>40</v>
      </c>
      <c r="AU6" s="28" t="s">
        <v>40</v>
      </c>
      <c r="AV6" s="28" t="s">
        <v>40</v>
      </c>
      <c r="AW6" s="28" t="s">
        <v>40</v>
      </c>
      <c r="AX6" s="28" t="s">
        <v>43</v>
      </c>
      <c r="AY6" s="28" t="s">
        <v>40</v>
      </c>
      <c r="AZ6" s="28" t="s">
        <v>40</v>
      </c>
      <c r="BA6" s="28" t="s">
        <v>40</v>
      </c>
      <c r="BB6" s="28" t="s">
        <v>40</v>
      </c>
      <c r="BC6" s="28" t="s">
        <v>40</v>
      </c>
      <c r="BD6" s="28" t="s">
        <v>40</v>
      </c>
      <c r="BE6" s="28" t="s">
        <v>43</v>
      </c>
      <c r="BF6" s="28" t="s">
        <v>40</v>
      </c>
      <c r="BG6" s="28" t="s">
        <v>40</v>
      </c>
      <c r="BH6" s="28" t="s">
        <v>40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40</v>
      </c>
      <c r="BQ6" s="29" t="s">
        <v>854</v>
      </c>
      <c r="BR6" s="29" t="s">
        <v>855</v>
      </c>
      <c r="BS6" s="31" t="s">
        <v>46</v>
      </c>
    </row>
    <row r="7" spans="1:71" ht="36">
      <c r="A7" s="15" t="str">
        <f t="shared" si="0"/>
        <v>00427014124</v>
      </c>
      <c r="B7" s="22" t="str">
        <f t="shared" si="0"/>
        <v>有限会社親和建設</v>
      </c>
      <c r="C7" s="23">
        <f t="shared" si="0"/>
        <v>45377</v>
      </c>
      <c r="D7" s="23">
        <f t="shared" si="0"/>
        <v>47202</v>
      </c>
      <c r="E7" s="15" t="str">
        <f t="shared" si="0"/>
        <v/>
      </c>
      <c r="F7" s="22" t="str">
        <f t="shared" si="0"/>
        <v>宮城県登米市米山町字善王寺大久保７６番地の１</v>
      </c>
      <c r="G7" s="22" t="str">
        <f t="shared" si="1"/>
        <v>0220-55-2268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/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/>
      </c>
      <c r="U7" s="15" t="str">
        <f t="shared" si="1"/>
        <v>○</v>
      </c>
      <c r="V7" s="15" t="str">
        <f t="shared" si="1"/>
        <v/>
      </c>
      <c r="W7" s="15" t="str">
        <f t="shared" si="2"/>
        <v>○</v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宮城県登米市米山町字善王寺武道ヶ崎６０－１，６１－１
</v>
      </c>
      <c r="AG7" s="24" t="str">
        <f t="shared" si="2"/>
        <v xml:space="preserve">破砕施設 1台
</v>
      </c>
      <c r="AH7" s="25"/>
      <c r="AI7" s="25"/>
      <c r="AJ7" s="26"/>
      <c r="AK7" s="27">
        <v>7</v>
      </c>
      <c r="AL7" s="28" t="s">
        <v>856</v>
      </c>
      <c r="AM7" s="29" t="s">
        <v>857</v>
      </c>
      <c r="AN7" s="30">
        <v>45377</v>
      </c>
      <c r="AO7" s="30">
        <v>47202</v>
      </c>
      <c r="AP7" s="28" t="s">
        <v>40</v>
      </c>
      <c r="AQ7" s="29" t="s">
        <v>858</v>
      </c>
      <c r="AR7" s="28" t="s">
        <v>859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40</v>
      </c>
      <c r="AY7" s="28" t="s">
        <v>40</v>
      </c>
      <c r="AZ7" s="28" t="s">
        <v>40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40</v>
      </c>
      <c r="BF7" s="28" t="s">
        <v>43</v>
      </c>
      <c r="BG7" s="28" t="s">
        <v>40</v>
      </c>
      <c r="BH7" s="28" t="s">
        <v>43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860</v>
      </c>
      <c r="BR7" s="29" t="s">
        <v>58</v>
      </c>
      <c r="BS7" s="31" t="s">
        <v>46</v>
      </c>
    </row>
    <row r="8" spans="1:71" ht="54">
      <c r="A8" s="15" t="str">
        <f t="shared" si="0"/>
        <v>00427071674</v>
      </c>
      <c r="B8" s="22" t="str">
        <f t="shared" si="0"/>
        <v>株式会社スカイクリーンツヤマ</v>
      </c>
      <c r="C8" s="23">
        <f t="shared" si="0"/>
        <v>46016</v>
      </c>
      <c r="D8" s="23">
        <f t="shared" si="0"/>
        <v>47841</v>
      </c>
      <c r="E8" s="15" t="str">
        <f t="shared" si="0"/>
        <v/>
      </c>
      <c r="F8" s="22" t="str">
        <f t="shared" si="0"/>
        <v>宮城県登米市津山町横山字伊貝２２番地</v>
      </c>
      <c r="G8" s="22" t="str">
        <f t="shared" si="1"/>
        <v>0225-69-2315</v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>○</v>
      </c>
      <c r="N8" s="15" t="str">
        <f t="shared" si="1"/>
        <v>○</v>
      </c>
      <c r="O8" s="15" t="str">
        <f t="shared" si="1"/>
        <v>○</v>
      </c>
      <c r="P8" s="15" t="str">
        <f t="shared" si="1"/>
        <v>○</v>
      </c>
      <c r="Q8" s="15" t="str">
        <f t="shared" si="1"/>
        <v/>
      </c>
      <c r="R8" s="15" t="str">
        <f t="shared" si="1"/>
        <v/>
      </c>
      <c r="S8" s="15" t="str">
        <f t="shared" si="1"/>
        <v>○</v>
      </c>
      <c r="T8" s="15" t="str">
        <f t="shared" si="1"/>
        <v>○</v>
      </c>
      <c r="U8" s="15" t="str">
        <f t="shared" si="1"/>
        <v>○</v>
      </c>
      <c r="V8" s="15" t="str">
        <f t="shared" si="1"/>
        <v/>
      </c>
      <c r="W8" s="15" t="str">
        <f t="shared" si="2"/>
        <v>○</v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宮城県登米市津山町横山字伊貝６６－２、８２－１、８２－２
宮城県登米市津山町横山字伊貝６６－２、８２－１、８２－２
</v>
      </c>
      <c r="AG8" s="24" t="str">
        <f t="shared" si="2"/>
        <v xml:space="preserve">破砕施設 2台
</v>
      </c>
      <c r="AH8" s="25"/>
      <c r="AI8" s="25"/>
      <c r="AJ8" s="26"/>
      <c r="AK8" s="27">
        <v>8</v>
      </c>
      <c r="AL8" s="28" t="s">
        <v>861</v>
      </c>
      <c r="AM8" s="29" t="s">
        <v>862</v>
      </c>
      <c r="AN8" s="30">
        <v>46016</v>
      </c>
      <c r="AO8" s="30">
        <v>47841</v>
      </c>
      <c r="AP8" s="28" t="s">
        <v>40</v>
      </c>
      <c r="AQ8" s="29" t="s">
        <v>863</v>
      </c>
      <c r="AR8" s="28" t="s">
        <v>864</v>
      </c>
      <c r="AS8" s="28" t="s">
        <v>40</v>
      </c>
      <c r="AT8" s="28" t="s">
        <v>40</v>
      </c>
      <c r="AU8" s="28" t="s">
        <v>40</v>
      </c>
      <c r="AV8" s="28" t="s">
        <v>40</v>
      </c>
      <c r="AW8" s="28" t="s">
        <v>40</v>
      </c>
      <c r="AX8" s="28" t="s">
        <v>43</v>
      </c>
      <c r="AY8" s="28" t="s">
        <v>43</v>
      </c>
      <c r="AZ8" s="28" t="s">
        <v>43</v>
      </c>
      <c r="BA8" s="28" t="s">
        <v>43</v>
      </c>
      <c r="BB8" s="28" t="s">
        <v>40</v>
      </c>
      <c r="BC8" s="28" t="s">
        <v>40</v>
      </c>
      <c r="BD8" s="28" t="s">
        <v>43</v>
      </c>
      <c r="BE8" s="28" t="s">
        <v>43</v>
      </c>
      <c r="BF8" s="28" t="s">
        <v>43</v>
      </c>
      <c r="BG8" s="28" t="s">
        <v>40</v>
      </c>
      <c r="BH8" s="28" t="s">
        <v>43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865</v>
      </c>
      <c r="BR8" s="29" t="s">
        <v>92</v>
      </c>
      <c r="BS8" s="31" t="s">
        <v>46</v>
      </c>
    </row>
    <row r="9" spans="1:71" ht="28.5">
      <c r="A9" s="15" t="str">
        <f t="shared" si="0"/>
        <v>00427004022</v>
      </c>
      <c r="B9" s="22" t="str">
        <f t="shared" si="0"/>
        <v>株式会社清建</v>
      </c>
      <c r="C9" s="23">
        <f t="shared" si="0"/>
        <v>45843</v>
      </c>
      <c r="D9" s="23">
        <f t="shared" si="0"/>
        <v>47668</v>
      </c>
      <c r="E9" s="15" t="str">
        <f t="shared" si="0"/>
        <v/>
      </c>
      <c r="F9" s="22" t="str">
        <f t="shared" si="0"/>
        <v>宮城県登米市迫町佐沼字南駒木袋２１２番地の３</v>
      </c>
      <c r="G9" s="22" t="str">
        <f t="shared" si="1"/>
        <v>0220-22-7085</v>
      </c>
      <c r="H9" s="15" t="str">
        <f t="shared" si="1"/>
        <v/>
      </c>
      <c r="I9" s="15" t="str">
        <f t="shared" si="1"/>
        <v/>
      </c>
      <c r="J9" s="15" t="str">
        <f t="shared" si="1"/>
        <v/>
      </c>
      <c r="K9" s="15" t="str">
        <f t="shared" si="1"/>
        <v/>
      </c>
      <c r="L9" s="15" t="str">
        <f t="shared" si="1"/>
        <v/>
      </c>
      <c r="M9" s="15" t="str">
        <f t="shared" si="1"/>
        <v>○</v>
      </c>
      <c r="N9" s="15" t="str">
        <f t="shared" si="1"/>
        <v/>
      </c>
      <c r="O9" s="15" t="str">
        <f t="shared" si="1"/>
        <v/>
      </c>
      <c r="P9" s="15" t="str">
        <f t="shared" si="1"/>
        <v/>
      </c>
      <c r="Q9" s="15" t="str">
        <f t="shared" si="1"/>
        <v/>
      </c>
      <c r="R9" s="15" t="str">
        <f t="shared" si="1"/>
        <v/>
      </c>
      <c r="S9" s="15" t="str">
        <f t="shared" si="1"/>
        <v/>
      </c>
      <c r="T9" s="15" t="str">
        <f t="shared" si="1"/>
        <v/>
      </c>
      <c r="U9" s="15" t="str">
        <f t="shared" si="1"/>
        <v/>
      </c>
      <c r="V9" s="15" t="str">
        <f t="shared" si="1"/>
        <v/>
      </c>
      <c r="W9" s="15" t="str">
        <f t="shared" si="2"/>
        <v/>
      </c>
      <c r="X9" s="15" t="str">
        <f t="shared" si="2"/>
        <v/>
      </c>
      <c r="Y9" s="15" t="str">
        <f t="shared" si="2"/>
        <v/>
      </c>
      <c r="Z9" s="15" t="str">
        <f t="shared" si="2"/>
        <v/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/>
      </c>
      <c r="AF9" s="22" t="str">
        <f t="shared" si="2"/>
        <v xml:space="preserve">宮城県登米市迫町佐沼字南駒木袋２１２－３
</v>
      </c>
      <c r="AG9" s="24" t="str">
        <f t="shared" si="2"/>
        <v xml:space="preserve">溶融施設 1台
</v>
      </c>
      <c r="AH9" s="25"/>
      <c r="AI9" s="25"/>
      <c r="AJ9" s="26"/>
      <c r="AK9" s="27">
        <v>9</v>
      </c>
      <c r="AL9" s="28" t="s">
        <v>866</v>
      </c>
      <c r="AM9" s="29" t="s">
        <v>867</v>
      </c>
      <c r="AN9" s="30">
        <v>45843</v>
      </c>
      <c r="AO9" s="30">
        <v>47668</v>
      </c>
      <c r="AP9" s="28" t="s">
        <v>40</v>
      </c>
      <c r="AQ9" s="29" t="s">
        <v>868</v>
      </c>
      <c r="AR9" s="28" t="s">
        <v>869</v>
      </c>
      <c r="AS9" s="28" t="s">
        <v>40</v>
      </c>
      <c r="AT9" s="28" t="s">
        <v>40</v>
      </c>
      <c r="AU9" s="28" t="s">
        <v>40</v>
      </c>
      <c r="AV9" s="28" t="s">
        <v>40</v>
      </c>
      <c r="AW9" s="28" t="s">
        <v>40</v>
      </c>
      <c r="AX9" s="28" t="s">
        <v>43</v>
      </c>
      <c r="AY9" s="28" t="s">
        <v>40</v>
      </c>
      <c r="AZ9" s="28" t="s">
        <v>40</v>
      </c>
      <c r="BA9" s="28" t="s">
        <v>40</v>
      </c>
      <c r="BB9" s="28" t="s">
        <v>40</v>
      </c>
      <c r="BC9" s="28" t="s">
        <v>40</v>
      </c>
      <c r="BD9" s="28" t="s">
        <v>40</v>
      </c>
      <c r="BE9" s="28" t="s">
        <v>40</v>
      </c>
      <c r="BF9" s="28" t="s">
        <v>40</v>
      </c>
      <c r="BG9" s="28" t="s">
        <v>40</v>
      </c>
      <c r="BH9" s="28" t="s">
        <v>40</v>
      </c>
      <c r="BI9" s="28" t="s">
        <v>40</v>
      </c>
      <c r="BJ9" s="28" t="s">
        <v>40</v>
      </c>
      <c r="BK9" s="28" t="s">
        <v>40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40</v>
      </c>
      <c r="BQ9" s="29" t="s">
        <v>870</v>
      </c>
      <c r="BR9" s="29" t="s">
        <v>190</v>
      </c>
      <c r="BS9" s="31" t="s">
        <v>46</v>
      </c>
    </row>
    <row r="10" spans="1:71" ht="45">
      <c r="A10" s="15" t="str">
        <f t="shared" si="0"/>
        <v>00427012779</v>
      </c>
      <c r="B10" s="22" t="str">
        <f t="shared" si="0"/>
        <v>株式会社高田商店</v>
      </c>
      <c r="C10" s="23">
        <f t="shared" si="0"/>
        <v>44632</v>
      </c>
      <c r="D10" s="23">
        <f t="shared" si="0"/>
        <v>46457</v>
      </c>
      <c r="E10" s="15" t="str">
        <f t="shared" si="0"/>
        <v/>
      </c>
      <c r="F10" s="22" t="str">
        <f t="shared" si="0"/>
        <v>宮城県登米市迫町佐沼字鉄砲丁１１番地</v>
      </c>
      <c r="G10" s="22" t="str">
        <f t="shared" si="1"/>
        <v>0220-22-3344</v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>○</v>
      </c>
      <c r="N10" s="15" t="str">
        <f t="shared" si="1"/>
        <v>○</v>
      </c>
      <c r="O10" s="15" t="str">
        <f t="shared" si="1"/>
        <v>○</v>
      </c>
      <c r="P10" s="15" t="str">
        <f t="shared" si="1"/>
        <v>○</v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>○</v>
      </c>
      <c r="U10" s="15" t="str">
        <f t="shared" si="1"/>
        <v>○</v>
      </c>
      <c r="V10" s="15" t="str">
        <f t="shared" si="1"/>
        <v/>
      </c>
      <c r="W10" s="15" t="str">
        <f t="shared" si="2"/>
        <v>○</v>
      </c>
      <c r="X10" s="15" t="str">
        <f t="shared" si="2"/>
        <v/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宮城県登米市中田町石森字蟹甲１
宮城県登米市中田町石森字蟹甲１番１
宮城県登米市中田町石森字蟹甲１番１
</v>
      </c>
      <c r="AG10" s="24" t="str">
        <f t="shared" si="2"/>
        <v xml:space="preserve">破砕施設 1台
その他施設 2台
</v>
      </c>
      <c r="AH10" s="25"/>
      <c r="AI10" s="25"/>
      <c r="AJ10" s="26"/>
      <c r="AK10" s="27">
        <v>10</v>
      </c>
      <c r="AL10" s="28" t="s">
        <v>871</v>
      </c>
      <c r="AM10" s="29" t="s">
        <v>872</v>
      </c>
      <c r="AN10" s="29">
        <v>44632</v>
      </c>
      <c r="AO10" s="30">
        <v>46457</v>
      </c>
      <c r="AP10" s="28" t="s">
        <v>40</v>
      </c>
      <c r="AQ10" s="29" t="s">
        <v>873</v>
      </c>
      <c r="AR10" s="28" t="s">
        <v>874</v>
      </c>
      <c r="AS10" s="28" t="s">
        <v>40</v>
      </c>
      <c r="AT10" s="28" t="s">
        <v>40</v>
      </c>
      <c r="AU10" s="28" t="s">
        <v>40</v>
      </c>
      <c r="AV10" s="28" t="s">
        <v>40</v>
      </c>
      <c r="AW10" s="28" t="s">
        <v>40</v>
      </c>
      <c r="AX10" s="28" t="s">
        <v>43</v>
      </c>
      <c r="AY10" s="28" t="s">
        <v>43</v>
      </c>
      <c r="AZ10" s="28" t="s">
        <v>43</v>
      </c>
      <c r="BA10" s="28" t="s">
        <v>43</v>
      </c>
      <c r="BB10" s="28" t="s">
        <v>40</v>
      </c>
      <c r="BC10" s="28" t="s">
        <v>40</v>
      </c>
      <c r="BD10" s="28" t="s">
        <v>40</v>
      </c>
      <c r="BE10" s="28" t="s">
        <v>43</v>
      </c>
      <c r="BF10" s="28" t="s">
        <v>43</v>
      </c>
      <c r="BG10" s="28" t="s">
        <v>40</v>
      </c>
      <c r="BH10" s="28" t="s">
        <v>43</v>
      </c>
      <c r="BI10" s="28" t="s">
        <v>40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875</v>
      </c>
      <c r="BR10" s="29" t="s">
        <v>576</v>
      </c>
      <c r="BS10" s="31" t="s">
        <v>46</v>
      </c>
    </row>
    <row r="11" spans="1:71" ht="63">
      <c r="A11" s="15" t="str">
        <f t="shared" si="0"/>
        <v>00427105771</v>
      </c>
      <c r="B11" s="22" t="str">
        <f t="shared" si="0"/>
        <v>有限会社東北シーアールディー</v>
      </c>
      <c r="C11" s="23">
        <f t="shared" si="0"/>
        <v>45223</v>
      </c>
      <c r="D11" s="23">
        <f t="shared" si="0"/>
        <v>47049</v>
      </c>
      <c r="E11" s="15" t="str">
        <f t="shared" si="0"/>
        <v/>
      </c>
      <c r="F11" s="22" t="str">
        <f t="shared" si="0"/>
        <v>宮城県登米市南方町沼崎前１２２番地の１</v>
      </c>
      <c r="G11" s="22" t="str">
        <f t="shared" si="1"/>
        <v>0220-29-7848</v>
      </c>
      <c r="H11" s="15" t="str">
        <f t="shared" si="1"/>
        <v/>
      </c>
      <c r="I11" s="15" t="str">
        <f t="shared" si="1"/>
        <v/>
      </c>
      <c r="J11" s="15" t="str">
        <f t="shared" si="1"/>
        <v/>
      </c>
      <c r="K11" s="15" t="str">
        <f t="shared" si="1"/>
        <v/>
      </c>
      <c r="L11" s="15" t="str">
        <f t="shared" si="1"/>
        <v/>
      </c>
      <c r="M11" s="15" t="str">
        <f t="shared" si="1"/>
        <v>○</v>
      </c>
      <c r="N11" s="15" t="str">
        <f t="shared" si="1"/>
        <v/>
      </c>
      <c r="O11" s="15" t="str">
        <f t="shared" si="1"/>
        <v/>
      </c>
      <c r="P11" s="15" t="str">
        <f t="shared" si="1"/>
        <v/>
      </c>
      <c r="Q11" s="15" t="str">
        <f t="shared" si="1"/>
        <v/>
      </c>
      <c r="R11" s="15" t="str">
        <f t="shared" si="1"/>
        <v/>
      </c>
      <c r="S11" s="15" t="str">
        <f t="shared" si="1"/>
        <v/>
      </c>
      <c r="T11" s="15" t="str">
        <f t="shared" si="1"/>
        <v/>
      </c>
      <c r="U11" s="15" t="str">
        <f t="shared" si="1"/>
        <v/>
      </c>
      <c r="V11" s="15" t="str">
        <f t="shared" si="1"/>
        <v/>
      </c>
      <c r="W11" s="15" t="str">
        <f t="shared" si="2"/>
        <v/>
      </c>
      <c r="X11" s="15" t="str">
        <f t="shared" si="2"/>
        <v/>
      </c>
      <c r="Y11" s="15" t="str">
        <f t="shared" si="2"/>
        <v/>
      </c>
      <c r="Z11" s="15" t="str">
        <f t="shared" si="2"/>
        <v/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宮城県登米市南方町沼崎前１２２番１
宮城県登米市南方町沼崎前１２２番１
宮城県登米市南方町沼崎前１２２番１
宮城県登米市南方町沼崎前１２２番１
宮城県登米市南方町沼崎前１２２番１
</v>
      </c>
      <c r="AG11" s="24" t="str">
        <f t="shared" si="2"/>
        <v xml:space="preserve">破砕施設 1台
その他施設 2台
切断施設 2台
</v>
      </c>
      <c r="AH11" s="25"/>
      <c r="AI11" s="25"/>
      <c r="AJ11" s="26"/>
      <c r="AK11" s="27">
        <v>11</v>
      </c>
      <c r="AL11" s="28" t="s">
        <v>876</v>
      </c>
      <c r="AM11" s="29" t="s">
        <v>877</v>
      </c>
      <c r="AN11" s="29">
        <v>45223</v>
      </c>
      <c r="AO11" s="30">
        <v>47049</v>
      </c>
      <c r="AP11" s="28" t="s">
        <v>40</v>
      </c>
      <c r="AQ11" s="29" t="s">
        <v>878</v>
      </c>
      <c r="AR11" s="28" t="s">
        <v>879</v>
      </c>
      <c r="AS11" s="28" t="s">
        <v>40</v>
      </c>
      <c r="AT11" s="28" t="s">
        <v>40</v>
      </c>
      <c r="AU11" s="28" t="s">
        <v>40</v>
      </c>
      <c r="AV11" s="28" t="s">
        <v>40</v>
      </c>
      <c r="AW11" s="28" t="s">
        <v>40</v>
      </c>
      <c r="AX11" s="28" t="s">
        <v>43</v>
      </c>
      <c r="AY11" s="28" t="s">
        <v>40</v>
      </c>
      <c r="AZ11" s="28" t="s">
        <v>40</v>
      </c>
      <c r="BA11" s="28" t="s">
        <v>40</v>
      </c>
      <c r="BB11" s="28" t="s">
        <v>40</v>
      </c>
      <c r="BC11" s="28" t="s">
        <v>40</v>
      </c>
      <c r="BD11" s="28" t="s">
        <v>40</v>
      </c>
      <c r="BE11" s="28" t="s">
        <v>40</v>
      </c>
      <c r="BF11" s="28" t="s">
        <v>40</v>
      </c>
      <c r="BG11" s="28" t="s">
        <v>40</v>
      </c>
      <c r="BH11" s="28" t="s">
        <v>40</v>
      </c>
      <c r="BI11" s="28" t="s">
        <v>40</v>
      </c>
      <c r="BJ11" s="28" t="s">
        <v>40</v>
      </c>
      <c r="BK11" s="28" t="s">
        <v>40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880</v>
      </c>
      <c r="BR11" s="29" t="s">
        <v>881</v>
      </c>
      <c r="BS11" s="31" t="s">
        <v>46</v>
      </c>
    </row>
    <row r="12" spans="1:71" ht="36">
      <c r="A12" s="15" t="str">
        <f t="shared" si="0"/>
        <v>00427155685</v>
      </c>
      <c r="B12" s="22" t="str">
        <f t="shared" si="0"/>
        <v>東北石材工業株式会社</v>
      </c>
      <c r="C12" s="23">
        <f t="shared" si="0"/>
        <v>45861</v>
      </c>
      <c r="D12" s="23">
        <f t="shared" si="0"/>
        <v>47686</v>
      </c>
      <c r="E12" s="15" t="str">
        <f t="shared" si="0"/>
        <v/>
      </c>
      <c r="F12" s="22" t="str">
        <f t="shared" si="0"/>
        <v>宮城県登米市登米町大字日根牛中山２８９番地３</v>
      </c>
      <c r="G12" s="22" t="str">
        <f t="shared" si="1"/>
        <v>0220-52-2475</v>
      </c>
      <c r="H12" s="15" t="str">
        <f t="shared" si="1"/>
        <v/>
      </c>
      <c r="I12" s="15" t="str">
        <f t="shared" si="1"/>
        <v/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/>
      </c>
      <c r="N12" s="15" t="str">
        <f t="shared" si="1"/>
        <v/>
      </c>
      <c r="O12" s="15" t="str">
        <f t="shared" si="1"/>
        <v/>
      </c>
      <c r="P12" s="15" t="str">
        <f t="shared" si="1"/>
        <v/>
      </c>
      <c r="Q12" s="15" t="str">
        <f t="shared" si="1"/>
        <v/>
      </c>
      <c r="R12" s="15" t="str">
        <f t="shared" si="1"/>
        <v/>
      </c>
      <c r="S12" s="15" t="str">
        <f t="shared" si="1"/>
        <v/>
      </c>
      <c r="T12" s="15" t="str">
        <f t="shared" si="1"/>
        <v/>
      </c>
      <c r="U12" s="15" t="str">
        <f t="shared" si="1"/>
        <v>○</v>
      </c>
      <c r="V12" s="15" t="str">
        <f t="shared" si="1"/>
        <v>○</v>
      </c>
      <c r="W12" s="15" t="str">
        <f t="shared" si="2"/>
        <v>○</v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宮城県登米市登米町大字日根牛中山２８９番地１
</v>
      </c>
      <c r="AG12" s="24" t="str">
        <f t="shared" si="2"/>
        <v xml:space="preserve">破砕施設 1台
</v>
      </c>
      <c r="AH12" s="25"/>
      <c r="AI12" s="25"/>
      <c r="AJ12" s="26"/>
      <c r="AK12" s="27">
        <v>12</v>
      </c>
      <c r="AL12" s="28" t="s">
        <v>882</v>
      </c>
      <c r="AM12" s="29" t="s">
        <v>883</v>
      </c>
      <c r="AN12" s="29">
        <v>45861</v>
      </c>
      <c r="AO12" s="30">
        <v>47686</v>
      </c>
      <c r="AP12" s="28" t="s">
        <v>40</v>
      </c>
      <c r="AQ12" s="29" t="s">
        <v>884</v>
      </c>
      <c r="AR12" s="28" t="s">
        <v>885</v>
      </c>
      <c r="AS12" s="28" t="s">
        <v>40</v>
      </c>
      <c r="AT12" s="28" t="s">
        <v>40</v>
      </c>
      <c r="AU12" s="28" t="s">
        <v>40</v>
      </c>
      <c r="AV12" s="28" t="s">
        <v>40</v>
      </c>
      <c r="AW12" s="28" t="s">
        <v>40</v>
      </c>
      <c r="AX12" s="28" t="s">
        <v>40</v>
      </c>
      <c r="AY12" s="28" t="s">
        <v>40</v>
      </c>
      <c r="AZ12" s="28" t="s">
        <v>40</v>
      </c>
      <c r="BA12" s="28" t="s">
        <v>40</v>
      </c>
      <c r="BB12" s="28" t="s">
        <v>40</v>
      </c>
      <c r="BC12" s="28" t="s">
        <v>40</v>
      </c>
      <c r="BD12" s="28" t="s">
        <v>40</v>
      </c>
      <c r="BE12" s="28" t="s">
        <v>40</v>
      </c>
      <c r="BF12" s="28" t="s">
        <v>43</v>
      </c>
      <c r="BG12" s="28" t="s">
        <v>43</v>
      </c>
      <c r="BH12" s="28" t="s">
        <v>43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886</v>
      </c>
      <c r="BR12" s="29" t="s">
        <v>58</v>
      </c>
      <c r="BS12" s="31" t="s">
        <v>46</v>
      </c>
    </row>
    <row r="13" spans="1:71" ht="36">
      <c r="A13" s="15" t="str">
        <f t="shared" si="0"/>
        <v>00427003406</v>
      </c>
      <c r="B13" s="22" t="str">
        <f t="shared" si="0"/>
        <v>日建工業株式会社</v>
      </c>
      <c r="C13" s="23">
        <f t="shared" si="0"/>
        <v>45073</v>
      </c>
      <c r="D13" s="23">
        <f t="shared" si="0"/>
        <v>46899</v>
      </c>
      <c r="E13" s="15" t="str">
        <f t="shared" si="0"/>
        <v/>
      </c>
      <c r="F13" s="22" t="str">
        <f t="shared" si="0"/>
        <v>宮城県仙台市青葉区二日町１６番９号
宮城県登米市東和町米谷字福平３－３，３－６</v>
      </c>
      <c r="G13" s="22" t="str">
        <f t="shared" si="1"/>
        <v>022-221-4576
0220-42-2005</v>
      </c>
      <c r="H13" s="15" t="str">
        <f t="shared" si="1"/>
        <v/>
      </c>
      <c r="I13" s="15" t="str">
        <f t="shared" si="1"/>
        <v/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/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/>
      </c>
      <c r="U13" s="15" t="str">
        <f t="shared" si="1"/>
        <v/>
      </c>
      <c r="V13" s="15" t="str">
        <f t="shared" si="1"/>
        <v/>
      </c>
      <c r="W13" s="15" t="str">
        <f t="shared" si="2"/>
        <v>○</v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/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宮城県登米市東和町米谷字福平３－３，３－６
</v>
      </c>
      <c r="AG13" s="24" t="str">
        <f t="shared" si="2"/>
        <v xml:space="preserve">破砕施設 1台
</v>
      </c>
      <c r="AH13" s="25"/>
      <c r="AI13" s="25"/>
      <c r="AJ13" s="26"/>
      <c r="AK13" s="27">
        <v>13</v>
      </c>
      <c r="AL13" s="28" t="s">
        <v>887</v>
      </c>
      <c r="AM13" s="29" t="s">
        <v>888</v>
      </c>
      <c r="AN13" s="29">
        <v>45073</v>
      </c>
      <c r="AO13" s="30">
        <v>46899</v>
      </c>
      <c r="AP13" s="28" t="s">
        <v>40</v>
      </c>
      <c r="AQ13" s="29" t="s">
        <v>889</v>
      </c>
      <c r="AR13" s="28" t="s">
        <v>890</v>
      </c>
      <c r="AS13" s="28" t="s">
        <v>40</v>
      </c>
      <c r="AT13" s="28" t="s">
        <v>40</v>
      </c>
      <c r="AU13" s="28" t="s">
        <v>40</v>
      </c>
      <c r="AV13" s="28" t="s">
        <v>40</v>
      </c>
      <c r="AW13" s="28" t="s">
        <v>40</v>
      </c>
      <c r="AX13" s="28" t="s">
        <v>40</v>
      </c>
      <c r="AY13" s="28" t="s">
        <v>40</v>
      </c>
      <c r="AZ13" s="28" t="s">
        <v>40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40</v>
      </c>
      <c r="BF13" s="28" t="s">
        <v>40</v>
      </c>
      <c r="BG13" s="28" t="s">
        <v>40</v>
      </c>
      <c r="BH13" s="28" t="s">
        <v>43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40</v>
      </c>
      <c r="BO13" s="28" t="s">
        <v>40</v>
      </c>
      <c r="BP13" s="28" t="s">
        <v>40</v>
      </c>
      <c r="BQ13" s="29" t="s">
        <v>891</v>
      </c>
      <c r="BR13" s="29" t="s">
        <v>58</v>
      </c>
      <c r="BS13" s="31" t="s">
        <v>46</v>
      </c>
    </row>
    <row r="14" spans="1:71" ht="28.5">
      <c r="A14" s="15" t="str">
        <f t="shared" si="0"/>
        <v>00427029475</v>
      </c>
      <c r="B14" s="22" t="str">
        <f t="shared" si="0"/>
        <v>日本環境開発株式会社</v>
      </c>
      <c r="C14" s="23">
        <f t="shared" si="0"/>
        <v>45730</v>
      </c>
      <c r="D14" s="23">
        <f t="shared" si="0"/>
        <v>47555</v>
      </c>
      <c r="E14" s="15" t="str">
        <f t="shared" si="0"/>
        <v/>
      </c>
      <c r="F14" s="22" t="str">
        <f t="shared" si="0"/>
        <v>宮城県登米市登米町大字日根牛峯畑３１番地</v>
      </c>
      <c r="G14" s="22" t="str">
        <f t="shared" si="1"/>
        <v>0220-52-4245</v>
      </c>
      <c r="H14" s="15" t="str">
        <f t="shared" si="1"/>
        <v/>
      </c>
      <c r="I14" s="15" t="str">
        <f t="shared" si="1"/>
        <v/>
      </c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>○</v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 t="str">
        <f t="shared" si="1"/>
        <v/>
      </c>
      <c r="S14" s="15" t="str">
        <f t="shared" si="1"/>
        <v/>
      </c>
      <c r="T14" s="15" t="str">
        <f t="shared" si="1"/>
        <v/>
      </c>
      <c r="U14" s="15" t="str">
        <f t="shared" si="1"/>
        <v/>
      </c>
      <c r="V14" s="15" t="str">
        <f t="shared" si="1"/>
        <v/>
      </c>
      <c r="W14" s="15" t="str">
        <f t="shared" si="2"/>
        <v/>
      </c>
      <c r="X14" s="15" t="str">
        <f t="shared" si="2"/>
        <v/>
      </c>
      <c r="Y14" s="15" t="str">
        <f t="shared" si="2"/>
        <v/>
      </c>
      <c r="Z14" s="15" t="str">
        <f t="shared" si="2"/>
        <v/>
      </c>
      <c r="AA14" s="15" t="str">
        <f t="shared" si="2"/>
        <v/>
      </c>
      <c r="AB14" s="15" t="str">
        <f t="shared" si="2"/>
        <v/>
      </c>
      <c r="AC14" s="15" t="str">
        <f t="shared" si="2"/>
        <v/>
      </c>
      <c r="AD14" s="15" t="str">
        <f t="shared" si="2"/>
        <v/>
      </c>
      <c r="AE14" s="15" t="str">
        <f t="shared" si="2"/>
        <v/>
      </c>
      <c r="AF14" s="22" t="str">
        <f t="shared" si="2"/>
        <v xml:space="preserve">宮城県登米市登米町大字日根牛峯畑３１番地
</v>
      </c>
      <c r="AG14" s="24" t="str">
        <f t="shared" si="2"/>
        <v xml:space="preserve">溶融施設 1台
</v>
      </c>
      <c r="AH14" s="25"/>
      <c r="AI14" s="25"/>
      <c r="AJ14" s="26"/>
      <c r="AK14" s="27">
        <v>14</v>
      </c>
      <c r="AL14" s="28" t="s">
        <v>892</v>
      </c>
      <c r="AM14" s="29" t="s">
        <v>893</v>
      </c>
      <c r="AN14" s="29">
        <v>45730</v>
      </c>
      <c r="AO14" s="30">
        <v>47555</v>
      </c>
      <c r="AP14" s="28" t="s">
        <v>40</v>
      </c>
      <c r="AQ14" s="29" t="s">
        <v>894</v>
      </c>
      <c r="AR14" s="28" t="s">
        <v>895</v>
      </c>
      <c r="AS14" s="28" t="s">
        <v>40</v>
      </c>
      <c r="AT14" s="28" t="s">
        <v>40</v>
      </c>
      <c r="AU14" s="28" t="s">
        <v>40</v>
      </c>
      <c r="AV14" s="28" t="s">
        <v>40</v>
      </c>
      <c r="AW14" s="28" t="s">
        <v>40</v>
      </c>
      <c r="AX14" s="28" t="s">
        <v>43</v>
      </c>
      <c r="AY14" s="28" t="s">
        <v>40</v>
      </c>
      <c r="AZ14" s="28" t="s">
        <v>40</v>
      </c>
      <c r="BA14" s="28" t="s">
        <v>40</v>
      </c>
      <c r="BB14" s="28" t="s">
        <v>40</v>
      </c>
      <c r="BC14" s="28" t="s">
        <v>40</v>
      </c>
      <c r="BD14" s="28" t="s">
        <v>40</v>
      </c>
      <c r="BE14" s="28" t="s">
        <v>40</v>
      </c>
      <c r="BF14" s="28" t="s">
        <v>40</v>
      </c>
      <c r="BG14" s="28" t="s">
        <v>40</v>
      </c>
      <c r="BH14" s="28" t="s">
        <v>40</v>
      </c>
      <c r="BI14" s="28" t="s">
        <v>40</v>
      </c>
      <c r="BJ14" s="28" t="s">
        <v>40</v>
      </c>
      <c r="BK14" s="28" t="s">
        <v>40</v>
      </c>
      <c r="BL14" s="28" t="s">
        <v>40</v>
      </c>
      <c r="BM14" s="28" t="s">
        <v>40</v>
      </c>
      <c r="BN14" s="28" t="s">
        <v>40</v>
      </c>
      <c r="BO14" s="28" t="s">
        <v>40</v>
      </c>
      <c r="BP14" s="28" t="s">
        <v>40</v>
      </c>
      <c r="BQ14" s="29" t="s">
        <v>896</v>
      </c>
      <c r="BR14" s="29" t="s">
        <v>190</v>
      </c>
      <c r="BS14" s="31" t="s">
        <v>46</v>
      </c>
    </row>
    <row r="15" spans="1:71" ht="36">
      <c r="A15" s="15" t="str">
        <f t="shared" si="0"/>
        <v>00427043853</v>
      </c>
      <c r="B15" s="22" t="str">
        <f t="shared" si="0"/>
        <v>株式会社迫開発工業</v>
      </c>
      <c r="C15" s="23">
        <f t="shared" si="0"/>
        <v>44505</v>
      </c>
      <c r="D15" s="23">
        <f t="shared" si="0"/>
        <v>46330</v>
      </c>
      <c r="E15" s="15" t="str">
        <f t="shared" si="0"/>
        <v/>
      </c>
      <c r="F15" s="22" t="str">
        <f t="shared" si="0"/>
        <v>宮城県登米市米山町中津山字丸森４６番地１</v>
      </c>
      <c r="G15" s="22" t="str">
        <f t="shared" si="1"/>
        <v>0220-55-4611</v>
      </c>
      <c r="H15" s="15" t="str">
        <f t="shared" si="1"/>
        <v/>
      </c>
      <c r="I15" s="15" t="str">
        <f t="shared" si="1"/>
        <v/>
      </c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/>
      </c>
      <c r="N15" s="15" t="str">
        <f t="shared" si="1"/>
        <v/>
      </c>
      <c r="O15" s="15" t="str">
        <f t="shared" si="1"/>
        <v/>
      </c>
      <c r="P15" s="15" t="str">
        <f t="shared" si="1"/>
        <v/>
      </c>
      <c r="Q15" s="15" t="str">
        <f t="shared" si="1"/>
        <v/>
      </c>
      <c r="R15" s="15" t="str">
        <f t="shared" si="1"/>
        <v/>
      </c>
      <c r="S15" s="15" t="str">
        <f t="shared" si="1"/>
        <v/>
      </c>
      <c r="T15" s="15" t="str">
        <f t="shared" si="1"/>
        <v/>
      </c>
      <c r="U15" s="15" t="str">
        <f t="shared" si="1"/>
        <v>○</v>
      </c>
      <c r="V15" s="15" t="str">
        <f t="shared" si="1"/>
        <v/>
      </c>
      <c r="W15" s="15" t="str">
        <f t="shared" si="2"/>
        <v>○</v>
      </c>
      <c r="X15" s="15" t="str">
        <f t="shared" si="2"/>
        <v/>
      </c>
      <c r="Y15" s="15" t="str">
        <f t="shared" si="2"/>
        <v/>
      </c>
      <c r="Z15" s="15" t="str">
        <f t="shared" si="2"/>
        <v/>
      </c>
      <c r="AA15" s="15" t="str">
        <f t="shared" si="2"/>
        <v/>
      </c>
      <c r="AB15" s="15" t="str">
        <f t="shared" si="2"/>
        <v/>
      </c>
      <c r="AC15" s="15" t="str">
        <f t="shared" si="2"/>
        <v/>
      </c>
      <c r="AD15" s="15" t="str">
        <f t="shared" si="2"/>
        <v/>
      </c>
      <c r="AE15" s="15" t="str">
        <f t="shared" si="2"/>
        <v/>
      </c>
      <c r="AF15" s="22" t="str">
        <f t="shared" si="2"/>
        <v xml:space="preserve">宮城県登米市米山町中津山字西足洗４３番地
宮城県登米市米山町中津山字丸森２９番１
</v>
      </c>
      <c r="AG15" s="24" t="str">
        <f t="shared" si="2"/>
        <v xml:space="preserve">破砕施設 2台
</v>
      </c>
      <c r="AH15" s="25"/>
      <c r="AI15" s="25"/>
      <c r="AJ15" s="26"/>
      <c r="AK15" s="27">
        <v>15</v>
      </c>
      <c r="AL15" s="28" t="s">
        <v>897</v>
      </c>
      <c r="AM15" s="29" t="s">
        <v>898</v>
      </c>
      <c r="AN15" s="29">
        <v>44505</v>
      </c>
      <c r="AO15" s="30">
        <v>46330</v>
      </c>
      <c r="AP15" s="28" t="s">
        <v>40</v>
      </c>
      <c r="AQ15" s="29" t="s">
        <v>899</v>
      </c>
      <c r="AR15" s="28" t="s">
        <v>900</v>
      </c>
      <c r="AS15" s="28" t="s">
        <v>40</v>
      </c>
      <c r="AT15" s="28" t="s">
        <v>40</v>
      </c>
      <c r="AU15" s="28" t="s">
        <v>40</v>
      </c>
      <c r="AV15" s="28" t="s">
        <v>40</v>
      </c>
      <c r="AW15" s="28" t="s">
        <v>40</v>
      </c>
      <c r="AX15" s="28" t="s">
        <v>40</v>
      </c>
      <c r="AY15" s="28" t="s">
        <v>40</v>
      </c>
      <c r="AZ15" s="28" t="s">
        <v>40</v>
      </c>
      <c r="BA15" s="28" t="s">
        <v>40</v>
      </c>
      <c r="BB15" s="28" t="s">
        <v>40</v>
      </c>
      <c r="BC15" s="28" t="s">
        <v>40</v>
      </c>
      <c r="BD15" s="28" t="s">
        <v>40</v>
      </c>
      <c r="BE15" s="28" t="s">
        <v>40</v>
      </c>
      <c r="BF15" s="28" t="s">
        <v>43</v>
      </c>
      <c r="BG15" s="28" t="s">
        <v>40</v>
      </c>
      <c r="BH15" s="28" t="s">
        <v>43</v>
      </c>
      <c r="BI15" s="28" t="s">
        <v>40</v>
      </c>
      <c r="BJ15" s="28" t="s">
        <v>40</v>
      </c>
      <c r="BK15" s="28" t="s">
        <v>40</v>
      </c>
      <c r="BL15" s="28" t="s">
        <v>40</v>
      </c>
      <c r="BM15" s="28" t="s">
        <v>40</v>
      </c>
      <c r="BN15" s="28" t="s">
        <v>40</v>
      </c>
      <c r="BO15" s="28" t="s">
        <v>40</v>
      </c>
      <c r="BP15" s="28" t="s">
        <v>40</v>
      </c>
      <c r="BQ15" s="29" t="s">
        <v>901</v>
      </c>
      <c r="BR15" s="29" t="s">
        <v>92</v>
      </c>
      <c r="BS15" s="31" t="s">
        <v>46</v>
      </c>
    </row>
    <row r="16" spans="1:71" ht="36">
      <c r="A16" s="15" t="str">
        <f t="shared" si="0"/>
        <v>00427052975</v>
      </c>
      <c r="B16" s="22" t="str">
        <f t="shared" si="0"/>
        <v>株式会社日高見牧場</v>
      </c>
      <c r="C16" s="23">
        <f t="shared" si="0"/>
        <v>45065</v>
      </c>
      <c r="D16" s="23">
        <f t="shared" si="0"/>
        <v>46891</v>
      </c>
      <c r="E16" s="15" t="str">
        <f t="shared" si="0"/>
        <v/>
      </c>
      <c r="F16" s="22" t="str">
        <f t="shared" si="0"/>
        <v>宮城県登米市登米町寺池銀山１０８番１</v>
      </c>
      <c r="G16" s="22" t="str">
        <f t="shared" si="1"/>
        <v>0220-52-3971</v>
      </c>
      <c r="H16" s="15" t="str">
        <f t="shared" si="1"/>
        <v>○</v>
      </c>
      <c r="I16" s="15" t="str">
        <f t="shared" si="1"/>
        <v>○</v>
      </c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/>
      </c>
      <c r="N16" s="15" t="str">
        <f t="shared" si="1"/>
        <v/>
      </c>
      <c r="O16" s="15" t="str">
        <f t="shared" si="1"/>
        <v>○</v>
      </c>
      <c r="P16" s="15" t="str">
        <f t="shared" si="1"/>
        <v/>
      </c>
      <c r="Q16" s="15" t="str">
        <f t="shared" si="1"/>
        <v>○</v>
      </c>
      <c r="R16" s="15" t="str">
        <f t="shared" si="1"/>
        <v/>
      </c>
      <c r="S16" s="15" t="str">
        <f t="shared" si="1"/>
        <v/>
      </c>
      <c r="T16" s="15" t="str">
        <f t="shared" si="1"/>
        <v/>
      </c>
      <c r="U16" s="15" t="str">
        <f t="shared" si="1"/>
        <v/>
      </c>
      <c r="V16" s="15" t="str">
        <f t="shared" si="1"/>
        <v/>
      </c>
      <c r="W16" s="15" t="str">
        <f t="shared" si="2"/>
        <v/>
      </c>
      <c r="X16" s="15" t="str">
        <f t="shared" si="2"/>
        <v>○</v>
      </c>
      <c r="Y16" s="15" t="str">
        <f t="shared" si="2"/>
        <v/>
      </c>
      <c r="Z16" s="15" t="str">
        <f t="shared" si="2"/>
        <v>○</v>
      </c>
      <c r="AA16" s="15" t="str">
        <f t="shared" si="2"/>
        <v/>
      </c>
      <c r="AB16" s="15" t="str">
        <f t="shared" si="2"/>
        <v/>
      </c>
      <c r="AC16" s="15" t="str">
        <f t="shared" si="2"/>
        <v/>
      </c>
      <c r="AD16" s="15" t="str">
        <f t="shared" si="2"/>
        <v/>
      </c>
      <c r="AE16" s="15" t="str">
        <f t="shared" si="2"/>
        <v/>
      </c>
      <c r="AF16" s="22" t="str">
        <f t="shared" si="2"/>
        <v xml:space="preserve">宮城県登米市登米町字寺池銀山５９番１
宮城県登米市登米町字寺池銀山６７番１
</v>
      </c>
      <c r="AG16" s="24" t="str">
        <f t="shared" si="2"/>
        <v xml:space="preserve">破砕施設 1台
発酵堆肥化施設 1台
</v>
      </c>
      <c r="AH16" s="25"/>
      <c r="AI16" s="25"/>
      <c r="AJ16" s="26"/>
      <c r="AK16" s="27">
        <v>16</v>
      </c>
      <c r="AL16" s="28" t="s">
        <v>902</v>
      </c>
      <c r="AM16" s="29" t="s">
        <v>903</v>
      </c>
      <c r="AN16" s="29">
        <v>45065</v>
      </c>
      <c r="AO16" s="30">
        <v>46891</v>
      </c>
      <c r="AP16" s="28" t="s">
        <v>40</v>
      </c>
      <c r="AQ16" s="29" t="s">
        <v>904</v>
      </c>
      <c r="AR16" s="28" t="s">
        <v>905</v>
      </c>
      <c r="AS16" s="28" t="s">
        <v>43</v>
      </c>
      <c r="AT16" s="28" t="s">
        <v>43</v>
      </c>
      <c r="AU16" s="28" t="s">
        <v>40</v>
      </c>
      <c r="AV16" s="28" t="s">
        <v>40</v>
      </c>
      <c r="AW16" s="28" t="s">
        <v>40</v>
      </c>
      <c r="AX16" s="28" t="s">
        <v>40</v>
      </c>
      <c r="AY16" s="28" t="s">
        <v>40</v>
      </c>
      <c r="AZ16" s="28" t="s">
        <v>43</v>
      </c>
      <c r="BA16" s="28" t="s">
        <v>40</v>
      </c>
      <c r="BB16" s="28" t="s">
        <v>43</v>
      </c>
      <c r="BC16" s="28" t="s">
        <v>40</v>
      </c>
      <c r="BD16" s="28" t="s">
        <v>40</v>
      </c>
      <c r="BE16" s="28" t="s">
        <v>40</v>
      </c>
      <c r="BF16" s="28" t="s">
        <v>40</v>
      </c>
      <c r="BG16" s="28" t="s">
        <v>40</v>
      </c>
      <c r="BH16" s="28" t="s">
        <v>40</v>
      </c>
      <c r="BI16" s="28" t="s">
        <v>43</v>
      </c>
      <c r="BJ16" s="28" t="s">
        <v>40</v>
      </c>
      <c r="BK16" s="28" t="s">
        <v>43</v>
      </c>
      <c r="BL16" s="28" t="s">
        <v>40</v>
      </c>
      <c r="BM16" s="28" t="s">
        <v>40</v>
      </c>
      <c r="BN16" s="28" t="s">
        <v>40</v>
      </c>
      <c r="BO16" s="28" t="s">
        <v>40</v>
      </c>
      <c r="BP16" s="28" t="s">
        <v>40</v>
      </c>
      <c r="BQ16" s="29" t="s">
        <v>906</v>
      </c>
      <c r="BR16" s="29" t="s">
        <v>907</v>
      </c>
      <c r="BS16" s="31" t="s">
        <v>46</v>
      </c>
    </row>
    <row r="17" spans="1:71" ht="28.5">
      <c r="A17" s="15" t="str">
        <f t="shared" si="0"/>
        <v>00427245856</v>
      </c>
      <c r="B17" s="22" t="str">
        <f t="shared" si="0"/>
        <v>株式会社南方クリーンセンター</v>
      </c>
      <c r="C17" s="23">
        <f t="shared" si="0"/>
        <v>45737</v>
      </c>
      <c r="D17" s="23">
        <f t="shared" si="0"/>
        <v>47562</v>
      </c>
      <c r="E17" s="15" t="str">
        <f t="shared" si="0"/>
        <v/>
      </c>
      <c r="F17" s="22" t="str">
        <f t="shared" si="0"/>
        <v>宮城県登米市中田町石森字川原毛１５番地１</v>
      </c>
      <c r="G17" s="22" t="str">
        <f t="shared" si="1"/>
        <v>0220-34-7155</v>
      </c>
      <c r="H17" s="15" t="str">
        <f t="shared" si="1"/>
        <v/>
      </c>
      <c r="I17" s="15" t="str">
        <f t="shared" si="1"/>
        <v/>
      </c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/>
      </c>
      <c r="N17" s="15" t="str">
        <f t="shared" si="1"/>
        <v/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 t="str">
        <f t="shared" si="1"/>
        <v/>
      </c>
      <c r="S17" s="15" t="str">
        <f t="shared" si="1"/>
        <v/>
      </c>
      <c r="T17" s="15" t="str">
        <f t="shared" si="1"/>
        <v/>
      </c>
      <c r="U17" s="15" t="str">
        <f t="shared" si="1"/>
        <v>○</v>
      </c>
      <c r="V17" s="15" t="str">
        <f t="shared" si="1"/>
        <v/>
      </c>
      <c r="W17" s="15" t="str">
        <f t="shared" si="2"/>
        <v>○</v>
      </c>
      <c r="X17" s="15" t="str">
        <f t="shared" si="2"/>
        <v/>
      </c>
      <c r="Y17" s="15" t="str">
        <f t="shared" si="2"/>
        <v/>
      </c>
      <c r="Z17" s="15" t="str">
        <f t="shared" si="2"/>
        <v/>
      </c>
      <c r="AA17" s="15" t="str">
        <f t="shared" si="2"/>
        <v/>
      </c>
      <c r="AB17" s="15" t="str">
        <f t="shared" si="2"/>
        <v/>
      </c>
      <c r="AC17" s="15" t="str">
        <f t="shared" si="2"/>
        <v/>
      </c>
      <c r="AD17" s="15" t="str">
        <f t="shared" si="2"/>
        <v/>
      </c>
      <c r="AE17" s="15" t="str">
        <f t="shared" si="2"/>
        <v/>
      </c>
      <c r="AF17" s="22" t="str">
        <f t="shared" si="2"/>
        <v xml:space="preserve">宮城県登米市南方町沼崎前２４番
</v>
      </c>
      <c r="AG17" s="24" t="str">
        <f t="shared" si="2"/>
        <v xml:space="preserve">破砕施設 1台
</v>
      </c>
      <c r="AH17" s="25"/>
      <c r="AI17" s="25"/>
      <c r="AJ17" s="26"/>
      <c r="AK17" s="27">
        <v>17</v>
      </c>
      <c r="AL17" s="28" t="s">
        <v>908</v>
      </c>
      <c r="AM17" s="29" t="s">
        <v>909</v>
      </c>
      <c r="AN17" s="29">
        <v>45737</v>
      </c>
      <c r="AO17" s="30">
        <v>47562</v>
      </c>
      <c r="AP17" s="28" t="s">
        <v>40</v>
      </c>
      <c r="AQ17" s="29" t="s">
        <v>910</v>
      </c>
      <c r="AR17" s="28" t="s">
        <v>911</v>
      </c>
      <c r="AS17" s="28" t="s">
        <v>40</v>
      </c>
      <c r="AT17" s="28" t="s">
        <v>40</v>
      </c>
      <c r="AU17" s="28" t="s">
        <v>40</v>
      </c>
      <c r="AV17" s="28" t="s">
        <v>40</v>
      </c>
      <c r="AW17" s="28" t="s">
        <v>40</v>
      </c>
      <c r="AX17" s="28" t="s">
        <v>40</v>
      </c>
      <c r="AY17" s="28" t="s">
        <v>40</v>
      </c>
      <c r="AZ17" s="28" t="s">
        <v>40</v>
      </c>
      <c r="BA17" s="28" t="s">
        <v>40</v>
      </c>
      <c r="BB17" s="28" t="s">
        <v>40</v>
      </c>
      <c r="BC17" s="28" t="s">
        <v>40</v>
      </c>
      <c r="BD17" s="28" t="s">
        <v>40</v>
      </c>
      <c r="BE17" s="28" t="s">
        <v>40</v>
      </c>
      <c r="BF17" s="28" t="s">
        <v>43</v>
      </c>
      <c r="BG17" s="28" t="s">
        <v>40</v>
      </c>
      <c r="BH17" s="28" t="s">
        <v>43</v>
      </c>
      <c r="BI17" s="28" t="s">
        <v>40</v>
      </c>
      <c r="BJ17" s="28" t="s">
        <v>40</v>
      </c>
      <c r="BK17" s="28" t="s">
        <v>40</v>
      </c>
      <c r="BL17" s="28" t="s">
        <v>40</v>
      </c>
      <c r="BM17" s="28" t="s">
        <v>40</v>
      </c>
      <c r="BN17" s="28" t="s">
        <v>40</v>
      </c>
      <c r="BO17" s="28" t="s">
        <v>40</v>
      </c>
      <c r="BP17" s="28" t="s">
        <v>40</v>
      </c>
      <c r="BQ17" s="29" t="s">
        <v>912</v>
      </c>
      <c r="BR17" s="29" t="s">
        <v>58</v>
      </c>
      <c r="BS17" s="31" t="s">
        <v>46</v>
      </c>
    </row>
    <row r="18" spans="1:71" ht="28.5">
      <c r="A18" s="15" t="str">
        <f t="shared" si="0"/>
        <v>00427064330</v>
      </c>
      <c r="B18" s="22" t="str">
        <f t="shared" si="0"/>
        <v>みやぎ登米農業協同組合</v>
      </c>
      <c r="C18" s="23">
        <f t="shared" si="0"/>
        <v>45570</v>
      </c>
      <c r="D18" s="23">
        <f t="shared" si="0"/>
        <v>47395</v>
      </c>
      <c r="E18" s="15" t="str">
        <f t="shared" si="0"/>
        <v/>
      </c>
      <c r="F18" s="22" t="str">
        <f t="shared" si="0"/>
        <v>宮城県登米市中田町石森字駒牽２６５番地の１
宮城県登米市米山町西野字新石川４－１</v>
      </c>
      <c r="G18" s="22" t="str">
        <f t="shared" si="1"/>
        <v>0220-23-8011
0220-55-2446</v>
      </c>
      <c r="H18" s="15" t="str">
        <f t="shared" si="1"/>
        <v/>
      </c>
      <c r="I18" s="15" t="str">
        <f t="shared" si="1"/>
        <v>○</v>
      </c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 t="str">
        <f t="shared" si="1"/>
        <v/>
      </c>
      <c r="S18" s="15" t="str">
        <f t="shared" si="1"/>
        <v/>
      </c>
      <c r="T18" s="15" t="str">
        <f t="shared" si="1"/>
        <v/>
      </c>
      <c r="U18" s="15" t="str">
        <f t="shared" si="1"/>
        <v/>
      </c>
      <c r="V18" s="15" t="str">
        <f t="shared" si="1"/>
        <v/>
      </c>
      <c r="W18" s="15" t="str">
        <f t="shared" si="2"/>
        <v/>
      </c>
      <c r="X18" s="15" t="str">
        <f t="shared" si="2"/>
        <v>○</v>
      </c>
      <c r="Y18" s="15" t="str">
        <f t="shared" si="2"/>
        <v/>
      </c>
      <c r="Z18" s="15" t="str">
        <f t="shared" si="2"/>
        <v/>
      </c>
      <c r="AA18" s="15" t="str">
        <f t="shared" si="2"/>
        <v/>
      </c>
      <c r="AB18" s="15" t="str">
        <f t="shared" si="2"/>
        <v/>
      </c>
      <c r="AC18" s="15" t="str">
        <f t="shared" si="2"/>
        <v/>
      </c>
      <c r="AD18" s="15" t="str">
        <f t="shared" si="2"/>
        <v/>
      </c>
      <c r="AE18" s="15" t="str">
        <f t="shared" si="2"/>
        <v/>
      </c>
      <c r="AF18" s="22" t="str">
        <f t="shared" si="2"/>
        <v xml:space="preserve">宮城県登米市米山町西野字新石川４－１
</v>
      </c>
      <c r="AG18" s="24" t="str">
        <f t="shared" si="2"/>
        <v xml:space="preserve">発酵堆肥化施設 1台
</v>
      </c>
      <c r="AH18" s="25"/>
      <c r="AI18" s="25"/>
      <c r="AJ18" s="26"/>
      <c r="AK18" s="27">
        <v>18</v>
      </c>
      <c r="AL18" s="28" t="s">
        <v>913</v>
      </c>
      <c r="AM18" s="29" t="s">
        <v>914</v>
      </c>
      <c r="AN18" s="29">
        <v>45570</v>
      </c>
      <c r="AO18" s="30">
        <v>47395</v>
      </c>
      <c r="AP18" s="28" t="s">
        <v>40</v>
      </c>
      <c r="AQ18" s="29" t="s">
        <v>915</v>
      </c>
      <c r="AR18" s="28" t="s">
        <v>916</v>
      </c>
      <c r="AS18" s="28" t="s">
        <v>40</v>
      </c>
      <c r="AT18" s="28" t="s">
        <v>43</v>
      </c>
      <c r="AU18" s="28" t="s">
        <v>40</v>
      </c>
      <c r="AV18" s="28" t="s">
        <v>40</v>
      </c>
      <c r="AW18" s="28" t="s">
        <v>40</v>
      </c>
      <c r="AX18" s="28" t="s">
        <v>40</v>
      </c>
      <c r="AY18" s="28" t="s">
        <v>40</v>
      </c>
      <c r="AZ18" s="28" t="s">
        <v>40</v>
      </c>
      <c r="BA18" s="28" t="s">
        <v>40</v>
      </c>
      <c r="BB18" s="28" t="s">
        <v>40</v>
      </c>
      <c r="BC18" s="28" t="s">
        <v>40</v>
      </c>
      <c r="BD18" s="28" t="s">
        <v>40</v>
      </c>
      <c r="BE18" s="28" t="s">
        <v>40</v>
      </c>
      <c r="BF18" s="28" t="s">
        <v>40</v>
      </c>
      <c r="BG18" s="28" t="s">
        <v>40</v>
      </c>
      <c r="BH18" s="28" t="s">
        <v>40</v>
      </c>
      <c r="BI18" s="28" t="s">
        <v>43</v>
      </c>
      <c r="BJ18" s="28" t="s">
        <v>40</v>
      </c>
      <c r="BK18" s="28" t="s">
        <v>40</v>
      </c>
      <c r="BL18" s="28" t="s">
        <v>40</v>
      </c>
      <c r="BM18" s="28" t="s">
        <v>40</v>
      </c>
      <c r="BN18" s="28" t="s">
        <v>40</v>
      </c>
      <c r="BO18" s="28" t="s">
        <v>40</v>
      </c>
      <c r="BP18" s="28" t="s">
        <v>40</v>
      </c>
      <c r="BQ18" s="29" t="s">
        <v>917</v>
      </c>
      <c r="BR18" s="29" t="s">
        <v>179</v>
      </c>
      <c r="BS18" s="31" t="s">
        <v>46</v>
      </c>
    </row>
    <row r="19" spans="1:71" ht="28.5">
      <c r="A19" s="15" t="str">
        <f t="shared" si="0"/>
        <v>00427029712</v>
      </c>
      <c r="B19" s="22" t="str">
        <f t="shared" si="0"/>
        <v>有限会社柳川商事</v>
      </c>
      <c r="C19" s="23">
        <f t="shared" si="0"/>
        <v>45801</v>
      </c>
      <c r="D19" s="23">
        <f t="shared" si="0"/>
        <v>47626</v>
      </c>
      <c r="E19" s="15" t="str">
        <f t="shared" si="0"/>
        <v/>
      </c>
      <c r="F19" s="22" t="str">
        <f t="shared" si="0"/>
        <v>宮城県登米市中田町石森字川前１０８番地３</v>
      </c>
      <c r="G19" s="22" t="str">
        <f t="shared" si="1"/>
        <v>0220-34-2016</v>
      </c>
      <c r="H19" s="15" t="str">
        <f t="shared" si="1"/>
        <v/>
      </c>
      <c r="I19" s="15" t="str">
        <f t="shared" si="1"/>
        <v/>
      </c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/>
      </c>
      <c r="N19" s="15" t="str">
        <f t="shared" si="1"/>
        <v/>
      </c>
      <c r="O19" s="15" t="str">
        <f t="shared" si="1"/>
        <v/>
      </c>
      <c r="P19" s="15" t="str">
        <f t="shared" si="1"/>
        <v/>
      </c>
      <c r="Q19" s="15" t="str">
        <f t="shared" si="1"/>
        <v/>
      </c>
      <c r="R19" s="15" t="str">
        <f t="shared" si="1"/>
        <v/>
      </c>
      <c r="S19" s="15" t="str">
        <f t="shared" si="1"/>
        <v/>
      </c>
      <c r="T19" s="15" t="str">
        <f t="shared" si="1"/>
        <v/>
      </c>
      <c r="U19" s="15" t="str">
        <f t="shared" si="1"/>
        <v>○</v>
      </c>
      <c r="V19" s="15" t="str">
        <f t="shared" si="1"/>
        <v/>
      </c>
      <c r="W19" s="15" t="str">
        <f t="shared" si="2"/>
        <v>○</v>
      </c>
      <c r="X19" s="15" t="str">
        <f t="shared" si="2"/>
        <v/>
      </c>
      <c r="Y19" s="15" t="str">
        <f t="shared" si="2"/>
        <v/>
      </c>
      <c r="Z19" s="15" t="str">
        <f t="shared" si="2"/>
        <v/>
      </c>
      <c r="AA19" s="15" t="str">
        <f t="shared" si="2"/>
        <v/>
      </c>
      <c r="AB19" s="15" t="str">
        <f t="shared" si="2"/>
        <v/>
      </c>
      <c r="AC19" s="15" t="str">
        <f t="shared" si="2"/>
        <v/>
      </c>
      <c r="AD19" s="15" t="str">
        <f t="shared" si="2"/>
        <v/>
      </c>
      <c r="AE19" s="15" t="str">
        <f t="shared" si="2"/>
        <v/>
      </c>
      <c r="AF19" s="22" t="str">
        <f t="shared" si="2"/>
        <v xml:space="preserve">宮城県登米市中田町石森字白地３１０番地４
</v>
      </c>
      <c r="AG19" s="24" t="str">
        <f t="shared" si="2"/>
        <v xml:space="preserve">破砕施設 1台
</v>
      </c>
      <c r="AH19" s="25"/>
      <c r="AI19" s="25"/>
      <c r="AJ19" s="26"/>
      <c r="AK19" s="27">
        <v>19</v>
      </c>
      <c r="AL19" s="28" t="s">
        <v>918</v>
      </c>
      <c r="AM19" s="29" t="s">
        <v>919</v>
      </c>
      <c r="AN19" s="29">
        <v>45801</v>
      </c>
      <c r="AO19" s="30">
        <v>47626</v>
      </c>
      <c r="AP19" s="28" t="s">
        <v>40</v>
      </c>
      <c r="AQ19" s="29" t="s">
        <v>920</v>
      </c>
      <c r="AR19" s="28" t="s">
        <v>921</v>
      </c>
      <c r="AS19" s="28" t="s">
        <v>40</v>
      </c>
      <c r="AT19" s="28" t="s">
        <v>40</v>
      </c>
      <c r="AU19" s="28" t="s">
        <v>40</v>
      </c>
      <c r="AV19" s="28" t="s">
        <v>40</v>
      </c>
      <c r="AW19" s="28" t="s">
        <v>40</v>
      </c>
      <c r="AX19" s="28" t="s">
        <v>40</v>
      </c>
      <c r="AY19" s="28" t="s">
        <v>40</v>
      </c>
      <c r="AZ19" s="28" t="s">
        <v>40</v>
      </c>
      <c r="BA19" s="28" t="s">
        <v>40</v>
      </c>
      <c r="BB19" s="28" t="s">
        <v>40</v>
      </c>
      <c r="BC19" s="28" t="s">
        <v>40</v>
      </c>
      <c r="BD19" s="28" t="s">
        <v>40</v>
      </c>
      <c r="BE19" s="28" t="s">
        <v>40</v>
      </c>
      <c r="BF19" s="28" t="s">
        <v>43</v>
      </c>
      <c r="BG19" s="28" t="s">
        <v>40</v>
      </c>
      <c r="BH19" s="28" t="s">
        <v>43</v>
      </c>
      <c r="BI19" s="28" t="s">
        <v>40</v>
      </c>
      <c r="BJ19" s="28" t="s">
        <v>40</v>
      </c>
      <c r="BK19" s="28" t="s">
        <v>40</v>
      </c>
      <c r="BL19" s="28" t="s">
        <v>40</v>
      </c>
      <c r="BM19" s="28" t="s">
        <v>40</v>
      </c>
      <c r="BN19" s="28" t="s">
        <v>40</v>
      </c>
      <c r="BO19" s="28" t="s">
        <v>40</v>
      </c>
      <c r="BP19" s="28" t="s">
        <v>40</v>
      </c>
      <c r="BQ19" s="29" t="s">
        <v>922</v>
      </c>
      <c r="BR19" s="29" t="s">
        <v>58</v>
      </c>
      <c r="BS19" s="31" t="s">
        <v>46</v>
      </c>
    </row>
    <row r="20" spans="1:71" ht="54">
      <c r="A20" s="15" t="str">
        <f t="shared" si="0"/>
        <v>00427149217</v>
      </c>
      <c r="B20" s="22" t="str">
        <f t="shared" si="0"/>
        <v>有限会社リサイクルセンター宮城</v>
      </c>
      <c r="C20" s="23">
        <f t="shared" si="0"/>
        <v>45498</v>
      </c>
      <c r="D20" s="23">
        <f t="shared" si="0"/>
        <v>47323</v>
      </c>
      <c r="E20" s="15" t="str">
        <f t="shared" si="0"/>
        <v/>
      </c>
      <c r="F20" s="22" t="str">
        <f t="shared" si="0"/>
        <v>宮城県登米市中田町石森字古舘８６番地</v>
      </c>
      <c r="G20" s="22" t="str">
        <f t="shared" si="1"/>
        <v>0220-21-5645</v>
      </c>
      <c r="H20" s="15" t="str">
        <f t="shared" si="1"/>
        <v/>
      </c>
      <c r="I20" s="15" t="str">
        <f t="shared" si="1"/>
        <v/>
      </c>
      <c r="J20" s="15" t="str">
        <f t="shared" si="1"/>
        <v/>
      </c>
      <c r="K20" s="15" t="str">
        <f t="shared" si="1"/>
        <v/>
      </c>
      <c r="L20" s="15" t="str">
        <f t="shared" si="1"/>
        <v/>
      </c>
      <c r="M20" s="15" t="str">
        <f t="shared" si="1"/>
        <v/>
      </c>
      <c r="N20" s="15" t="str">
        <f t="shared" si="1"/>
        <v/>
      </c>
      <c r="O20" s="15" t="str">
        <f t="shared" si="1"/>
        <v>○</v>
      </c>
      <c r="P20" s="15" t="str">
        <f t="shared" si="1"/>
        <v/>
      </c>
      <c r="Q20" s="15" t="str">
        <f t="shared" si="1"/>
        <v/>
      </c>
      <c r="R20" s="15" t="str">
        <f t="shared" si="1"/>
        <v/>
      </c>
      <c r="S20" s="15" t="str">
        <f t="shared" si="1"/>
        <v/>
      </c>
      <c r="T20" s="15" t="str">
        <f t="shared" si="1"/>
        <v/>
      </c>
      <c r="U20" s="15" t="str">
        <f t="shared" si="1"/>
        <v>○</v>
      </c>
      <c r="V20" s="15" t="str">
        <f t="shared" ref="V20" si="3">IF(BG20="","",BG20)</f>
        <v/>
      </c>
      <c r="W20" s="15" t="str">
        <f t="shared" si="2"/>
        <v>○</v>
      </c>
      <c r="X20" s="15" t="str">
        <f t="shared" si="2"/>
        <v/>
      </c>
      <c r="Y20" s="15" t="str">
        <f t="shared" si="2"/>
        <v/>
      </c>
      <c r="Z20" s="15" t="str">
        <f t="shared" si="2"/>
        <v/>
      </c>
      <c r="AA20" s="15" t="str">
        <f t="shared" si="2"/>
        <v/>
      </c>
      <c r="AB20" s="15" t="str">
        <f t="shared" si="2"/>
        <v/>
      </c>
      <c r="AC20" s="15" t="str">
        <f t="shared" si="2"/>
        <v/>
      </c>
      <c r="AD20" s="15" t="str">
        <f t="shared" si="2"/>
        <v/>
      </c>
      <c r="AE20" s="15" t="str">
        <f t="shared" si="2"/>
        <v/>
      </c>
      <c r="AF20" s="22" t="str">
        <f t="shared" si="2"/>
        <v xml:space="preserve">宮城県登米市中田町石森字茶畑７３番１、７８番４
宮城県登米市中田町石森字茶畑７３番１、７８番４
</v>
      </c>
      <c r="AG20" s="24" t="str">
        <f t="shared" si="2"/>
        <v xml:space="preserve">破砕施設 2台
</v>
      </c>
      <c r="AH20" s="25"/>
      <c r="AI20" s="25"/>
      <c r="AJ20" s="26"/>
      <c r="AK20" s="27">
        <v>20</v>
      </c>
      <c r="AL20" s="28" t="s">
        <v>923</v>
      </c>
      <c r="AM20" s="29" t="s">
        <v>924</v>
      </c>
      <c r="AN20" s="29">
        <v>45498</v>
      </c>
      <c r="AO20" s="30">
        <v>47323</v>
      </c>
      <c r="AP20" s="28" t="s">
        <v>40</v>
      </c>
      <c r="AQ20" s="29" t="s">
        <v>925</v>
      </c>
      <c r="AR20" s="28" t="s">
        <v>926</v>
      </c>
      <c r="AS20" s="28" t="s">
        <v>40</v>
      </c>
      <c r="AT20" s="28" t="s">
        <v>40</v>
      </c>
      <c r="AU20" s="28" t="s">
        <v>40</v>
      </c>
      <c r="AV20" s="28" t="s">
        <v>40</v>
      </c>
      <c r="AW20" s="28" t="s">
        <v>40</v>
      </c>
      <c r="AX20" s="28" t="s">
        <v>40</v>
      </c>
      <c r="AY20" s="28" t="s">
        <v>40</v>
      </c>
      <c r="AZ20" s="28" t="s">
        <v>43</v>
      </c>
      <c r="BA20" s="28" t="s">
        <v>40</v>
      </c>
      <c r="BB20" s="28" t="s">
        <v>40</v>
      </c>
      <c r="BC20" s="28" t="s">
        <v>40</v>
      </c>
      <c r="BD20" s="28" t="s">
        <v>40</v>
      </c>
      <c r="BE20" s="28" t="s">
        <v>40</v>
      </c>
      <c r="BF20" s="28" t="s">
        <v>43</v>
      </c>
      <c r="BG20" s="28" t="s">
        <v>40</v>
      </c>
      <c r="BH20" s="28" t="s">
        <v>43</v>
      </c>
      <c r="BI20" s="28" t="s">
        <v>40</v>
      </c>
      <c r="BJ20" s="28" t="s">
        <v>40</v>
      </c>
      <c r="BK20" s="28" t="s">
        <v>40</v>
      </c>
      <c r="BL20" s="28" t="s">
        <v>40</v>
      </c>
      <c r="BM20" s="28" t="s">
        <v>40</v>
      </c>
      <c r="BN20" s="28" t="s">
        <v>40</v>
      </c>
      <c r="BO20" s="28" t="s">
        <v>40</v>
      </c>
      <c r="BP20" s="28" t="s">
        <v>40</v>
      </c>
      <c r="BQ20" s="29" t="s">
        <v>927</v>
      </c>
      <c r="BR20" s="29" t="s">
        <v>92</v>
      </c>
      <c r="BS20" s="31" t="s">
        <v>46</v>
      </c>
    </row>
    <row r="21" spans="1:7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"/>
      <c r="AI21" s="3"/>
      <c r="AJ21" s="12"/>
      <c r="AK21" s="12"/>
      <c r="AL21" s="33"/>
      <c r="AM21" s="34"/>
      <c r="AN21" s="7"/>
      <c r="AO21" s="7"/>
      <c r="AP21" s="8"/>
      <c r="AQ21" s="8"/>
      <c r="AR21" s="7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7"/>
      <c r="BR21" s="7"/>
      <c r="BS21" s="3"/>
    </row>
    <row r="22" spans="1:7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"/>
      <c r="AI22" s="3"/>
      <c r="AJ22" s="12"/>
      <c r="AK22" s="12"/>
      <c r="AL22" s="33"/>
      <c r="AM22" s="34"/>
      <c r="AN22" s="7"/>
      <c r="AO22" s="7"/>
      <c r="AP22" s="8"/>
      <c r="AQ22" s="8"/>
      <c r="AR22" s="7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7"/>
      <c r="BR22" s="7"/>
      <c r="BS22" s="3"/>
    </row>
    <row r="23" spans="1:7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"/>
      <c r="AI23" s="3"/>
      <c r="AJ23" s="12"/>
      <c r="AK23" s="12"/>
      <c r="AL23" s="33"/>
      <c r="AM23" s="34"/>
      <c r="AN23" s="7"/>
      <c r="AO23" s="7"/>
      <c r="AP23" s="8"/>
      <c r="AQ23" s="8"/>
      <c r="AR23" s="7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7"/>
      <c r="BR23" s="7"/>
      <c r="BS23" s="3"/>
    </row>
    <row r="24" spans="1:7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"/>
      <c r="AI24" s="3"/>
      <c r="AJ24" s="12"/>
      <c r="AK24" s="12"/>
      <c r="AL24" s="33"/>
      <c r="AM24" s="34"/>
      <c r="AN24" s="7"/>
      <c r="AO24" s="7"/>
      <c r="AP24" s="8"/>
      <c r="AQ24" s="8"/>
      <c r="AR24" s="7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7"/>
      <c r="BR24" s="7"/>
      <c r="BS24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8DBA-074D-40F6-9AD8-24015569EE21}">
  <sheetPr>
    <pageSetUpPr fitToPage="1"/>
  </sheetPr>
  <dimension ref="A1:BS47"/>
  <sheetViews>
    <sheetView showGridLines="0" topLeftCell="A20" zoomScale="115" zoomScaleNormal="115" zoomScaleSheetLayoutView="100" workbookViewId="0">
      <selection activeCell="AJ38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【石巻市，東松島市，牡鹿郡】（R08.3.23現在）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928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28.5">
      <c r="A5" s="15" t="str">
        <f t="shared" ref="A5:P24" si="0">IF(AL5="","",AL5)</f>
        <v>00428033084</v>
      </c>
      <c r="B5" s="22" t="str">
        <f t="shared" si="0"/>
        <v>株式会社アーバンプラント</v>
      </c>
      <c r="C5" s="23">
        <f t="shared" si="0"/>
        <v>45893</v>
      </c>
      <c r="D5" s="23">
        <f t="shared" si="0"/>
        <v>47718</v>
      </c>
      <c r="E5" s="15" t="str">
        <f t="shared" si="0"/>
        <v/>
      </c>
      <c r="F5" s="22" t="str">
        <f>IF(AQ5="","",AQ5)</f>
        <v>宮城県石巻市魚町一丁目２番９</v>
      </c>
      <c r="G5" s="22" t="str">
        <f t="shared" ref="G5:V20" si="1">IF(AR5="","",AR5)</f>
        <v>0225-93-3512</v>
      </c>
      <c r="H5" s="15" t="str">
        <f t="shared" si="1"/>
        <v/>
      </c>
      <c r="I5" s="15" t="str">
        <f t="shared" si="1"/>
        <v>○</v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/>
      </c>
      <c r="N5" s="15" t="str">
        <f t="shared" si="1"/>
        <v/>
      </c>
      <c r="O5" s="15" t="str">
        <f t="shared" si="1"/>
        <v/>
      </c>
      <c r="P5" s="15" t="str">
        <f t="shared" si="1"/>
        <v/>
      </c>
      <c r="Q5" s="15" t="str">
        <f t="shared" si="1"/>
        <v/>
      </c>
      <c r="R5" s="15" t="str">
        <f t="shared" si="1"/>
        <v/>
      </c>
      <c r="S5" s="15" t="str">
        <f t="shared" si="1"/>
        <v/>
      </c>
      <c r="T5" s="15" t="str">
        <f t="shared" si="1"/>
        <v/>
      </c>
      <c r="U5" s="15" t="str">
        <f t="shared" si="1"/>
        <v/>
      </c>
      <c r="V5" s="15" t="str">
        <f t="shared" si="1"/>
        <v/>
      </c>
      <c r="W5" s="15" t="str">
        <f t="shared" ref="W5:AG28" si="2">IF(BH5="","",BH5)</f>
        <v/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宮城県石巻市魚町一丁目２番９
</v>
      </c>
      <c r="AG5" s="24" t="str">
        <f>IF(BR5="","",BR5)</f>
        <v xml:space="preserve">脱水施設 1台
</v>
      </c>
      <c r="AH5" s="25"/>
      <c r="AI5" s="25"/>
      <c r="AJ5" s="26"/>
      <c r="AK5" s="27">
        <v>5</v>
      </c>
      <c r="AL5" s="28" t="s">
        <v>929</v>
      </c>
      <c r="AM5" s="29" t="s">
        <v>930</v>
      </c>
      <c r="AN5" s="29">
        <v>45893</v>
      </c>
      <c r="AO5" s="30">
        <v>47718</v>
      </c>
      <c r="AP5" s="28" t="s">
        <v>40</v>
      </c>
      <c r="AQ5" s="29" t="s">
        <v>931</v>
      </c>
      <c r="AR5" s="28" t="s">
        <v>932</v>
      </c>
      <c r="AS5" s="28" t="s">
        <v>40</v>
      </c>
      <c r="AT5" s="28" t="s">
        <v>43</v>
      </c>
      <c r="AU5" s="28" t="s">
        <v>40</v>
      </c>
      <c r="AV5" s="28" t="s">
        <v>40</v>
      </c>
      <c r="AW5" s="28" t="s">
        <v>40</v>
      </c>
      <c r="AX5" s="28" t="s">
        <v>40</v>
      </c>
      <c r="AY5" s="28" t="s">
        <v>40</v>
      </c>
      <c r="AZ5" s="28" t="s">
        <v>40</v>
      </c>
      <c r="BA5" s="28" t="s">
        <v>40</v>
      </c>
      <c r="BB5" s="28" t="s">
        <v>40</v>
      </c>
      <c r="BC5" s="28" t="s">
        <v>40</v>
      </c>
      <c r="BD5" s="28" t="s">
        <v>40</v>
      </c>
      <c r="BE5" s="28" t="s">
        <v>40</v>
      </c>
      <c r="BF5" s="28" t="s">
        <v>40</v>
      </c>
      <c r="BG5" s="28" t="s">
        <v>40</v>
      </c>
      <c r="BH5" s="28" t="s">
        <v>40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933</v>
      </c>
      <c r="BR5" s="29" t="s">
        <v>588</v>
      </c>
      <c r="BS5" s="31" t="s">
        <v>46</v>
      </c>
    </row>
    <row r="6" spans="1:71" ht="36">
      <c r="A6" s="15" t="str">
        <f t="shared" si="0"/>
        <v>00428041094</v>
      </c>
      <c r="B6" s="22" t="str">
        <f t="shared" si="0"/>
        <v>石巻アスコン株式会社</v>
      </c>
      <c r="C6" s="23">
        <f t="shared" si="0"/>
        <v>44440</v>
      </c>
      <c r="D6" s="23">
        <f t="shared" si="0"/>
        <v>46265</v>
      </c>
      <c r="E6" s="15" t="str">
        <f t="shared" si="0"/>
        <v/>
      </c>
      <c r="F6" s="22" t="str">
        <f t="shared" si="0"/>
        <v>宮城県石巻市鹿又字山下西１００番地</v>
      </c>
      <c r="G6" s="22" t="str">
        <f t="shared" si="1"/>
        <v>0225-75-2770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/>
      </c>
      <c r="N6" s="15" t="str">
        <f t="shared" si="1"/>
        <v/>
      </c>
      <c r="O6" s="15" t="str">
        <f t="shared" si="1"/>
        <v/>
      </c>
      <c r="P6" s="15" t="str">
        <f t="shared" si="1"/>
        <v/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/>
      </c>
      <c r="U6" s="15" t="str">
        <f t="shared" si="1"/>
        <v/>
      </c>
      <c r="V6" s="15" t="str">
        <f t="shared" si="1"/>
        <v/>
      </c>
      <c r="W6" s="15" t="str">
        <f t="shared" si="2"/>
        <v>○</v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宮城県石巻市鹿又字山下西１００
宮城県石巻市鹿又字山下西１００
</v>
      </c>
      <c r="AG6" s="24" t="str">
        <f t="shared" si="2"/>
        <v xml:space="preserve">破砕施設 2台
</v>
      </c>
      <c r="AH6" s="25"/>
      <c r="AI6" s="25"/>
      <c r="AJ6" s="26"/>
      <c r="AK6" s="27">
        <v>6</v>
      </c>
      <c r="AL6" s="28" t="s">
        <v>934</v>
      </c>
      <c r="AM6" s="29" t="s">
        <v>935</v>
      </c>
      <c r="AN6" s="30">
        <v>44440</v>
      </c>
      <c r="AO6" s="30">
        <v>46265</v>
      </c>
      <c r="AP6" s="28" t="s">
        <v>40</v>
      </c>
      <c r="AQ6" s="29" t="s">
        <v>936</v>
      </c>
      <c r="AR6" s="28" t="s">
        <v>937</v>
      </c>
      <c r="AS6" s="28" t="s">
        <v>40</v>
      </c>
      <c r="AT6" s="28" t="s">
        <v>40</v>
      </c>
      <c r="AU6" s="28" t="s">
        <v>40</v>
      </c>
      <c r="AV6" s="28" t="s">
        <v>40</v>
      </c>
      <c r="AW6" s="28" t="s">
        <v>40</v>
      </c>
      <c r="AX6" s="28" t="s">
        <v>40</v>
      </c>
      <c r="AY6" s="28" t="s">
        <v>40</v>
      </c>
      <c r="AZ6" s="28" t="s">
        <v>40</v>
      </c>
      <c r="BA6" s="28" t="s">
        <v>40</v>
      </c>
      <c r="BB6" s="28" t="s">
        <v>40</v>
      </c>
      <c r="BC6" s="28" t="s">
        <v>40</v>
      </c>
      <c r="BD6" s="28" t="s">
        <v>40</v>
      </c>
      <c r="BE6" s="28" t="s">
        <v>40</v>
      </c>
      <c r="BF6" s="28" t="s">
        <v>40</v>
      </c>
      <c r="BG6" s="28" t="s">
        <v>40</v>
      </c>
      <c r="BH6" s="28" t="s">
        <v>43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40</v>
      </c>
      <c r="BQ6" s="29" t="s">
        <v>938</v>
      </c>
      <c r="BR6" s="29" t="s">
        <v>92</v>
      </c>
      <c r="BS6" s="31" t="s">
        <v>46</v>
      </c>
    </row>
    <row r="7" spans="1:71" ht="28.5">
      <c r="A7" s="15" t="str">
        <f t="shared" si="0"/>
        <v>00428009415</v>
      </c>
      <c r="B7" s="22" t="str">
        <f t="shared" si="0"/>
        <v>有限会社石巻環境美化センター</v>
      </c>
      <c r="C7" s="23">
        <f t="shared" si="0"/>
        <v>45071</v>
      </c>
      <c r="D7" s="23">
        <f t="shared" si="0"/>
        <v>46897</v>
      </c>
      <c r="E7" s="15" t="str">
        <f t="shared" si="0"/>
        <v/>
      </c>
      <c r="F7" s="22" t="str">
        <f t="shared" si="0"/>
        <v>宮城県石巻市大街道西一丁目１４番３５号</v>
      </c>
      <c r="G7" s="22" t="str">
        <f t="shared" si="1"/>
        <v>0225-22-1659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>○</v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/>
      </c>
      <c r="U7" s="15" t="str">
        <f t="shared" si="1"/>
        <v/>
      </c>
      <c r="V7" s="15" t="str">
        <f t="shared" si="1"/>
        <v/>
      </c>
      <c r="W7" s="15" t="str">
        <f t="shared" si="2"/>
        <v/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宮城県石巻市須江字瓦山４３番１
</v>
      </c>
      <c r="AG7" s="24" t="str">
        <f t="shared" si="2"/>
        <v xml:space="preserve">その他施設 1台
</v>
      </c>
      <c r="AH7" s="25"/>
      <c r="AI7" s="25"/>
      <c r="AJ7" s="26"/>
      <c r="AK7" s="27">
        <v>7</v>
      </c>
      <c r="AL7" s="28" t="s">
        <v>939</v>
      </c>
      <c r="AM7" s="29" t="s">
        <v>940</v>
      </c>
      <c r="AN7" s="30">
        <v>45071</v>
      </c>
      <c r="AO7" s="30">
        <v>46897</v>
      </c>
      <c r="AP7" s="28" t="s">
        <v>40</v>
      </c>
      <c r="AQ7" s="29" t="s">
        <v>941</v>
      </c>
      <c r="AR7" s="28" t="s">
        <v>942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43</v>
      </c>
      <c r="AY7" s="28" t="s">
        <v>40</v>
      </c>
      <c r="AZ7" s="28" t="s">
        <v>40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40</v>
      </c>
      <c r="BF7" s="28" t="s">
        <v>40</v>
      </c>
      <c r="BG7" s="28" t="s">
        <v>40</v>
      </c>
      <c r="BH7" s="28" t="s">
        <v>40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943</v>
      </c>
      <c r="BR7" s="29" t="s">
        <v>52</v>
      </c>
      <c r="BS7" s="31" t="s">
        <v>46</v>
      </c>
    </row>
    <row r="8" spans="1:71" ht="72">
      <c r="A8" s="15" t="str">
        <f t="shared" si="0"/>
        <v>00428144719</v>
      </c>
      <c r="B8" s="22" t="str">
        <f t="shared" si="0"/>
        <v>石巻魚糧工業株式会社</v>
      </c>
      <c r="C8" s="23">
        <f t="shared" si="0"/>
        <v>45173</v>
      </c>
      <c r="D8" s="23">
        <f t="shared" si="0"/>
        <v>46999</v>
      </c>
      <c r="E8" s="15" t="str">
        <f t="shared" si="0"/>
        <v/>
      </c>
      <c r="F8" s="22" t="str">
        <f t="shared" si="0"/>
        <v>宮城県石巻市松並一丁目５番地２</v>
      </c>
      <c r="G8" s="22" t="str">
        <f t="shared" si="1"/>
        <v>0225-95-0329</v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  <c r="O8" s="15" t="str">
        <f t="shared" si="1"/>
        <v/>
      </c>
      <c r="P8" s="15" t="str">
        <f t="shared" si="1"/>
        <v/>
      </c>
      <c r="Q8" s="15" t="str">
        <f t="shared" si="1"/>
        <v>○</v>
      </c>
      <c r="R8" s="15" t="str">
        <f t="shared" si="1"/>
        <v/>
      </c>
      <c r="S8" s="15" t="str">
        <f t="shared" si="1"/>
        <v/>
      </c>
      <c r="T8" s="15" t="str">
        <f t="shared" si="1"/>
        <v/>
      </c>
      <c r="U8" s="15" t="str">
        <f t="shared" si="1"/>
        <v/>
      </c>
      <c r="V8" s="15" t="str">
        <f t="shared" si="1"/>
        <v/>
      </c>
      <c r="W8" s="15" t="str">
        <f t="shared" si="2"/>
        <v/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宮城県石巻市松並一丁目５番地２
宮城県石巻市松並一丁目５番地２
宮城県石巻市松並一丁目５番地２
宮城県石巻市松並一丁目５番地２
宮城県石巻市松並一丁目５番地２
宮城県石巻市松並一丁目５番地２
</v>
      </c>
      <c r="AG8" s="24" t="str">
        <f t="shared" si="2"/>
        <v xml:space="preserve">脱水施設 3台
乾燥（機械）施設 1台
破砕施設 2台
</v>
      </c>
      <c r="AH8" s="25"/>
      <c r="AI8" s="25"/>
      <c r="AJ8" s="26"/>
      <c r="AK8" s="27">
        <v>8</v>
      </c>
      <c r="AL8" s="28" t="s">
        <v>944</v>
      </c>
      <c r="AM8" s="29" t="s">
        <v>945</v>
      </c>
      <c r="AN8" s="30">
        <v>45173</v>
      </c>
      <c r="AO8" s="30">
        <v>46999</v>
      </c>
      <c r="AP8" s="28" t="s">
        <v>40</v>
      </c>
      <c r="AQ8" s="29" t="s">
        <v>946</v>
      </c>
      <c r="AR8" s="28" t="s">
        <v>947</v>
      </c>
      <c r="AS8" s="28" t="s">
        <v>40</v>
      </c>
      <c r="AT8" s="28" t="s">
        <v>40</v>
      </c>
      <c r="AU8" s="28" t="s">
        <v>40</v>
      </c>
      <c r="AV8" s="28" t="s">
        <v>40</v>
      </c>
      <c r="AW8" s="28" t="s">
        <v>40</v>
      </c>
      <c r="AX8" s="28" t="s">
        <v>40</v>
      </c>
      <c r="AY8" s="28" t="s">
        <v>40</v>
      </c>
      <c r="AZ8" s="28" t="s">
        <v>40</v>
      </c>
      <c r="BA8" s="28" t="s">
        <v>40</v>
      </c>
      <c r="BB8" s="28" t="s">
        <v>43</v>
      </c>
      <c r="BC8" s="28" t="s">
        <v>40</v>
      </c>
      <c r="BD8" s="28" t="s">
        <v>40</v>
      </c>
      <c r="BE8" s="28" t="s">
        <v>40</v>
      </c>
      <c r="BF8" s="28" t="s">
        <v>40</v>
      </c>
      <c r="BG8" s="28" t="s">
        <v>40</v>
      </c>
      <c r="BH8" s="28" t="s">
        <v>40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948</v>
      </c>
      <c r="BR8" s="29" t="s">
        <v>949</v>
      </c>
      <c r="BS8" s="31" t="s">
        <v>46</v>
      </c>
    </row>
    <row r="9" spans="1:71" ht="54">
      <c r="A9" s="15" t="str">
        <f t="shared" si="0"/>
        <v>00428105772</v>
      </c>
      <c r="B9" s="22" t="str">
        <f t="shared" si="0"/>
        <v>石巻地区森林組合</v>
      </c>
      <c r="C9" s="23">
        <f t="shared" si="0"/>
        <v>45156</v>
      </c>
      <c r="D9" s="23">
        <f t="shared" si="0"/>
        <v>46982</v>
      </c>
      <c r="E9" s="15" t="str">
        <f t="shared" si="0"/>
        <v/>
      </c>
      <c r="F9" s="22" t="str">
        <f t="shared" si="0"/>
        <v>宮城県石巻市大瓜字棚橋下待井６５番地の１
宮城県石巻市真野字七ノ坪１２－１５</v>
      </c>
      <c r="G9" s="22" t="str">
        <f t="shared" si="1"/>
        <v>0225-93-1711
0225-91-2925</v>
      </c>
      <c r="H9" s="15" t="str">
        <f t="shared" si="1"/>
        <v/>
      </c>
      <c r="I9" s="15" t="str">
        <f t="shared" si="1"/>
        <v/>
      </c>
      <c r="J9" s="15" t="str">
        <f t="shared" si="1"/>
        <v/>
      </c>
      <c r="K9" s="15" t="str">
        <f t="shared" si="1"/>
        <v/>
      </c>
      <c r="L9" s="15" t="str">
        <f t="shared" si="1"/>
        <v/>
      </c>
      <c r="M9" s="15" t="str">
        <f t="shared" si="1"/>
        <v/>
      </c>
      <c r="N9" s="15" t="str">
        <f t="shared" si="1"/>
        <v/>
      </c>
      <c r="O9" s="15" t="str">
        <f t="shared" si="1"/>
        <v>○</v>
      </c>
      <c r="P9" s="15" t="str">
        <f t="shared" si="1"/>
        <v/>
      </c>
      <c r="Q9" s="15" t="str">
        <f t="shared" si="1"/>
        <v/>
      </c>
      <c r="R9" s="15" t="str">
        <f t="shared" si="1"/>
        <v/>
      </c>
      <c r="S9" s="15" t="str">
        <f t="shared" si="1"/>
        <v/>
      </c>
      <c r="T9" s="15" t="str">
        <f t="shared" si="1"/>
        <v/>
      </c>
      <c r="U9" s="15" t="str">
        <f t="shared" si="1"/>
        <v/>
      </c>
      <c r="V9" s="15" t="str">
        <f t="shared" si="1"/>
        <v/>
      </c>
      <c r="W9" s="15" t="str">
        <f t="shared" si="2"/>
        <v/>
      </c>
      <c r="X9" s="15" t="str">
        <f t="shared" si="2"/>
        <v/>
      </c>
      <c r="Y9" s="15" t="str">
        <f t="shared" si="2"/>
        <v/>
      </c>
      <c r="Z9" s="15" t="str">
        <f t="shared" si="2"/>
        <v/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/>
      </c>
      <c r="AF9" s="22" t="str">
        <f t="shared" si="2"/>
        <v xml:space="preserve">宮城県石巻市真野字七ノ坪１２番１５号、同１２番１６号
宮城県石巻市真野字七ノ坪１２番１５号、同１２番１６号
</v>
      </c>
      <c r="AG9" s="24" t="str">
        <f t="shared" si="2"/>
        <v xml:space="preserve">破砕施設 2台
</v>
      </c>
      <c r="AH9" s="25"/>
      <c r="AI9" s="25"/>
      <c r="AJ9" s="26"/>
      <c r="AK9" s="27">
        <v>9</v>
      </c>
      <c r="AL9" s="28" t="s">
        <v>950</v>
      </c>
      <c r="AM9" s="29" t="s">
        <v>951</v>
      </c>
      <c r="AN9" s="30">
        <v>45156</v>
      </c>
      <c r="AO9" s="30">
        <v>46982</v>
      </c>
      <c r="AP9" s="28" t="s">
        <v>40</v>
      </c>
      <c r="AQ9" s="29" t="s">
        <v>952</v>
      </c>
      <c r="AR9" s="28" t="s">
        <v>953</v>
      </c>
      <c r="AS9" s="28" t="s">
        <v>40</v>
      </c>
      <c r="AT9" s="28" t="s">
        <v>40</v>
      </c>
      <c r="AU9" s="28" t="s">
        <v>40</v>
      </c>
      <c r="AV9" s="28" t="s">
        <v>40</v>
      </c>
      <c r="AW9" s="28" t="s">
        <v>40</v>
      </c>
      <c r="AX9" s="28" t="s">
        <v>40</v>
      </c>
      <c r="AY9" s="28" t="s">
        <v>40</v>
      </c>
      <c r="AZ9" s="28" t="s">
        <v>43</v>
      </c>
      <c r="BA9" s="28" t="s">
        <v>40</v>
      </c>
      <c r="BB9" s="28" t="s">
        <v>40</v>
      </c>
      <c r="BC9" s="28" t="s">
        <v>40</v>
      </c>
      <c r="BD9" s="28" t="s">
        <v>40</v>
      </c>
      <c r="BE9" s="28" t="s">
        <v>40</v>
      </c>
      <c r="BF9" s="28" t="s">
        <v>40</v>
      </c>
      <c r="BG9" s="28" t="s">
        <v>40</v>
      </c>
      <c r="BH9" s="28" t="s">
        <v>40</v>
      </c>
      <c r="BI9" s="28" t="s">
        <v>40</v>
      </c>
      <c r="BJ9" s="28" t="s">
        <v>40</v>
      </c>
      <c r="BK9" s="28" t="s">
        <v>40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40</v>
      </c>
      <c r="BQ9" s="29" t="s">
        <v>954</v>
      </c>
      <c r="BR9" s="29" t="s">
        <v>92</v>
      </c>
      <c r="BS9" s="31" t="s">
        <v>46</v>
      </c>
    </row>
    <row r="10" spans="1:71" ht="36">
      <c r="A10" s="15" t="str">
        <f t="shared" si="0"/>
        <v>00428013330</v>
      </c>
      <c r="B10" s="22" t="str">
        <f t="shared" si="0"/>
        <v>伊藤商事有限会社</v>
      </c>
      <c r="C10" s="23">
        <f t="shared" si="0"/>
        <v>45249</v>
      </c>
      <c r="D10" s="23">
        <f t="shared" si="0"/>
        <v>47075</v>
      </c>
      <c r="E10" s="15" t="str">
        <f t="shared" si="0"/>
        <v/>
      </c>
      <c r="F10" s="22" t="str">
        <f t="shared" si="0"/>
        <v>宮城県石巻市北村字涌谷沢１３番地の５</v>
      </c>
      <c r="G10" s="22" t="str">
        <f t="shared" si="1"/>
        <v>0225-73-3117</v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>○</v>
      </c>
      <c r="N10" s="15" t="str">
        <f t="shared" si="1"/>
        <v>○</v>
      </c>
      <c r="O10" s="15" t="str">
        <f t="shared" si="1"/>
        <v/>
      </c>
      <c r="P10" s="15" t="str">
        <f t="shared" si="1"/>
        <v>○</v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>○</v>
      </c>
      <c r="U10" s="15" t="str">
        <f t="shared" si="1"/>
        <v/>
      </c>
      <c r="V10" s="15" t="str">
        <f t="shared" si="1"/>
        <v/>
      </c>
      <c r="W10" s="15" t="str">
        <f t="shared" si="2"/>
        <v/>
      </c>
      <c r="X10" s="15" t="str">
        <f t="shared" si="2"/>
        <v/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宮城県石巻市北村字笹目立二１１番３、１１番１０
</v>
      </c>
      <c r="AG10" s="24" t="str">
        <f t="shared" si="2"/>
        <v xml:space="preserve">圧縮施設 1台
</v>
      </c>
      <c r="AH10" s="25"/>
      <c r="AI10" s="25"/>
      <c r="AJ10" s="26"/>
      <c r="AK10" s="27">
        <v>10</v>
      </c>
      <c r="AL10" s="28" t="s">
        <v>955</v>
      </c>
      <c r="AM10" s="29" t="s">
        <v>956</v>
      </c>
      <c r="AN10" s="29">
        <v>45249</v>
      </c>
      <c r="AO10" s="30">
        <v>47075</v>
      </c>
      <c r="AP10" s="28" t="s">
        <v>40</v>
      </c>
      <c r="AQ10" s="29" t="s">
        <v>957</v>
      </c>
      <c r="AR10" s="28" t="s">
        <v>958</v>
      </c>
      <c r="AS10" s="28" t="s">
        <v>40</v>
      </c>
      <c r="AT10" s="28" t="s">
        <v>40</v>
      </c>
      <c r="AU10" s="28" t="s">
        <v>40</v>
      </c>
      <c r="AV10" s="28" t="s">
        <v>40</v>
      </c>
      <c r="AW10" s="28" t="s">
        <v>40</v>
      </c>
      <c r="AX10" s="28" t="s">
        <v>43</v>
      </c>
      <c r="AY10" s="28" t="s">
        <v>43</v>
      </c>
      <c r="AZ10" s="28" t="s">
        <v>40</v>
      </c>
      <c r="BA10" s="28" t="s">
        <v>43</v>
      </c>
      <c r="BB10" s="28" t="s">
        <v>40</v>
      </c>
      <c r="BC10" s="28" t="s">
        <v>40</v>
      </c>
      <c r="BD10" s="28" t="s">
        <v>40</v>
      </c>
      <c r="BE10" s="28" t="s">
        <v>43</v>
      </c>
      <c r="BF10" s="28" t="s">
        <v>40</v>
      </c>
      <c r="BG10" s="28" t="s">
        <v>40</v>
      </c>
      <c r="BH10" s="28" t="s">
        <v>40</v>
      </c>
      <c r="BI10" s="28" t="s">
        <v>40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959</v>
      </c>
      <c r="BR10" s="29" t="s">
        <v>472</v>
      </c>
      <c r="BS10" s="31" t="s">
        <v>46</v>
      </c>
    </row>
    <row r="11" spans="1:71" ht="90">
      <c r="A11" s="15" t="str">
        <f t="shared" si="0"/>
        <v>00428013395</v>
      </c>
      <c r="B11" s="22" t="str">
        <f t="shared" si="0"/>
        <v>有限会社エスエスシー東北</v>
      </c>
      <c r="C11" s="23">
        <f t="shared" si="0"/>
        <v>45033</v>
      </c>
      <c r="D11" s="23">
        <f t="shared" si="0"/>
        <v>46859</v>
      </c>
      <c r="E11" s="15" t="str">
        <f t="shared" si="0"/>
        <v/>
      </c>
      <c r="F11" s="22" t="str">
        <f t="shared" si="0"/>
        <v>宮城県石巻市鹿又字山下西１０番地</v>
      </c>
      <c r="G11" s="22" t="str">
        <f t="shared" si="1"/>
        <v>0225-86-5271</v>
      </c>
      <c r="H11" s="15" t="str">
        <f t="shared" si="1"/>
        <v/>
      </c>
      <c r="I11" s="15" t="str">
        <f t="shared" si="1"/>
        <v/>
      </c>
      <c r="J11" s="15" t="str">
        <f t="shared" si="1"/>
        <v/>
      </c>
      <c r="K11" s="15" t="str">
        <f t="shared" si="1"/>
        <v/>
      </c>
      <c r="L11" s="15" t="str">
        <f t="shared" si="1"/>
        <v/>
      </c>
      <c r="M11" s="15" t="str">
        <f t="shared" si="1"/>
        <v>○</v>
      </c>
      <c r="N11" s="15" t="str">
        <f t="shared" si="1"/>
        <v>○</v>
      </c>
      <c r="O11" s="15" t="str">
        <f t="shared" si="1"/>
        <v>○</v>
      </c>
      <c r="P11" s="15" t="str">
        <f t="shared" si="1"/>
        <v>○</v>
      </c>
      <c r="Q11" s="15" t="str">
        <f t="shared" si="1"/>
        <v>○</v>
      </c>
      <c r="R11" s="15" t="str">
        <f t="shared" si="1"/>
        <v/>
      </c>
      <c r="S11" s="15" t="str">
        <f t="shared" si="1"/>
        <v/>
      </c>
      <c r="T11" s="15" t="str">
        <f t="shared" si="1"/>
        <v/>
      </c>
      <c r="U11" s="15" t="str">
        <f t="shared" si="1"/>
        <v/>
      </c>
      <c r="V11" s="15" t="str">
        <f t="shared" si="1"/>
        <v/>
      </c>
      <c r="W11" s="15" t="str">
        <f t="shared" si="2"/>
        <v/>
      </c>
      <c r="X11" s="15" t="str">
        <f t="shared" si="2"/>
        <v/>
      </c>
      <c r="Y11" s="15" t="str">
        <f t="shared" si="2"/>
        <v/>
      </c>
      <c r="Z11" s="15" t="str">
        <f t="shared" si="2"/>
        <v/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宮城県石巻市鹿又字山下西１０番地
宮城県石巻市鹿又字山下西１０番地
宮城県石巻市鹿又字山下西１０番地
宮城県石巻市鹿又字山下西１０番地
宮城県石巻市鹿又字山下西１０番地
宮城県石巻市鹿又字山下西１０番地
宮城県石巻市鹿又字山下西１０番地
宮城県石巻市鹿又字山下西１０番地
</v>
      </c>
      <c r="AG11" s="24" t="str">
        <f t="shared" si="2"/>
        <v xml:space="preserve">焼却施設 2台
破砕施設 3台
その他施設 3台
</v>
      </c>
      <c r="AH11" s="25"/>
      <c r="AI11" s="25"/>
      <c r="AJ11" s="26"/>
      <c r="AK11" s="27">
        <v>11</v>
      </c>
      <c r="AL11" s="28" t="s">
        <v>960</v>
      </c>
      <c r="AM11" s="29" t="s">
        <v>961</v>
      </c>
      <c r="AN11" s="29">
        <v>45033</v>
      </c>
      <c r="AO11" s="30">
        <v>46859</v>
      </c>
      <c r="AP11" s="28" t="s">
        <v>40</v>
      </c>
      <c r="AQ11" s="29" t="s">
        <v>962</v>
      </c>
      <c r="AR11" s="28" t="s">
        <v>963</v>
      </c>
      <c r="AS11" s="28" t="s">
        <v>40</v>
      </c>
      <c r="AT11" s="28" t="s">
        <v>40</v>
      </c>
      <c r="AU11" s="28" t="s">
        <v>40</v>
      </c>
      <c r="AV11" s="28" t="s">
        <v>40</v>
      </c>
      <c r="AW11" s="28" t="s">
        <v>40</v>
      </c>
      <c r="AX11" s="28" t="s">
        <v>43</v>
      </c>
      <c r="AY11" s="28" t="s">
        <v>43</v>
      </c>
      <c r="AZ11" s="28" t="s">
        <v>43</v>
      </c>
      <c r="BA11" s="28" t="s">
        <v>43</v>
      </c>
      <c r="BB11" s="28" t="s">
        <v>43</v>
      </c>
      <c r="BC11" s="28" t="s">
        <v>40</v>
      </c>
      <c r="BD11" s="28" t="s">
        <v>40</v>
      </c>
      <c r="BE11" s="28" t="s">
        <v>40</v>
      </c>
      <c r="BF11" s="28" t="s">
        <v>40</v>
      </c>
      <c r="BG11" s="28" t="s">
        <v>40</v>
      </c>
      <c r="BH11" s="28" t="s">
        <v>40</v>
      </c>
      <c r="BI11" s="28" t="s">
        <v>40</v>
      </c>
      <c r="BJ11" s="28" t="s">
        <v>40</v>
      </c>
      <c r="BK11" s="28" t="s">
        <v>40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964</v>
      </c>
      <c r="BR11" s="29" t="s">
        <v>965</v>
      </c>
      <c r="BS11" s="31" t="s">
        <v>46</v>
      </c>
    </row>
    <row r="12" spans="1:71" ht="36">
      <c r="A12" s="15" t="str">
        <f t="shared" si="0"/>
        <v>00428079982</v>
      </c>
      <c r="B12" s="22" t="str">
        <f t="shared" si="0"/>
        <v>有限会社小野寺商店</v>
      </c>
      <c r="C12" s="23">
        <f t="shared" si="0"/>
        <v>45507</v>
      </c>
      <c r="D12" s="23">
        <f t="shared" si="0"/>
        <v>47332</v>
      </c>
      <c r="E12" s="15" t="str">
        <f t="shared" si="0"/>
        <v/>
      </c>
      <c r="F12" s="22" t="str">
        <f t="shared" si="0"/>
        <v>宮城県石巻市前谷地字龍ノ口山１３番地の２</v>
      </c>
      <c r="G12" s="22" t="str">
        <f t="shared" si="1"/>
        <v>0225-72-3828</v>
      </c>
      <c r="H12" s="15" t="str">
        <f t="shared" si="1"/>
        <v/>
      </c>
      <c r="I12" s="15" t="str">
        <f t="shared" si="1"/>
        <v/>
      </c>
      <c r="J12" s="15" t="str">
        <f t="shared" si="1"/>
        <v/>
      </c>
      <c r="K12" s="15" t="str">
        <f t="shared" si="1"/>
        <v/>
      </c>
      <c r="L12" s="15" t="str">
        <f t="shared" si="1"/>
        <v/>
      </c>
      <c r="M12" s="15" t="str">
        <f t="shared" si="1"/>
        <v>○</v>
      </c>
      <c r="N12" s="15" t="str">
        <f t="shared" si="1"/>
        <v/>
      </c>
      <c r="O12" s="15" t="str">
        <f t="shared" si="1"/>
        <v/>
      </c>
      <c r="P12" s="15" t="str">
        <f t="shared" si="1"/>
        <v/>
      </c>
      <c r="Q12" s="15" t="str">
        <f t="shared" si="1"/>
        <v/>
      </c>
      <c r="R12" s="15" t="str">
        <f t="shared" si="1"/>
        <v/>
      </c>
      <c r="S12" s="15" t="str">
        <f t="shared" si="1"/>
        <v/>
      </c>
      <c r="T12" s="15" t="str">
        <f t="shared" si="1"/>
        <v/>
      </c>
      <c r="U12" s="15" t="str">
        <f t="shared" si="1"/>
        <v/>
      </c>
      <c r="V12" s="15" t="str">
        <f t="shared" si="1"/>
        <v/>
      </c>
      <c r="W12" s="15" t="str">
        <f t="shared" si="2"/>
        <v/>
      </c>
      <c r="X12" s="15" t="str">
        <f t="shared" si="2"/>
        <v/>
      </c>
      <c r="Y12" s="15" t="str">
        <f t="shared" si="2"/>
        <v/>
      </c>
      <c r="Z12" s="15" t="str">
        <f t="shared" si="2"/>
        <v/>
      </c>
      <c r="AA12" s="15" t="str">
        <f t="shared" si="2"/>
        <v/>
      </c>
      <c r="AB12" s="15" t="str">
        <f t="shared" si="2"/>
        <v/>
      </c>
      <c r="AC12" s="15" t="str">
        <f t="shared" si="2"/>
        <v/>
      </c>
      <c r="AD12" s="15" t="str">
        <f t="shared" si="2"/>
        <v/>
      </c>
      <c r="AE12" s="15" t="str">
        <f t="shared" si="2"/>
        <v/>
      </c>
      <c r="AF12" s="22" t="str">
        <f t="shared" si="2"/>
        <v xml:space="preserve">宮城県石巻市前谷地字龍ノ口山１３番地の２
宮城県石巻市前谷地字龍ノ口山１３番地の２
</v>
      </c>
      <c r="AG12" s="24" t="str">
        <f t="shared" si="2"/>
        <v xml:space="preserve">破砕施設 1台
圧縮施設 1台
</v>
      </c>
      <c r="AH12" s="25"/>
      <c r="AI12" s="25"/>
      <c r="AJ12" s="26"/>
      <c r="AK12" s="27">
        <v>12</v>
      </c>
      <c r="AL12" s="28" t="s">
        <v>966</v>
      </c>
      <c r="AM12" s="29" t="s">
        <v>967</v>
      </c>
      <c r="AN12" s="29">
        <v>45507</v>
      </c>
      <c r="AO12" s="30">
        <v>47332</v>
      </c>
      <c r="AP12" s="28" t="s">
        <v>40</v>
      </c>
      <c r="AQ12" s="29" t="s">
        <v>968</v>
      </c>
      <c r="AR12" s="28" t="s">
        <v>969</v>
      </c>
      <c r="AS12" s="28" t="s">
        <v>40</v>
      </c>
      <c r="AT12" s="28" t="s">
        <v>40</v>
      </c>
      <c r="AU12" s="28" t="s">
        <v>40</v>
      </c>
      <c r="AV12" s="28" t="s">
        <v>40</v>
      </c>
      <c r="AW12" s="28" t="s">
        <v>40</v>
      </c>
      <c r="AX12" s="28" t="s">
        <v>43</v>
      </c>
      <c r="AY12" s="28" t="s">
        <v>40</v>
      </c>
      <c r="AZ12" s="28" t="s">
        <v>40</v>
      </c>
      <c r="BA12" s="28" t="s">
        <v>40</v>
      </c>
      <c r="BB12" s="28" t="s">
        <v>40</v>
      </c>
      <c r="BC12" s="28" t="s">
        <v>40</v>
      </c>
      <c r="BD12" s="28" t="s">
        <v>40</v>
      </c>
      <c r="BE12" s="28" t="s">
        <v>40</v>
      </c>
      <c r="BF12" s="28" t="s">
        <v>40</v>
      </c>
      <c r="BG12" s="28" t="s">
        <v>40</v>
      </c>
      <c r="BH12" s="28" t="s">
        <v>40</v>
      </c>
      <c r="BI12" s="28" t="s">
        <v>40</v>
      </c>
      <c r="BJ12" s="28" t="s">
        <v>40</v>
      </c>
      <c r="BK12" s="28" t="s">
        <v>40</v>
      </c>
      <c r="BL12" s="28" t="s">
        <v>40</v>
      </c>
      <c r="BM12" s="28" t="s">
        <v>40</v>
      </c>
      <c r="BN12" s="28" t="s">
        <v>40</v>
      </c>
      <c r="BO12" s="28" t="s">
        <v>40</v>
      </c>
      <c r="BP12" s="28" t="s">
        <v>40</v>
      </c>
      <c r="BQ12" s="29" t="s">
        <v>970</v>
      </c>
      <c r="BR12" s="29" t="s">
        <v>404</v>
      </c>
      <c r="BS12" s="31" t="s">
        <v>46</v>
      </c>
    </row>
    <row r="13" spans="1:71" ht="36">
      <c r="A13" s="15" t="str">
        <f t="shared" si="0"/>
        <v>00428012616</v>
      </c>
      <c r="B13" s="22" t="str">
        <f t="shared" si="0"/>
        <v>鹿島道路株式会社</v>
      </c>
      <c r="C13" s="23">
        <f t="shared" si="0"/>
        <v>45280</v>
      </c>
      <c r="D13" s="23">
        <f t="shared" si="0"/>
        <v>47106</v>
      </c>
      <c r="E13" s="15" t="str">
        <f t="shared" si="0"/>
        <v/>
      </c>
      <c r="F13" s="22" t="str">
        <f t="shared" si="0"/>
        <v>東京都文京区後楽一丁目７番２７号
宮城県仙台市青葉区二日町２－１５</v>
      </c>
      <c r="G13" s="22" t="str">
        <f t="shared" si="1"/>
        <v>03-5802-8001
022-216-8511</v>
      </c>
      <c r="H13" s="15" t="str">
        <f t="shared" si="1"/>
        <v/>
      </c>
      <c r="I13" s="15" t="str">
        <f t="shared" si="1"/>
        <v/>
      </c>
      <c r="J13" s="15" t="str">
        <f t="shared" si="1"/>
        <v/>
      </c>
      <c r="K13" s="15" t="str">
        <f t="shared" si="1"/>
        <v/>
      </c>
      <c r="L13" s="15" t="str">
        <f t="shared" si="1"/>
        <v/>
      </c>
      <c r="M13" s="15" t="str">
        <f t="shared" si="1"/>
        <v/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 t="shared" si="1"/>
        <v/>
      </c>
      <c r="R13" s="15" t="str">
        <f t="shared" si="1"/>
        <v/>
      </c>
      <c r="S13" s="15" t="str">
        <f t="shared" si="1"/>
        <v/>
      </c>
      <c r="T13" s="15" t="str">
        <f t="shared" si="1"/>
        <v/>
      </c>
      <c r="U13" s="15" t="str">
        <f t="shared" si="1"/>
        <v>○</v>
      </c>
      <c r="V13" s="15" t="str">
        <f t="shared" si="1"/>
        <v/>
      </c>
      <c r="W13" s="15" t="str">
        <f t="shared" si="2"/>
        <v>○</v>
      </c>
      <c r="X13" s="15" t="str">
        <f t="shared" si="2"/>
        <v/>
      </c>
      <c r="Y13" s="15" t="str">
        <f t="shared" si="2"/>
        <v/>
      </c>
      <c r="Z13" s="15" t="str">
        <f t="shared" si="2"/>
        <v/>
      </c>
      <c r="AA13" s="15" t="str">
        <f t="shared" si="2"/>
        <v/>
      </c>
      <c r="AB13" s="15" t="str">
        <f t="shared" si="2"/>
        <v/>
      </c>
      <c r="AC13" s="15" t="str">
        <f t="shared" si="2"/>
        <v/>
      </c>
      <c r="AD13" s="15" t="str">
        <f t="shared" si="2"/>
        <v/>
      </c>
      <c r="AE13" s="15" t="str">
        <f t="shared" si="2"/>
        <v/>
      </c>
      <c r="AF13" s="22" t="str">
        <f t="shared" si="2"/>
        <v xml:space="preserve">宮城県石巻市北村字米倉４２番地１
宮城県石巻市北村字米倉４２番地１
</v>
      </c>
      <c r="AG13" s="24" t="str">
        <f t="shared" si="2"/>
        <v xml:space="preserve">破砕施設 2台
</v>
      </c>
      <c r="AH13" s="25"/>
      <c r="AI13" s="25"/>
      <c r="AJ13" s="26"/>
      <c r="AK13" s="27">
        <v>13</v>
      </c>
      <c r="AL13" s="28" t="s">
        <v>971</v>
      </c>
      <c r="AM13" s="29" t="s">
        <v>972</v>
      </c>
      <c r="AN13" s="29">
        <v>45280</v>
      </c>
      <c r="AO13" s="30">
        <v>47106</v>
      </c>
      <c r="AP13" s="28" t="s">
        <v>40</v>
      </c>
      <c r="AQ13" s="29" t="s">
        <v>973</v>
      </c>
      <c r="AR13" s="28" t="s">
        <v>974</v>
      </c>
      <c r="AS13" s="28" t="s">
        <v>40</v>
      </c>
      <c r="AT13" s="28" t="s">
        <v>40</v>
      </c>
      <c r="AU13" s="28" t="s">
        <v>40</v>
      </c>
      <c r="AV13" s="28" t="s">
        <v>40</v>
      </c>
      <c r="AW13" s="28" t="s">
        <v>40</v>
      </c>
      <c r="AX13" s="28" t="s">
        <v>40</v>
      </c>
      <c r="AY13" s="28" t="s">
        <v>40</v>
      </c>
      <c r="AZ13" s="28" t="s">
        <v>40</v>
      </c>
      <c r="BA13" s="28" t="s">
        <v>40</v>
      </c>
      <c r="BB13" s="28" t="s">
        <v>40</v>
      </c>
      <c r="BC13" s="28" t="s">
        <v>40</v>
      </c>
      <c r="BD13" s="28" t="s">
        <v>40</v>
      </c>
      <c r="BE13" s="28" t="s">
        <v>40</v>
      </c>
      <c r="BF13" s="28" t="s">
        <v>43</v>
      </c>
      <c r="BG13" s="28" t="s">
        <v>40</v>
      </c>
      <c r="BH13" s="28" t="s">
        <v>43</v>
      </c>
      <c r="BI13" s="28" t="s">
        <v>40</v>
      </c>
      <c r="BJ13" s="28" t="s">
        <v>40</v>
      </c>
      <c r="BK13" s="28" t="s">
        <v>40</v>
      </c>
      <c r="BL13" s="28" t="s">
        <v>40</v>
      </c>
      <c r="BM13" s="28" t="s">
        <v>40</v>
      </c>
      <c r="BN13" s="28" t="s">
        <v>40</v>
      </c>
      <c r="BO13" s="28" t="s">
        <v>40</v>
      </c>
      <c r="BP13" s="28" t="s">
        <v>40</v>
      </c>
      <c r="BQ13" s="29" t="s">
        <v>975</v>
      </c>
      <c r="BR13" s="29" t="s">
        <v>92</v>
      </c>
      <c r="BS13" s="31" t="s">
        <v>46</v>
      </c>
    </row>
    <row r="14" spans="1:71" ht="28.5">
      <c r="A14" s="15" t="str">
        <f t="shared" si="0"/>
        <v>00428172103</v>
      </c>
      <c r="B14" s="22" t="str">
        <f t="shared" si="0"/>
        <v>株式会社カメヤ</v>
      </c>
      <c r="C14" s="23">
        <f t="shared" si="0"/>
        <v>44586</v>
      </c>
      <c r="D14" s="23">
        <f t="shared" si="0"/>
        <v>46411</v>
      </c>
      <c r="E14" s="15" t="str">
        <f t="shared" si="0"/>
        <v/>
      </c>
      <c r="F14" s="22" t="str">
        <f t="shared" si="0"/>
        <v>宮城県東松島市新東名二丁目９番地の１３</v>
      </c>
      <c r="G14" s="22" t="str">
        <f t="shared" si="1"/>
        <v>0225-88-3614</v>
      </c>
      <c r="H14" s="15" t="str">
        <f t="shared" si="1"/>
        <v>○</v>
      </c>
      <c r="I14" s="15" t="str">
        <f t="shared" si="1"/>
        <v/>
      </c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/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 t="str">
        <f t="shared" si="1"/>
        <v/>
      </c>
      <c r="S14" s="15" t="str">
        <f t="shared" si="1"/>
        <v/>
      </c>
      <c r="T14" s="15" t="str">
        <f t="shared" si="1"/>
        <v/>
      </c>
      <c r="U14" s="15" t="str">
        <f t="shared" si="1"/>
        <v/>
      </c>
      <c r="V14" s="15" t="str">
        <f t="shared" si="1"/>
        <v/>
      </c>
      <c r="W14" s="15" t="str">
        <f t="shared" si="2"/>
        <v/>
      </c>
      <c r="X14" s="15" t="str">
        <f t="shared" si="2"/>
        <v/>
      </c>
      <c r="Y14" s="15" t="str">
        <f t="shared" si="2"/>
        <v/>
      </c>
      <c r="Z14" s="15" t="str">
        <f t="shared" si="2"/>
        <v>○</v>
      </c>
      <c r="AA14" s="15" t="str">
        <f t="shared" si="2"/>
        <v/>
      </c>
      <c r="AB14" s="15" t="str">
        <f t="shared" si="2"/>
        <v/>
      </c>
      <c r="AC14" s="15" t="str">
        <f t="shared" si="2"/>
        <v/>
      </c>
      <c r="AD14" s="15" t="str">
        <f t="shared" si="2"/>
        <v/>
      </c>
      <c r="AE14" s="15" t="str">
        <f t="shared" si="2"/>
        <v/>
      </c>
      <c r="AF14" s="22" t="str">
        <f t="shared" si="2"/>
        <v xml:space="preserve">宮城県東松島市西福田字大高森５５－１
</v>
      </c>
      <c r="AG14" s="24" t="str">
        <f t="shared" si="2"/>
        <v xml:space="preserve">造粒固化施設 1台
</v>
      </c>
      <c r="AH14" s="25"/>
      <c r="AI14" s="25"/>
      <c r="AJ14" s="26"/>
      <c r="AK14" s="27">
        <v>14</v>
      </c>
      <c r="AL14" s="28" t="s">
        <v>976</v>
      </c>
      <c r="AM14" s="29" t="s">
        <v>977</v>
      </c>
      <c r="AN14" s="29">
        <v>44586</v>
      </c>
      <c r="AO14" s="30">
        <v>46411</v>
      </c>
      <c r="AP14" s="28" t="s">
        <v>40</v>
      </c>
      <c r="AQ14" s="29" t="s">
        <v>978</v>
      </c>
      <c r="AR14" s="28" t="s">
        <v>979</v>
      </c>
      <c r="AS14" s="28" t="s">
        <v>43</v>
      </c>
      <c r="AT14" s="28" t="s">
        <v>40</v>
      </c>
      <c r="AU14" s="28" t="s">
        <v>40</v>
      </c>
      <c r="AV14" s="28" t="s">
        <v>40</v>
      </c>
      <c r="AW14" s="28" t="s">
        <v>40</v>
      </c>
      <c r="AX14" s="28" t="s">
        <v>40</v>
      </c>
      <c r="AY14" s="28" t="s">
        <v>40</v>
      </c>
      <c r="AZ14" s="28" t="s">
        <v>40</v>
      </c>
      <c r="BA14" s="28" t="s">
        <v>40</v>
      </c>
      <c r="BB14" s="28" t="s">
        <v>40</v>
      </c>
      <c r="BC14" s="28" t="s">
        <v>40</v>
      </c>
      <c r="BD14" s="28" t="s">
        <v>40</v>
      </c>
      <c r="BE14" s="28" t="s">
        <v>40</v>
      </c>
      <c r="BF14" s="28" t="s">
        <v>40</v>
      </c>
      <c r="BG14" s="28" t="s">
        <v>40</v>
      </c>
      <c r="BH14" s="28" t="s">
        <v>40</v>
      </c>
      <c r="BI14" s="28" t="s">
        <v>40</v>
      </c>
      <c r="BJ14" s="28" t="s">
        <v>40</v>
      </c>
      <c r="BK14" s="28" t="s">
        <v>43</v>
      </c>
      <c r="BL14" s="28" t="s">
        <v>40</v>
      </c>
      <c r="BM14" s="28" t="s">
        <v>40</v>
      </c>
      <c r="BN14" s="28" t="s">
        <v>40</v>
      </c>
      <c r="BO14" s="28" t="s">
        <v>40</v>
      </c>
      <c r="BP14" s="28" t="s">
        <v>40</v>
      </c>
      <c r="BQ14" s="29" t="s">
        <v>980</v>
      </c>
      <c r="BR14" s="29" t="s">
        <v>202</v>
      </c>
      <c r="BS14" s="31" t="s">
        <v>46</v>
      </c>
    </row>
    <row r="15" spans="1:71" ht="198">
      <c r="A15" s="15" t="str">
        <f t="shared" si="0"/>
        <v>00428014116</v>
      </c>
      <c r="B15" s="22" t="str">
        <f t="shared" si="0"/>
        <v>株式会社木村土建</v>
      </c>
      <c r="C15" s="23">
        <f t="shared" si="0"/>
        <v>45939</v>
      </c>
      <c r="D15" s="23">
        <f t="shared" si="0"/>
        <v>47895</v>
      </c>
      <c r="E15" s="15" t="str">
        <f t="shared" si="0"/>
        <v>○</v>
      </c>
      <c r="F15" s="22" t="str">
        <f t="shared" si="0"/>
        <v>宮城県東松島市大塩字五台２３番地２</v>
      </c>
      <c r="G15" s="22" t="str">
        <f t="shared" si="1"/>
        <v>0225-82-3006</v>
      </c>
      <c r="H15" s="15" t="str">
        <f t="shared" si="1"/>
        <v/>
      </c>
      <c r="I15" s="15" t="str">
        <f t="shared" si="1"/>
        <v>○</v>
      </c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>○</v>
      </c>
      <c r="N15" s="15" t="str">
        <f t="shared" si="1"/>
        <v>○</v>
      </c>
      <c r="O15" s="15" t="str">
        <f t="shared" si="1"/>
        <v>○</v>
      </c>
      <c r="P15" s="15" t="str">
        <f t="shared" si="1"/>
        <v>○</v>
      </c>
      <c r="Q15" s="15" t="str">
        <f t="shared" si="1"/>
        <v>○</v>
      </c>
      <c r="R15" s="15" t="str">
        <f t="shared" si="1"/>
        <v/>
      </c>
      <c r="S15" s="15" t="str">
        <f t="shared" si="1"/>
        <v>○</v>
      </c>
      <c r="T15" s="15" t="str">
        <f t="shared" si="1"/>
        <v>○</v>
      </c>
      <c r="U15" s="15" t="str">
        <f t="shared" si="1"/>
        <v>○</v>
      </c>
      <c r="V15" s="15" t="str">
        <f t="shared" si="1"/>
        <v/>
      </c>
      <c r="W15" s="15" t="str">
        <f t="shared" si="2"/>
        <v>○</v>
      </c>
      <c r="X15" s="15" t="str">
        <f t="shared" si="2"/>
        <v/>
      </c>
      <c r="Y15" s="15" t="str">
        <f t="shared" si="2"/>
        <v/>
      </c>
      <c r="Z15" s="15" t="str">
        <f t="shared" si="2"/>
        <v/>
      </c>
      <c r="AA15" s="15" t="str">
        <f t="shared" si="2"/>
        <v/>
      </c>
      <c r="AB15" s="15" t="str">
        <f t="shared" si="2"/>
        <v/>
      </c>
      <c r="AC15" s="15" t="str">
        <f t="shared" si="2"/>
        <v>○</v>
      </c>
      <c r="AD15" s="15" t="str">
        <f t="shared" si="2"/>
        <v/>
      </c>
      <c r="AE15" s="15" t="str">
        <f t="shared" si="2"/>
        <v/>
      </c>
      <c r="AF15" s="22" t="str">
        <f t="shared" si="2"/>
        <v xml:space="preserve">宮城県東松島市大塩字荻窪６２番１、３２番８、６３番
宮城県東松島市大塩字荻窪３３番１、３３番２、６３番
宮城県東松島市大塩字荻窪３３番１、３３番２、６３番
宮城県東松島市大塩字荻窪６２番１、６３番
宮城県東松島市大塩字荻窪３２番７
宮城県東松島市大塩字荻窪３２番３、３６番２
宮城県東松島市大塩字荻窪３２－４
宮城県東松島市大塩字荻窪３２番６
宮城県東松島市大塩字荻窪６２番１
宮城県東松島市大塩字荻窪３２番４
宮城県東松島市大塩字荻窪３２番７
宮城県東松島市大塩字荻窪３２番９
宮城県東松島市大塩字荻窪３２番９
宮城県東松島市大塩字荻窪３２番９
宮城県東松島市大塩字荻窪３２番４、３２番１０
</v>
      </c>
      <c r="AG15" s="24" t="str">
        <f t="shared" si="2"/>
        <v xml:space="preserve">焼却施設 1台
破砕施設 10台
その他施設 2台
造粒固化施設 1台
溶融固化施設 1台
</v>
      </c>
      <c r="AH15" s="25"/>
      <c r="AI15" s="25"/>
      <c r="AJ15" s="26"/>
      <c r="AK15" s="27">
        <v>15</v>
      </c>
      <c r="AL15" s="28" t="s">
        <v>981</v>
      </c>
      <c r="AM15" s="29" t="s">
        <v>982</v>
      </c>
      <c r="AN15" s="29">
        <v>45939</v>
      </c>
      <c r="AO15" s="30">
        <v>47895</v>
      </c>
      <c r="AP15" s="28" t="s">
        <v>43</v>
      </c>
      <c r="AQ15" s="29" t="s">
        <v>983</v>
      </c>
      <c r="AR15" s="28" t="s">
        <v>984</v>
      </c>
      <c r="AS15" s="28" t="s">
        <v>40</v>
      </c>
      <c r="AT15" s="28" t="s">
        <v>43</v>
      </c>
      <c r="AU15" s="28" t="s">
        <v>40</v>
      </c>
      <c r="AV15" s="28" t="s">
        <v>40</v>
      </c>
      <c r="AW15" s="28" t="s">
        <v>40</v>
      </c>
      <c r="AX15" s="28" t="s">
        <v>43</v>
      </c>
      <c r="AY15" s="28" t="s">
        <v>43</v>
      </c>
      <c r="AZ15" s="28" t="s">
        <v>43</v>
      </c>
      <c r="BA15" s="28" t="s">
        <v>43</v>
      </c>
      <c r="BB15" s="28" t="s">
        <v>43</v>
      </c>
      <c r="BC15" s="28" t="s">
        <v>40</v>
      </c>
      <c r="BD15" s="28" t="s">
        <v>43</v>
      </c>
      <c r="BE15" s="28" t="s">
        <v>43</v>
      </c>
      <c r="BF15" s="28" t="s">
        <v>43</v>
      </c>
      <c r="BG15" s="28" t="s">
        <v>40</v>
      </c>
      <c r="BH15" s="28" t="s">
        <v>43</v>
      </c>
      <c r="BI15" s="28" t="s">
        <v>40</v>
      </c>
      <c r="BJ15" s="28" t="s">
        <v>40</v>
      </c>
      <c r="BK15" s="28" t="s">
        <v>40</v>
      </c>
      <c r="BL15" s="28" t="s">
        <v>40</v>
      </c>
      <c r="BM15" s="28" t="s">
        <v>40</v>
      </c>
      <c r="BN15" s="28" t="s">
        <v>43</v>
      </c>
      <c r="BO15" s="28" t="s">
        <v>40</v>
      </c>
      <c r="BP15" s="28" t="s">
        <v>40</v>
      </c>
      <c r="BQ15" s="29" t="s">
        <v>985</v>
      </c>
      <c r="BR15" s="29" t="s">
        <v>986</v>
      </c>
      <c r="BS15" s="31" t="s">
        <v>46</v>
      </c>
    </row>
    <row r="16" spans="1:71" ht="45">
      <c r="A16" s="15" t="str">
        <f t="shared" si="0"/>
        <v>00428151824</v>
      </c>
      <c r="B16" s="22" t="str">
        <f t="shared" si="0"/>
        <v>協同フイツシユミール工業株式会社</v>
      </c>
      <c r="C16" s="23">
        <f t="shared" si="0"/>
        <v>45593</v>
      </c>
      <c r="D16" s="23">
        <f t="shared" si="0"/>
        <v>47418</v>
      </c>
      <c r="E16" s="15" t="str">
        <f t="shared" si="0"/>
        <v/>
      </c>
      <c r="F16" s="22" t="str">
        <f t="shared" si="0"/>
        <v>東京都港区港南二丁目１２番３３号
宮城県石巻市魚町１丁目３０番２号</v>
      </c>
      <c r="G16" s="22" t="str">
        <f t="shared" si="1"/>
        <v>03-6712-9161
0225-93-6176</v>
      </c>
      <c r="H16" s="15" t="str">
        <f t="shared" si="1"/>
        <v/>
      </c>
      <c r="I16" s="15" t="str">
        <f t="shared" si="1"/>
        <v/>
      </c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/>
      </c>
      <c r="N16" s="15" t="str">
        <f t="shared" si="1"/>
        <v/>
      </c>
      <c r="O16" s="15" t="str">
        <f t="shared" si="1"/>
        <v/>
      </c>
      <c r="P16" s="15" t="str">
        <f t="shared" si="1"/>
        <v/>
      </c>
      <c r="Q16" s="15" t="str">
        <f t="shared" si="1"/>
        <v>○</v>
      </c>
      <c r="R16" s="15" t="str">
        <f t="shared" si="1"/>
        <v/>
      </c>
      <c r="S16" s="15" t="str">
        <f t="shared" si="1"/>
        <v/>
      </c>
      <c r="T16" s="15" t="str">
        <f t="shared" si="1"/>
        <v/>
      </c>
      <c r="U16" s="15" t="str">
        <f t="shared" si="1"/>
        <v/>
      </c>
      <c r="V16" s="15" t="str">
        <f t="shared" si="1"/>
        <v/>
      </c>
      <c r="W16" s="15" t="str">
        <f t="shared" si="2"/>
        <v/>
      </c>
      <c r="X16" s="15" t="str">
        <f t="shared" si="2"/>
        <v/>
      </c>
      <c r="Y16" s="15" t="str">
        <f t="shared" si="2"/>
        <v/>
      </c>
      <c r="Z16" s="15" t="str">
        <f t="shared" si="2"/>
        <v/>
      </c>
      <c r="AA16" s="15" t="str">
        <f t="shared" si="2"/>
        <v/>
      </c>
      <c r="AB16" s="15" t="str">
        <f t="shared" si="2"/>
        <v/>
      </c>
      <c r="AC16" s="15" t="str">
        <f t="shared" si="2"/>
        <v/>
      </c>
      <c r="AD16" s="15" t="str">
        <f t="shared" si="2"/>
        <v/>
      </c>
      <c r="AE16" s="15" t="str">
        <f t="shared" si="2"/>
        <v/>
      </c>
      <c r="AF16" s="22" t="str">
        <f t="shared" si="2"/>
        <v xml:space="preserve">宮城県石巻市魚町一丁目３０番２
宮城県石巻市魚町一丁目３０番２
宮城県石巻市魚町一丁目３０番２
</v>
      </c>
      <c r="AG16" s="24" t="str">
        <f t="shared" si="2"/>
        <v xml:space="preserve">脱水施設 1台
乾燥（機械）施設 1台
破砕施設 1台
</v>
      </c>
      <c r="AH16" s="25"/>
      <c r="AI16" s="25"/>
      <c r="AJ16" s="26"/>
      <c r="AK16" s="27">
        <v>16</v>
      </c>
      <c r="AL16" s="28" t="s">
        <v>987</v>
      </c>
      <c r="AM16" s="29" t="s">
        <v>988</v>
      </c>
      <c r="AN16" s="29">
        <v>45593</v>
      </c>
      <c r="AO16" s="30">
        <v>47418</v>
      </c>
      <c r="AP16" s="28" t="s">
        <v>40</v>
      </c>
      <c r="AQ16" s="29" t="s">
        <v>989</v>
      </c>
      <c r="AR16" s="28" t="s">
        <v>990</v>
      </c>
      <c r="AS16" s="28" t="s">
        <v>40</v>
      </c>
      <c r="AT16" s="28" t="s">
        <v>40</v>
      </c>
      <c r="AU16" s="28" t="s">
        <v>40</v>
      </c>
      <c r="AV16" s="28" t="s">
        <v>40</v>
      </c>
      <c r="AW16" s="28" t="s">
        <v>40</v>
      </c>
      <c r="AX16" s="28" t="s">
        <v>40</v>
      </c>
      <c r="AY16" s="28" t="s">
        <v>40</v>
      </c>
      <c r="AZ16" s="28" t="s">
        <v>40</v>
      </c>
      <c r="BA16" s="28" t="s">
        <v>40</v>
      </c>
      <c r="BB16" s="28" t="s">
        <v>43</v>
      </c>
      <c r="BC16" s="28" t="s">
        <v>40</v>
      </c>
      <c r="BD16" s="28" t="s">
        <v>40</v>
      </c>
      <c r="BE16" s="28" t="s">
        <v>40</v>
      </c>
      <c r="BF16" s="28" t="s">
        <v>40</v>
      </c>
      <c r="BG16" s="28" t="s">
        <v>40</v>
      </c>
      <c r="BH16" s="28" t="s">
        <v>40</v>
      </c>
      <c r="BI16" s="28" t="s">
        <v>40</v>
      </c>
      <c r="BJ16" s="28" t="s">
        <v>40</v>
      </c>
      <c r="BK16" s="28" t="s">
        <v>40</v>
      </c>
      <c r="BL16" s="28" t="s">
        <v>40</v>
      </c>
      <c r="BM16" s="28" t="s">
        <v>40</v>
      </c>
      <c r="BN16" s="28" t="s">
        <v>40</v>
      </c>
      <c r="BO16" s="28" t="s">
        <v>40</v>
      </c>
      <c r="BP16" s="28" t="s">
        <v>40</v>
      </c>
      <c r="BQ16" s="29" t="s">
        <v>991</v>
      </c>
      <c r="BR16" s="29" t="s">
        <v>992</v>
      </c>
      <c r="BS16" s="31" t="s">
        <v>46</v>
      </c>
    </row>
    <row r="17" spans="1:71" ht="45">
      <c r="A17" s="15" t="str">
        <f t="shared" si="0"/>
        <v>00428025917</v>
      </c>
      <c r="B17" s="22" t="str">
        <f t="shared" si="0"/>
        <v>株式会社斎武商店</v>
      </c>
      <c r="C17" s="23">
        <f t="shared" si="0"/>
        <v>44675</v>
      </c>
      <c r="D17" s="23">
        <f t="shared" si="0"/>
        <v>46500</v>
      </c>
      <c r="E17" s="15" t="str">
        <f t="shared" si="0"/>
        <v/>
      </c>
      <c r="F17" s="22" t="str">
        <f t="shared" si="0"/>
        <v>宮城県石巻市三河町７番４</v>
      </c>
      <c r="G17" s="22" t="str">
        <f t="shared" si="1"/>
        <v>0225-93-5111</v>
      </c>
      <c r="H17" s="15" t="str">
        <f t="shared" si="1"/>
        <v/>
      </c>
      <c r="I17" s="15" t="str">
        <f t="shared" si="1"/>
        <v/>
      </c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>○</v>
      </c>
      <c r="N17" s="15" t="str">
        <f t="shared" si="1"/>
        <v>○</v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 t="str">
        <f t="shared" si="1"/>
        <v/>
      </c>
      <c r="S17" s="15" t="str">
        <f t="shared" si="1"/>
        <v/>
      </c>
      <c r="T17" s="15" t="str">
        <f t="shared" si="1"/>
        <v>○</v>
      </c>
      <c r="U17" s="15" t="str">
        <f t="shared" si="1"/>
        <v/>
      </c>
      <c r="V17" s="15" t="str">
        <f t="shared" si="1"/>
        <v/>
      </c>
      <c r="W17" s="15" t="str">
        <f t="shared" si="2"/>
        <v/>
      </c>
      <c r="X17" s="15" t="str">
        <f t="shared" si="2"/>
        <v/>
      </c>
      <c r="Y17" s="15" t="str">
        <f t="shared" si="2"/>
        <v/>
      </c>
      <c r="Z17" s="15" t="str">
        <f t="shared" si="2"/>
        <v/>
      </c>
      <c r="AA17" s="15" t="str">
        <f t="shared" si="2"/>
        <v/>
      </c>
      <c r="AB17" s="15" t="str">
        <f t="shared" si="2"/>
        <v/>
      </c>
      <c r="AC17" s="15" t="str">
        <f t="shared" si="2"/>
        <v/>
      </c>
      <c r="AD17" s="15" t="str">
        <f t="shared" si="2"/>
        <v/>
      </c>
      <c r="AE17" s="15" t="str">
        <f t="shared" si="2"/>
        <v/>
      </c>
      <c r="AF17" s="22" t="str">
        <f t="shared" si="2"/>
        <v xml:space="preserve">宮城県石巻市三河町７番４
宮城県石巻市三河町７番４
宮城県石巻市三河町７番４
</v>
      </c>
      <c r="AG17" s="24" t="str">
        <f t="shared" si="2"/>
        <v xml:space="preserve">その他施設 3台
</v>
      </c>
      <c r="AH17" s="25"/>
      <c r="AI17" s="25"/>
      <c r="AJ17" s="26"/>
      <c r="AK17" s="27">
        <v>17</v>
      </c>
      <c r="AL17" s="28" t="s">
        <v>993</v>
      </c>
      <c r="AM17" s="29" t="s">
        <v>994</v>
      </c>
      <c r="AN17" s="29">
        <v>44675</v>
      </c>
      <c r="AO17" s="30">
        <v>46500</v>
      </c>
      <c r="AP17" s="28" t="s">
        <v>40</v>
      </c>
      <c r="AQ17" s="29" t="s">
        <v>995</v>
      </c>
      <c r="AR17" s="28" t="s">
        <v>996</v>
      </c>
      <c r="AS17" s="28" t="s">
        <v>40</v>
      </c>
      <c r="AT17" s="28" t="s">
        <v>40</v>
      </c>
      <c r="AU17" s="28" t="s">
        <v>40</v>
      </c>
      <c r="AV17" s="28" t="s">
        <v>40</v>
      </c>
      <c r="AW17" s="28" t="s">
        <v>40</v>
      </c>
      <c r="AX17" s="28" t="s">
        <v>43</v>
      </c>
      <c r="AY17" s="28" t="s">
        <v>43</v>
      </c>
      <c r="AZ17" s="28" t="s">
        <v>40</v>
      </c>
      <c r="BA17" s="28" t="s">
        <v>40</v>
      </c>
      <c r="BB17" s="28" t="s">
        <v>40</v>
      </c>
      <c r="BC17" s="28" t="s">
        <v>40</v>
      </c>
      <c r="BD17" s="28" t="s">
        <v>40</v>
      </c>
      <c r="BE17" s="28" t="s">
        <v>43</v>
      </c>
      <c r="BF17" s="28" t="s">
        <v>40</v>
      </c>
      <c r="BG17" s="28" t="s">
        <v>40</v>
      </c>
      <c r="BH17" s="28" t="s">
        <v>40</v>
      </c>
      <c r="BI17" s="28" t="s">
        <v>40</v>
      </c>
      <c r="BJ17" s="28" t="s">
        <v>40</v>
      </c>
      <c r="BK17" s="28" t="s">
        <v>40</v>
      </c>
      <c r="BL17" s="28" t="s">
        <v>40</v>
      </c>
      <c r="BM17" s="28" t="s">
        <v>40</v>
      </c>
      <c r="BN17" s="28" t="s">
        <v>40</v>
      </c>
      <c r="BO17" s="28" t="s">
        <v>40</v>
      </c>
      <c r="BP17" s="28" t="s">
        <v>40</v>
      </c>
      <c r="BQ17" s="29" t="s">
        <v>997</v>
      </c>
      <c r="BR17" s="29" t="s">
        <v>790</v>
      </c>
      <c r="BS17" s="31" t="s">
        <v>46</v>
      </c>
    </row>
    <row r="18" spans="1:71" ht="28.5">
      <c r="A18" s="15" t="str">
        <f t="shared" si="0"/>
        <v>00428114773</v>
      </c>
      <c r="B18" s="22" t="str">
        <f t="shared" si="0"/>
        <v>株式会社笹原商店</v>
      </c>
      <c r="C18" s="23">
        <f t="shared" si="0"/>
        <v>45597</v>
      </c>
      <c r="D18" s="23">
        <f t="shared" si="0"/>
        <v>47422</v>
      </c>
      <c r="E18" s="15" t="str">
        <f t="shared" si="0"/>
        <v/>
      </c>
      <c r="F18" s="22" t="str">
        <f t="shared" si="0"/>
        <v>宮城県石巻市和渕字笈入４２番地</v>
      </c>
      <c r="G18" s="22" t="str">
        <f t="shared" si="1"/>
        <v>0225-72-4131</v>
      </c>
      <c r="H18" s="15" t="str">
        <f t="shared" si="1"/>
        <v/>
      </c>
      <c r="I18" s="15" t="str">
        <f t="shared" si="1"/>
        <v/>
      </c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 t="str">
        <f t="shared" si="1"/>
        <v/>
      </c>
      <c r="S18" s="15" t="str">
        <f t="shared" si="1"/>
        <v/>
      </c>
      <c r="T18" s="15" t="str">
        <f t="shared" si="1"/>
        <v/>
      </c>
      <c r="U18" s="15" t="str">
        <f t="shared" si="1"/>
        <v>○</v>
      </c>
      <c r="V18" s="15" t="str">
        <f t="shared" si="1"/>
        <v/>
      </c>
      <c r="W18" s="15" t="str">
        <f t="shared" si="2"/>
        <v/>
      </c>
      <c r="X18" s="15" t="str">
        <f t="shared" si="2"/>
        <v/>
      </c>
      <c r="Y18" s="15" t="str">
        <f t="shared" si="2"/>
        <v/>
      </c>
      <c r="Z18" s="15" t="str">
        <f t="shared" si="2"/>
        <v/>
      </c>
      <c r="AA18" s="15" t="str">
        <f t="shared" si="2"/>
        <v/>
      </c>
      <c r="AB18" s="15" t="str">
        <f t="shared" si="2"/>
        <v/>
      </c>
      <c r="AC18" s="15" t="str">
        <f t="shared" si="2"/>
        <v/>
      </c>
      <c r="AD18" s="15" t="str">
        <f t="shared" si="2"/>
        <v/>
      </c>
      <c r="AE18" s="15" t="str">
        <f t="shared" si="2"/>
        <v/>
      </c>
      <c r="AF18" s="22" t="str">
        <f t="shared" si="2"/>
        <v xml:space="preserve">宮城県石巻市和渕字笈入４２番地
</v>
      </c>
      <c r="AG18" s="24" t="str">
        <f t="shared" si="2"/>
        <v xml:space="preserve">破砕施設 1台
</v>
      </c>
      <c r="AH18" s="25"/>
      <c r="AI18" s="25"/>
      <c r="AJ18" s="26"/>
      <c r="AK18" s="27">
        <v>18</v>
      </c>
      <c r="AL18" s="28" t="s">
        <v>998</v>
      </c>
      <c r="AM18" s="29" t="s">
        <v>999</v>
      </c>
      <c r="AN18" s="29">
        <v>45597</v>
      </c>
      <c r="AO18" s="30">
        <v>47422</v>
      </c>
      <c r="AP18" s="28" t="s">
        <v>40</v>
      </c>
      <c r="AQ18" s="29" t="s">
        <v>1000</v>
      </c>
      <c r="AR18" s="28" t="s">
        <v>1001</v>
      </c>
      <c r="AS18" s="28" t="s">
        <v>40</v>
      </c>
      <c r="AT18" s="28" t="s">
        <v>40</v>
      </c>
      <c r="AU18" s="28" t="s">
        <v>40</v>
      </c>
      <c r="AV18" s="28" t="s">
        <v>40</v>
      </c>
      <c r="AW18" s="28" t="s">
        <v>40</v>
      </c>
      <c r="AX18" s="28" t="s">
        <v>40</v>
      </c>
      <c r="AY18" s="28" t="s">
        <v>40</v>
      </c>
      <c r="AZ18" s="28" t="s">
        <v>40</v>
      </c>
      <c r="BA18" s="28" t="s">
        <v>40</v>
      </c>
      <c r="BB18" s="28" t="s">
        <v>40</v>
      </c>
      <c r="BC18" s="28" t="s">
        <v>40</v>
      </c>
      <c r="BD18" s="28" t="s">
        <v>40</v>
      </c>
      <c r="BE18" s="28" t="s">
        <v>40</v>
      </c>
      <c r="BF18" s="28" t="s">
        <v>43</v>
      </c>
      <c r="BG18" s="28" t="s">
        <v>40</v>
      </c>
      <c r="BH18" s="28" t="s">
        <v>40</v>
      </c>
      <c r="BI18" s="28" t="s">
        <v>40</v>
      </c>
      <c r="BJ18" s="28" t="s">
        <v>40</v>
      </c>
      <c r="BK18" s="28" t="s">
        <v>40</v>
      </c>
      <c r="BL18" s="28" t="s">
        <v>40</v>
      </c>
      <c r="BM18" s="28" t="s">
        <v>40</v>
      </c>
      <c r="BN18" s="28" t="s">
        <v>40</v>
      </c>
      <c r="BO18" s="28" t="s">
        <v>40</v>
      </c>
      <c r="BP18" s="28" t="s">
        <v>40</v>
      </c>
      <c r="BQ18" s="29" t="s">
        <v>1002</v>
      </c>
      <c r="BR18" s="29" t="s">
        <v>58</v>
      </c>
      <c r="BS18" s="31" t="s">
        <v>46</v>
      </c>
    </row>
    <row r="19" spans="1:71" ht="63">
      <c r="A19" s="15" t="str">
        <f t="shared" si="0"/>
        <v>00428000640</v>
      </c>
      <c r="B19" s="22" t="str">
        <f t="shared" si="0"/>
        <v>株式会社サンクリーン工業</v>
      </c>
      <c r="C19" s="23">
        <f t="shared" si="0"/>
        <v>44850</v>
      </c>
      <c r="D19" s="23">
        <f t="shared" si="0"/>
        <v>46675</v>
      </c>
      <c r="E19" s="15" t="str">
        <f t="shared" si="0"/>
        <v/>
      </c>
      <c r="F19" s="22" t="str">
        <f t="shared" si="0"/>
        <v>宮城県石巻市北境字構堀１番地の１</v>
      </c>
      <c r="G19" s="22" t="str">
        <f t="shared" si="1"/>
        <v>0225-62-1821</v>
      </c>
      <c r="H19" s="15" t="str">
        <f t="shared" si="1"/>
        <v/>
      </c>
      <c r="I19" s="15" t="str">
        <f t="shared" si="1"/>
        <v/>
      </c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>○</v>
      </c>
      <c r="N19" s="15" t="str">
        <f t="shared" si="1"/>
        <v>○</v>
      </c>
      <c r="O19" s="15" t="str">
        <f t="shared" si="1"/>
        <v>○</v>
      </c>
      <c r="P19" s="15" t="str">
        <f t="shared" si="1"/>
        <v>○</v>
      </c>
      <c r="Q19" s="15" t="str">
        <f t="shared" si="1"/>
        <v/>
      </c>
      <c r="R19" s="15" t="str">
        <f t="shared" si="1"/>
        <v/>
      </c>
      <c r="S19" s="15" t="str">
        <f t="shared" si="1"/>
        <v/>
      </c>
      <c r="T19" s="15" t="str">
        <f t="shared" si="1"/>
        <v>○</v>
      </c>
      <c r="U19" s="15" t="str">
        <f t="shared" si="1"/>
        <v>○</v>
      </c>
      <c r="V19" s="15" t="str">
        <f t="shared" si="1"/>
        <v/>
      </c>
      <c r="W19" s="15" t="str">
        <f t="shared" si="2"/>
        <v>○</v>
      </c>
      <c r="X19" s="15" t="str">
        <f t="shared" si="2"/>
        <v/>
      </c>
      <c r="Y19" s="15" t="str">
        <f t="shared" si="2"/>
        <v/>
      </c>
      <c r="Z19" s="15" t="str">
        <f t="shared" si="2"/>
        <v/>
      </c>
      <c r="AA19" s="15" t="str">
        <f t="shared" si="2"/>
        <v/>
      </c>
      <c r="AB19" s="15" t="str">
        <f t="shared" si="2"/>
        <v/>
      </c>
      <c r="AC19" s="15" t="str">
        <f t="shared" si="2"/>
        <v/>
      </c>
      <c r="AD19" s="15" t="str">
        <f t="shared" si="2"/>
        <v/>
      </c>
      <c r="AE19" s="15" t="str">
        <f t="shared" si="2"/>
        <v/>
      </c>
      <c r="AF19" s="22" t="str">
        <f t="shared" si="2"/>
        <v xml:space="preserve">宮城県石巻市北境字構堀１番１
宮城県石巻市北境字構堀１番１
宮城県石巻市北境字構堀１番１
宮城県石巻市北境字構堀１番１
宮城県石巻市北境字構堀１番１
</v>
      </c>
      <c r="AG19" s="24" t="str">
        <f t="shared" si="2"/>
        <v xml:space="preserve">焼却施設 1台
破砕施設 4台
</v>
      </c>
      <c r="AH19" s="25"/>
      <c r="AI19" s="25"/>
      <c r="AJ19" s="26"/>
      <c r="AK19" s="27">
        <v>19</v>
      </c>
      <c r="AL19" s="28" t="s">
        <v>1003</v>
      </c>
      <c r="AM19" s="29" t="s">
        <v>1004</v>
      </c>
      <c r="AN19" s="29">
        <v>44850</v>
      </c>
      <c r="AO19" s="30">
        <v>46675</v>
      </c>
      <c r="AP19" s="28" t="s">
        <v>40</v>
      </c>
      <c r="AQ19" s="29" t="s">
        <v>1005</v>
      </c>
      <c r="AR19" s="28" t="s">
        <v>1006</v>
      </c>
      <c r="AS19" s="28" t="s">
        <v>40</v>
      </c>
      <c r="AT19" s="28" t="s">
        <v>40</v>
      </c>
      <c r="AU19" s="28" t="s">
        <v>40</v>
      </c>
      <c r="AV19" s="28" t="s">
        <v>40</v>
      </c>
      <c r="AW19" s="28" t="s">
        <v>40</v>
      </c>
      <c r="AX19" s="28" t="s">
        <v>43</v>
      </c>
      <c r="AY19" s="28" t="s">
        <v>43</v>
      </c>
      <c r="AZ19" s="28" t="s">
        <v>43</v>
      </c>
      <c r="BA19" s="28" t="s">
        <v>43</v>
      </c>
      <c r="BB19" s="28" t="s">
        <v>40</v>
      </c>
      <c r="BC19" s="28" t="s">
        <v>40</v>
      </c>
      <c r="BD19" s="28" t="s">
        <v>40</v>
      </c>
      <c r="BE19" s="28" t="s">
        <v>43</v>
      </c>
      <c r="BF19" s="28" t="s">
        <v>43</v>
      </c>
      <c r="BG19" s="28" t="s">
        <v>40</v>
      </c>
      <c r="BH19" s="28" t="s">
        <v>43</v>
      </c>
      <c r="BI19" s="28" t="s">
        <v>40</v>
      </c>
      <c r="BJ19" s="28" t="s">
        <v>40</v>
      </c>
      <c r="BK19" s="28" t="s">
        <v>40</v>
      </c>
      <c r="BL19" s="28" t="s">
        <v>40</v>
      </c>
      <c r="BM19" s="28" t="s">
        <v>40</v>
      </c>
      <c r="BN19" s="28" t="s">
        <v>40</v>
      </c>
      <c r="BO19" s="28" t="s">
        <v>40</v>
      </c>
      <c r="BP19" s="28" t="s">
        <v>40</v>
      </c>
      <c r="BQ19" s="29" t="s">
        <v>1007</v>
      </c>
      <c r="BR19" s="29" t="s">
        <v>1008</v>
      </c>
      <c r="BS19" s="31" t="s">
        <v>46</v>
      </c>
    </row>
    <row r="20" spans="1:71" ht="90">
      <c r="A20" s="15" t="str">
        <f t="shared" si="0"/>
        <v>00428013389</v>
      </c>
      <c r="B20" s="22" t="str">
        <f t="shared" si="0"/>
        <v>志賀建設工業株式会社</v>
      </c>
      <c r="C20" s="23">
        <f t="shared" si="0"/>
        <v>44641</v>
      </c>
      <c r="D20" s="23">
        <f t="shared" si="0"/>
        <v>46466</v>
      </c>
      <c r="E20" s="15" t="str">
        <f t="shared" si="0"/>
        <v/>
      </c>
      <c r="F20" s="22" t="str">
        <f t="shared" si="0"/>
        <v>宮城県石巻市須江字大谷地４６番地１</v>
      </c>
      <c r="G20" s="22" t="str">
        <f t="shared" si="1"/>
        <v>0225-73-5411</v>
      </c>
      <c r="H20" s="15" t="str">
        <f t="shared" si="1"/>
        <v/>
      </c>
      <c r="I20" s="15" t="str">
        <f t="shared" si="1"/>
        <v>○</v>
      </c>
      <c r="J20" s="15" t="str">
        <f t="shared" si="1"/>
        <v/>
      </c>
      <c r="K20" s="15" t="str">
        <f t="shared" si="1"/>
        <v/>
      </c>
      <c r="L20" s="15" t="str">
        <f t="shared" si="1"/>
        <v/>
      </c>
      <c r="M20" s="15" t="str">
        <f t="shared" si="1"/>
        <v/>
      </c>
      <c r="N20" s="15" t="str">
        <f t="shared" si="1"/>
        <v/>
      </c>
      <c r="O20" s="15" t="str">
        <f t="shared" si="1"/>
        <v/>
      </c>
      <c r="P20" s="15" t="str">
        <f t="shared" si="1"/>
        <v/>
      </c>
      <c r="Q20" s="15" t="str">
        <f t="shared" si="1"/>
        <v/>
      </c>
      <c r="R20" s="15" t="str">
        <f t="shared" si="1"/>
        <v/>
      </c>
      <c r="S20" s="15" t="str">
        <f t="shared" si="1"/>
        <v/>
      </c>
      <c r="T20" s="15" t="str">
        <f t="shared" si="1"/>
        <v/>
      </c>
      <c r="U20" s="15" t="str">
        <f t="shared" si="1"/>
        <v/>
      </c>
      <c r="V20" s="15" t="str">
        <f t="shared" ref="V20:AA43" si="3">IF(BG20="","",BG20)</f>
        <v/>
      </c>
      <c r="W20" s="15" t="str">
        <f t="shared" si="2"/>
        <v/>
      </c>
      <c r="X20" s="15" t="str">
        <f t="shared" si="2"/>
        <v/>
      </c>
      <c r="Y20" s="15" t="str">
        <f t="shared" si="2"/>
        <v/>
      </c>
      <c r="Z20" s="15" t="str">
        <f t="shared" si="2"/>
        <v/>
      </c>
      <c r="AA20" s="15" t="str">
        <f t="shared" si="2"/>
        <v/>
      </c>
      <c r="AB20" s="15" t="str">
        <f t="shared" si="2"/>
        <v/>
      </c>
      <c r="AC20" s="15" t="str">
        <f t="shared" si="2"/>
        <v/>
      </c>
      <c r="AD20" s="15" t="str">
        <f t="shared" si="2"/>
        <v/>
      </c>
      <c r="AE20" s="15" t="str">
        <f t="shared" si="2"/>
        <v/>
      </c>
      <c r="AF20" s="22" t="str">
        <f t="shared" si="2"/>
        <v xml:space="preserve">宮城県東松島市大曲字上納前32番1,33番1,34番
宮城県東松島市大曲字上納前32番1,33番1,34番
宮城県東松島市大曲字上納前32番1,33番1,34番
宮城県東松島市大曲字上納前32番1,33番1,34番
</v>
      </c>
      <c r="AG20" s="24" t="str">
        <f t="shared" si="2"/>
        <v xml:space="preserve">その他施設 2台
造粒固化施設 2台
</v>
      </c>
      <c r="AH20" s="25"/>
      <c r="AI20" s="25"/>
      <c r="AJ20" s="26"/>
      <c r="AK20" s="27">
        <v>20</v>
      </c>
      <c r="AL20" s="28" t="s">
        <v>1009</v>
      </c>
      <c r="AM20" s="29" t="s">
        <v>1010</v>
      </c>
      <c r="AN20" s="29">
        <v>44641</v>
      </c>
      <c r="AO20" s="30">
        <v>46466</v>
      </c>
      <c r="AP20" s="28" t="s">
        <v>40</v>
      </c>
      <c r="AQ20" s="29" t="s">
        <v>1011</v>
      </c>
      <c r="AR20" s="28" t="s">
        <v>1012</v>
      </c>
      <c r="AS20" s="28" t="s">
        <v>40</v>
      </c>
      <c r="AT20" s="28" t="s">
        <v>43</v>
      </c>
      <c r="AU20" s="28" t="s">
        <v>40</v>
      </c>
      <c r="AV20" s="28" t="s">
        <v>40</v>
      </c>
      <c r="AW20" s="28" t="s">
        <v>40</v>
      </c>
      <c r="AX20" s="28" t="s">
        <v>40</v>
      </c>
      <c r="AY20" s="28" t="s">
        <v>40</v>
      </c>
      <c r="AZ20" s="28" t="s">
        <v>40</v>
      </c>
      <c r="BA20" s="28" t="s">
        <v>40</v>
      </c>
      <c r="BB20" s="28" t="s">
        <v>40</v>
      </c>
      <c r="BC20" s="28" t="s">
        <v>40</v>
      </c>
      <c r="BD20" s="28" t="s">
        <v>40</v>
      </c>
      <c r="BE20" s="28" t="s">
        <v>40</v>
      </c>
      <c r="BF20" s="28" t="s">
        <v>40</v>
      </c>
      <c r="BG20" s="28" t="s">
        <v>40</v>
      </c>
      <c r="BH20" s="28" t="s">
        <v>40</v>
      </c>
      <c r="BI20" s="28" t="s">
        <v>40</v>
      </c>
      <c r="BJ20" s="28" t="s">
        <v>40</v>
      </c>
      <c r="BK20" s="28" t="s">
        <v>40</v>
      </c>
      <c r="BL20" s="28" t="s">
        <v>40</v>
      </c>
      <c r="BM20" s="28" t="s">
        <v>40</v>
      </c>
      <c r="BN20" s="28" t="s">
        <v>40</v>
      </c>
      <c r="BO20" s="28" t="s">
        <v>40</v>
      </c>
      <c r="BP20" s="28" t="s">
        <v>40</v>
      </c>
      <c r="BQ20" s="29" t="s">
        <v>1013</v>
      </c>
      <c r="BR20" s="29" t="s">
        <v>1014</v>
      </c>
      <c r="BS20" s="31" t="s">
        <v>46</v>
      </c>
    </row>
    <row r="21" spans="1:71" ht="81">
      <c r="A21" s="15" t="str">
        <f t="shared" si="0"/>
        <v>00428010721</v>
      </c>
      <c r="B21" s="22" t="str">
        <f t="shared" si="0"/>
        <v>重吉興業株式会社</v>
      </c>
      <c r="C21" s="23">
        <f t="shared" si="0"/>
        <v>45451</v>
      </c>
      <c r="D21" s="23">
        <f t="shared" si="0"/>
        <v>47276</v>
      </c>
      <c r="E21" s="15" t="str">
        <f t="shared" si="0"/>
        <v/>
      </c>
      <c r="F21" s="22" t="str">
        <f t="shared" si="0"/>
        <v>宮城県石巻市門脇字元明神１０番地</v>
      </c>
      <c r="G21" s="22" t="str">
        <f t="shared" si="0"/>
        <v>0225-23-0204</v>
      </c>
      <c r="H21" s="15" t="str">
        <f t="shared" si="0"/>
        <v/>
      </c>
      <c r="I21" s="15" t="str">
        <f t="shared" si="0"/>
        <v/>
      </c>
      <c r="J21" s="15" t="str">
        <f t="shared" si="0"/>
        <v/>
      </c>
      <c r="K21" s="15" t="str">
        <f t="shared" si="0"/>
        <v/>
      </c>
      <c r="L21" s="15" t="str">
        <f t="shared" si="0"/>
        <v/>
      </c>
      <c r="M21" s="15" t="str">
        <f t="shared" si="0"/>
        <v>○</v>
      </c>
      <c r="N21" s="15" t="str">
        <f t="shared" si="0"/>
        <v>○</v>
      </c>
      <c r="O21" s="15" t="str">
        <f t="shared" si="0"/>
        <v>○</v>
      </c>
      <c r="P21" s="15" t="str">
        <f t="shared" si="0"/>
        <v>○</v>
      </c>
      <c r="Q21" s="15" t="str">
        <f t="shared" ref="Q21:U43" si="4">IF(BB21="","",BB21)</f>
        <v/>
      </c>
      <c r="R21" s="15" t="str">
        <f t="shared" si="4"/>
        <v/>
      </c>
      <c r="S21" s="15" t="str">
        <f t="shared" si="4"/>
        <v>○</v>
      </c>
      <c r="T21" s="15" t="str">
        <f t="shared" si="4"/>
        <v>○</v>
      </c>
      <c r="U21" s="15" t="str">
        <f t="shared" si="4"/>
        <v>○</v>
      </c>
      <c r="V21" s="15" t="str">
        <f t="shared" si="3"/>
        <v/>
      </c>
      <c r="W21" s="15" t="str">
        <f t="shared" si="2"/>
        <v>○</v>
      </c>
      <c r="X21" s="15" t="str">
        <f t="shared" si="2"/>
        <v/>
      </c>
      <c r="Y21" s="15" t="str">
        <f t="shared" si="2"/>
        <v/>
      </c>
      <c r="Z21" s="15" t="str">
        <f t="shared" si="2"/>
        <v/>
      </c>
      <c r="AA21" s="15" t="str">
        <f t="shared" si="2"/>
        <v/>
      </c>
      <c r="AB21" s="15" t="str">
        <f t="shared" si="2"/>
        <v/>
      </c>
      <c r="AC21" s="15" t="str">
        <f t="shared" si="2"/>
        <v/>
      </c>
      <c r="AD21" s="15" t="str">
        <f t="shared" si="2"/>
        <v/>
      </c>
      <c r="AE21" s="15" t="str">
        <f t="shared" si="2"/>
        <v/>
      </c>
      <c r="AF21" s="22" t="str">
        <f t="shared" si="2"/>
        <v xml:space="preserve">宮城県石巻市門脇字元明神１０番、１０番７、９８番
宮城県石巻市門脇字元明神１０番、１０番７
宮城県石巻市門脇字元明神１番９
宮城県石巻市門脇字元明神１番１
宮城県石巻市重吉町８番１２
宮城県石巻市重吉町８番１２
</v>
      </c>
      <c r="AG21" s="24" t="str">
        <f t="shared" si="2"/>
        <v xml:space="preserve">焼却施設 1台
破砕施設 5台
</v>
      </c>
      <c r="AH21" s="25"/>
      <c r="AI21" s="25"/>
      <c r="AJ21" s="26"/>
      <c r="AK21" s="27">
        <v>21</v>
      </c>
      <c r="AL21" s="28" t="s">
        <v>1015</v>
      </c>
      <c r="AM21" s="29" t="s">
        <v>1016</v>
      </c>
      <c r="AN21" s="29">
        <v>45451</v>
      </c>
      <c r="AO21" s="30">
        <v>47276</v>
      </c>
      <c r="AP21" s="28" t="s">
        <v>40</v>
      </c>
      <c r="AQ21" s="29" t="s">
        <v>1017</v>
      </c>
      <c r="AR21" s="28" t="s">
        <v>1018</v>
      </c>
      <c r="AS21" s="28" t="s">
        <v>40</v>
      </c>
      <c r="AT21" s="28" t="s">
        <v>40</v>
      </c>
      <c r="AU21" s="28" t="s">
        <v>40</v>
      </c>
      <c r="AV21" s="28" t="s">
        <v>40</v>
      </c>
      <c r="AW21" s="28" t="s">
        <v>40</v>
      </c>
      <c r="AX21" s="28" t="s">
        <v>43</v>
      </c>
      <c r="AY21" s="28" t="s">
        <v>43</v>
      </c>
      <c r="AZ21" s="28" t="s">
        <v>43</v>
      </c>
      <c r="BA21" s="28" t="s">
        <v>43</v>
      </c>
      <c r="BB21" s="28" t="s">
        <v>40</v>
      </c>
      <c r="BC21" s="28" t="s">
        <v>40</v>
      </c>
      <c r="BD21" s="28" t="s">
        <v>43</v>
      </c>
      <c r="BE21" s="28" t="s">
        <v>43</v>
      </c>
      <c r="BF21" s="28" t="s">
        <v>43</v>
      </c>
      <c r="BG21" s="28" t="s">
        <v>40</v>
      </c>
      <c r="BH21" s="28" t="s">
        <v>43</v>
      </c>
      <c r="BI21" s="28" t="s">
        <v>40</v>
      </c>
      <c r="BJ21" s="28" t="s">
        <v>40</v>
      </c>
      <c r="BK21" s="28" t="s">
        <v>40</v>
      </c>
      <c r="BL21" s="28" t="s">
        <v>40</v>
      </c>
      <c r="BM21" s="28" t="s">
        <v>40</v>
      </c>
      <c r="BN21" s="28" t="s">
        <v>40</v>
      </c>
      <c r="BO21" s="28" t="s">
        <v>40</v>
      </c>
      <c r="BP21" s="28" t="s">
        <v>40</v>
      </c>
      <c r="BQ21" s="29" t="s">
        <v>1019</v>
      </c>
      <c r="BR21" s="29" t="s">
        <v>1020</v>
      </c>
      <c r="BS21" s="31" t="s">
        <v>46</v>
      </c>
    </row>
    <row r="22" spans="1:71" ht="28.5">
      <c r="A22" s="15" t="str">
        <f t="shared" si="0"/>
        <v>00428121556</v>
      </c>
      <c r="B22" s="22" t="str">
        <f t="shared" si="0"/>
        <v>有限会社シゲン商運</v>
      </c>
      <c r="C22" s="23">
        <f t="shared" si="0"/>
        <v>45784</v>
      </c>
      <c r="D22" s="23">
        <f t="shared" si="0"/>
        <v>47609</v>
      </c>
      <c r="E22" s="15" t="str">
        <f t="shared" si="0"/>
        <v/>
      </c>
      <c r="F22" s="22" t="str">
        <f t="shared" si="0"/>
        <v>宮城県石巻市門脇字明神２５番地１
宮城県石巻市明神南１４番地６</v>
      </c>
      <c r="G22" s="22" t="str">
        <f t="shared" si="0"/>
        <v>0225-93-5185</v>
      </c>
      <c r="H22" s="15" t="str">
        <f t="shared" si="0"/>
        <v/>
      </c>
      <c r="I22" s="15" t="str">
        <f t="shared" si="0"/>
        <v/>
      </c>
      <c r="J22" s="15" t="str">
        <f t="shared" si="0"/>
        <v/>
      </c>
      <c r="K22" s="15" t="str">
        <f t="shared" si="0"/>
        <v/>
      </c>
      <c r="L22" s="15" t="str">
        <f t="shared" si="0"/>
        <v/>
      </c>
      <c r="M22" s="15" t="str">
        <f t="shared" si="0"/>
        <v>○</v>
      </c>
      <c r="N22" s="15" t="str">
        <f t="shared" si="0"/>
        <v/>
      </c>
      <c r="O22" s="15" t="str">
        <f t="shared" si="0"/>
        <v/>
      </c>
      <c r="P22" s="15" t="str">
        <f t="shared" si="0"/>
        <v/>
      </c>
      <c r="Q22" s="15" t="str">
        <f t="shared" si="4"/>
        <v/>
      </c>
      <c r="R22" s="15" t="str">
        <f t="shared" si="4"/>
        <v/>
      </c>
      <c r="S22" s="15" t="str">
        <f t="shared" si="4"/>
        <v>○</v>
      </c>
      <c r="T22" s="15" t="str">
        <f t="shared" si="4"/>
        <v/>
      </c>
      <c r="U22" s="15" t="str">
        <f t="shared" si="4"/>
        <v/>
      </c>
      <c r="V22" s="15" t="str">
        <f t="shared" si="3"/>
        <v/>
      </c>
      <c r="W22" s="15" t="str">
        <f t="shared" si="2"/>
        <v/>
      </c>
      <c r="X22" s="15" t="str">
        <f t="shared" si="2"/>
        <v/>
      </c>
      <c r="Y22" s="15" t="str">
        <f t="shared" si="2"/>
        <v/>
      </c>
      <c r="Z22" s="15" t="str">
        <f t="shared" si="2"/>
        <v/>
      </c>
      <c r="AA22" s="15" t="str">
        <f t="shared" si="2"/>
        <v/>
      </c>
      <c r="AB22" s="15" t="str">
        <f t="shared" si="2"/>
        <v/>
      </c>
      <c r="AC22" s="15" t="str">
        <f t="shared" si="2"/>
        <v/>
      </c>
      <c r="AD22" s="15" t="str">
        <f t="shared" si="2"/>
        <v/>
      </c>
      <c r="AE22" s="15" t="str">
        <f t="shared" si="2"/>
        <v/>
      </c>
      <c r="AF22" s="22" t="str">
        <f t="shared" si="2"/>
        <v xml:space="preserve">宮城県石巻市明神南１４番地６
</v>
      </c>
      <c r="AG22" s="24" t="str">
        <f t="shared" si="2"/>
        <v xml:space="preserve">圧縮施設 1台
</v>
      </c>
      <c r="AH22" s="25"/>
      <c r="AI22" s="25"/>
      <c r="AJ22" s="26"/>
      <c r="AK22" s="27">
        <v>22</v>
      </c>
      <c r="AL22" s="28" t="s">
        <v>1021</v>
      </c>
      <c r="AM22" s="29" t="s">
        <v>1022</v>
      </c>
      <c r="AN22" s="29">
        <v>45784</v>
      </c>
      <c r="AO22" s="30">
        <v>47609</v>
      </c>
      <c r="AP22" s="28" t="s">
        <v>40</v>
      </c>
      <c r="AQ22" s="29" t="s">
        <v>1023</v>
      </c>
      <c r="AR22" s="28" t="s">
        <v>1024</v>
      </c>
      <c r="AS22" s="28" t="s">
        <v>40</v>
      </c>
      <c r="AT22" s="28" t="s">
        <v>40</v>
      </c>
      <c r="AU22" s="28" t="s">
        <v>40</v>
      </c>
      <c r="AV22" s="28" t="s">
        <v>40</v>
      </c>
      <c r="AW22" s="28" t="s">
        <v>40</v>
      </c>
      <c r="AX22" s="28" t="s">
        <v>43</v>
      </c>
      <c r="AY22" s="28" t="s">
        <v>40</v>
      </c>
      <c r="AZ22" s="28" t="s">
        <v>40</v>
      </c>
      <c r="BA22" s="28" t="s">
        <v>40</v>
      </c>
      <c r="BB22" s="28" t="s">
        <v>40</v>
      </c>
      <c r="BC22" s="28" t="s">
        <v>40</v>
      </c>
      <c r="BD22" s="28" t="s">
        <v>43</v>
      </c>
      <c r="BE22" s="28" t="s">
        <v>40</v>
      </c>
      <c r="BF22" s="28" t="s">
        <v>40</v>
      </c>
      <c r="BG22" s="28" t="s">
        <v>40</v>
      </c>
      <c r="BH22" s="28" t="s">
        <v>40</v>
      </c>
      <c r="BI22" s="28" t="s">
        <v>40</v>
      </c>
      <c r="BJ22" s="28" t="s">
        <v>40</v>
      </c>
      <c r="BK22" s="28" t="s">
        <v>40</v>
      </c>
      <c r="BL22" s="28" t="s">
        <v>40</v>
      </c>
      <c r="BM22" s="28" t="s">
        <v>40</v>
      </c>
      <c r="BN22" s="28" t="s">
        <v>40</v>
      </c>
      <c r="BO22" s="28" t="s">
        <v>40</v>
      </c>
      <c r="BP22" s="28" t="s">
        <v>40</v>
      </c>
      <c r="BQ22" s="29" t="s">
        <v>1025</v>
      </c>
      <c r="BR22" s="29" t="s">
        <v>472</v>
      </c>
      <c r="BS22" s="31" t="s">
        <v>46</v>
      </c>
    </row>
    <row r="23" spans="1:71" ht="72">
      <c r="A23" s="15" t="str">
        <f t="shared" si="0"/>
        <v>00428058179</v>
      </c>
      <c r="B23" s="22" t="str">
        <f t="shared" si="0"/>
        <v>株式会社鈴勇商店</v>
      </c>
      <c r="C23" s="23">
        <f t="shared" si="0"/>
        <v>44211</v>
      </c>
      <c r="D23" s="23">
        <f t="shared" si="0"/>
        <v>46036</v>
      </c>
      <c r="E23" s="15" t="str">
        <f t="shared" si="0"/>
        <v/>
      </c>
      <c r="F23" s="22" t="str">
        <f t="shared" si="0"/>
        <v>宮城県石巻市鹿又字山下西１２２番地１</v>
      </c>
      <c r="G23" s="22" t="str">
        <f t="shared" si="0"/>
        <v>0225-86-5852</v>
      </c>
      <c r="H23" s="15" t="str">
        <f t="shared" si="0"/>
        <v/>
      </c>
      <c r="I23" s="15" t="str">
        <f t="shared" si="0"/>
        <v/>
      </c>
      <c r="J23" s="15" t="str">
        <f t="shared" si="0"/>
        <v/>
      </c>
      <c r="K23" s="15" t="str">
        <f t="shared" si="0"/>
        <v/>
      </c>
      <c r="L23" s="15" t="str">
        <f t="shared" si="0"/>
        <v/>
      </c>
      <c r="M23" s="15" t="str">
        <f t="shared" si="0"/>
        <v>○</v>
      </c>
      <c r="N23" s="15" t="str">
        <f t="shared" si="0"/>
        <v>○</v>
      </c>
      <c r="O23" s="15" t="str">
        <f t="shared" si="0"/>
        <v>○</v>
      </c>
      <c r="P23" s="15" t="str">
        <f t="shared" si="0"/>
        <v>○</v>
      </c>
      <c r="Q23" s="15" t="str">
        <f t="shared" si="4"/>
        <v/>
      </c>
      <c r="R23" s="15" t="str">
        <f t="shared" si="4"/>
        <v/>
      </c>
      <c r="S23" s="15" t="str">
        <f t="shared" si="4"/>
        <v>○</v>
      </c>
      <c r="T23" s="15" t="str">
        <f t="shared" si="4"/>
        <v>○</v>
      </c>
      <c r="U23" s="15" t="str">
        <f t="shared" si="4"/>
        <v>○</v>
      </c>
      <c r="V23" s="15" t="str">
        <f t="shared" si="3"/>
        <v/>
      </c>
      <c r="W23" s="15" t="str">
        <f t="shared" si="2"/>
        <v>○</v>
      </c>
      <c r="X23" s="15" t="str">
        <f t="shared" si="2"/>
        <v/>
      </c>
      <c r="Y23" s="15" t="str">
        <f t="shared" si="2"/>
        <v/>
      </c>
      <c r="Z23" s="15" t="str">
        <f t="shared" si="2"/>
        <v/>
      </c>
      <c r="AA23" s="15" t="str">
        <f t="shared" si="2"/>
        <v/>
      </c>
      <c r="AB23" s="15" t="str">
        <f t="shared" si="2"/>
        <v/>
      </c>
      <c r="AC23" s="15" t="str">
        <f t="shared" si="2"/>
        <v/>
      </c>
      <c r="AD23" s="15" t="str">
        <f t="shared" si="2"/>
        <v/>
      </c>
      <c r="AE23" s="15" t="str">
        <f t="shared" si="2"/>
        <v/>
      </c>
      <c r="AF23" s="22" t="str">
        <f t="shared" si="2"/>
        <v xml:space="preserve">宮城県石巻市鹿又字山下西１２２番地１
宮城県石巻市鹿又字山下西１２２番地１
宮城県石巻市湊西三丁目２番地１，２番地２，２番地５
宮城県石巻市湊西三丁目２番地１，２番地２，２番地５
</v>
      </c>
      <c r="AG23" s="24" t="str">
        <f t="shared" si="2"/>
        <v xml:space="preserve">破砕施設 2台
その他施設 1台
圧縮施設 1台
</v>
      </c>
      <c r="AH23" s="25"/>
      <c r="AI23" s="25"/>
      <c r="AJ23" s="26"/>
      <c r="AK23" s="27">
        <v>23</v>
      </c>
      <c r="AL23" s="28" t="s">
        <v>1026</v>
      </c>
      <c r="AM23" s="29" t="s">
        <v>1027</v>
      </c>
      <c r="AN23" s="29">
        <v>44211</v>
      </c>
      <c r="AO23" s="30">
        <v>46036</v>
      </c>
      <c r="AP23" s="28" t="s">
        <v>40</v>
      </c>
      <c r="AQ23" s="29" t="s">
        <v>1028</v>
      </c>
      <c r="AR23" s="28" t="s">
        <v>1029</v>
      </c>
      <c r="AS23" s="28" t="s">
        <v>40</v>
      </c>
      <c r="AT23" s="28" t="s">
        <v>40</v>
      </c>
      <c r="AU23" s="28" t="s">
        <v>40</v>
      </c>
      <c r="AV23" s="28" t="s">
        <v>40</v>
      </c>
      <c r="AW23" s="28" t="s">
        <v>40</v>
      </c>
      <c r="AX23" s="28" t="s">
        <v>43</v>
      </c>
      <c r="AY23" s="28" t="s">
        <v>43</v>
      </c>
      <c r="AZ23" s="28" t="s">
        <v>43</v>
      </c>
      <c r="BA23" s="28" t="s">
        <v>43</v>
      </c>
      <c r="BB23" s="28" t="s">
        <v>40</v>
      </c>
      <c r="BC23" s="28" t="s">
        <v>40</v>
      </c>
      <c r="BD23" s="28" t="s">
        <v>43</v>
      </c>
      <c r="BE23" s="28" t="s">
        <v>43</v>
      </c>
      <c r="BF23" s="28" t="s">
        <v>43</v>
      </c>
      <c r="BG23" s="28" t="s">
        <v>40</v>
      </c>
      <c r="BH23" s="28" t="s">
        <v>43</v>
      </c>
      <c r="BI23" s="28" t="s">
        <v>40</v>
      </c>
      <c r="BJ23" s="28" t="s">
        <v>40</v>
      </c>
      <c r="BK23" s="28" t="s">
        <v>40</v>
      </c>
      <c r="BL23" s="28" t="s">
        <v>40</v>
      </c>
      <c r="BM23" s="28" t="s">
        <v>40</v>
      </c>
      <c r="BN23" s="28" t="s">
        <v>40</v>
      </c>
      <c r="BO23" s="28" t="s">
        <v>40</v>
      </c>
      <c r="BP23" s="28" t="s">
        <v>40</v>
      </c>
      <c r="BQ23" s="29" t="s">
        <v>1030</v>
      </c>
      <c r="BR23" s="29" t="s">
        <v>1031</v>
      </c>
      <c r="BS23" s="31" t="s">
        <v>46</v>
      </c>
    </row>
    <row r="24" spans="1:71" ht="28.5">
      <c r="A24" s="15" t="str">
        <f t="shared" si="0"/>
        <v>00428076071</v>
      </c>
      <c r="B24" s="22" t="str">
        <f t="shared" si="0"/>
        <v>セイホク物流株式会社</v>
      </c>
      <c r="C24" s="23">
        <f t="shared" si="0"/>
        <v>44440</v>
      </c>
      <c r="D24" s="23">
        <f t="shared" si="0"/>
        <v>46265</v>
      </c>
      <c r="E24" s="15" t="str">
        <f t="shared" si="0"/>
        <v/>
      </c>
      <c r="F24" s="22" t="str">
        <f t="shared" si="0"/>
        <v>宮城県石巻市重吉町１番地７</v>
      </c>
      <c r="G24" s="22" t="str">
        <f t="shared" si="0"/>
        <v>0225-95-3930</v>
      </c>
      <c r="H24" s="15" t="str">
        <f t="shared" si="0"/>
        <v/>
      </c>
      <c r="I24" s="15" t="str">
        <f t="shared" si="0"/>
        <v/>
      </c>
      <c r="J24" s="15" t="str">
        <f t="shared" si="0"/>
        <v/>
      </c>
      <c r="K24" s="15" t="str">
        <f t="shared" si="0"/>
        <v/>
      </c>
      <c r="L24" s="15" t="str">
        <f t="shared" si="0"/>
        <v/>
      </c>
      <c r="M24" s="15" t="str">
        <f t="shared" si="0"/>
        <v/>
      </c>
      <c r="N24" s="15" t="str">
        <f t="shared" si="0"/>
        <v/>
      </c>
      <c r="O24" s="15" t="str">
        <f t="shared" si="0"/>
        <v>○</v>
      </c>
      <c r="P24" s="15" t="str">
        <f t="shared" si="0"/>
        <v/>
      </c>
      <c r="Q24" s="15" t="str">
        <f t="shared" si="4"/>
        <v/>
      </c>
      <c r="R24" s="15" t="str">
        <f t="shared" si="4"/>
        <v/>
      </c>
      <c r="S24" s="15" t="str">
        <f t="shared" si="4"/>
        <v/>
      </c>
      <c r="T24" s="15" t="str">
        <f t="shared" si="4"/>
        <v/>
      </c>
      <c r="U24" s="15" t="str">
        <f t="shared" si="4"/>
        <v/>
      </c>
      <c r="V24" s="15" t="str">
        <f t="shared" si="3"/>
        <v/>
      </c>
      <c r="W24" s="15" t="str">
        <f t="shared" si="2"/>
        <v/>
      </c>
      <c r="X24" s="15" t="str">
        <f t="shared" si="2"/>
        <v/>
      </c>
      <c r="Y24" s="15" t="str">
        <f t="shared" si="2"/>
        <v/>
      </c>
      <c r="Z24" s="15" t="str">
        <f t="shared" si="2"/>
        <v/>
      </c>
      <c r="AA24" s="15" t="str">
        <f t="shared" si="2"/>
        <v/>
      </c>
      <c r="AB24" s="15" t="str">
        <f t="shared" si="2"/>
        <v/>
      </c>
      <c r="AC24" s="15" t="str">
        <f t="shared" si="2"/>
        <v/>
      </c>
      <c r="AD24" s="15" t="str">
        <f t="shared" si="2"/>
        <v/>
      </c>
      <c r="AE24" s="15" t="str">
        <f t="shared" si="2"/>
        <v/>
      </c>
      <c r="AF24" s="22" t="str">
        <f t="shared" si="2"/>
        <v xml:space="preserve">宮城県石巻市重吉町１番地７
</v>
      </c>
      <c r="AG24" s="24" t="str">
        <f t="shared" si="2"/>
        <v xml:space="preserve">破砕施設 1台
</v>
      </c>
      <c r="AH24" s="25"/>
      <c r="AI24" s="25"/>
      <c r="AJ24" s="26"/>
      <c r="AK24" s="27">
        <v>24</v>
      </c>
      <c r="AL24" s="28" t="s">
        <v>1032</v>
      </c>
      <c r="AM24" s="29" t="s">
        <v>1033</v>
      </c>
      <c r="AN24" s="29">
        <v>44440</v>
      </c>
      <c r="AO24" s="30">
        <v>46265</v>
      </c>
      <c r="AP24" s="28" t="s">
        <v>40</v>
      </c>
      <c r="AQ24" s="29" t="s">
        <v>1034</v>
      </c>
      <c r="AR24" s="28" t="s">
        <v>1035</v>
      </c>
      <c r="AS24" s="28" t="s">
        <v>40</v>
      </c>
      <c r="AT24" s="28" t="s">
        <v>40</v>
      </c>
      <c r="AU24" s="28" t="s">
        <v>40</v>
      </c>
      <c r="AV24" s="28" t="s">
        <v>40</v>
      </c>
      <c r="AW24" s="28" t="s">
        <v>40</v>
      </c>
      <c r="AX24" s="28" t="s">
        <v>40</v>
      </c>
      <c r="AY24" s="28" t="s">
        <v>40</v>
      </c>
      <c r="AZ24" s="28" t="s">
        <v>43</v>
      </c>
      <c r="BA24" s="28" t="s">
        <v>40</v>
      </c>
      <c r="BB24" s="28" t="s">
        <v>40</v>
      </c>
      <c r="BC24" s="28" t="s">
        <v>40</v>
      </c>
      <c r="BD24" s="28" t="s">
        <v>40</v>
      </c>
      <c r="BE24" s="28" t="s">
        <v>40</v>
      </c>
      <c r="BF24" s="28" t="s">
        <v>40</v>
      </c>
      <c r="BG24" s="28" t="s">
        <v>40</v>
      </c>
      <c r="BH24" s="28" t="s">
        <v>40</v>
      </c>
      <c r="BI24" s="28" t="s">
        <v>40</v>
      </c>
      <c r="BJ24" s="28" t="s">
        <v>40</v>
      </c>
      <c r="BK24" s="28" t="s">
        <v>40</v>
      </c>
      <c r="BL24" s="28" t="s">
        <v>40</v>
      </c>
      <c r="BM24" s="28" t="s">
        <v>40</v>
      </c>
      <c r="BN24" s="28" t="s">
        <v>40</v>
      </c>
      <c r="BO24" s="28" t="s">
        <v>40</v>
      </c>
      <c r="BP24" s="28" t="s">
        <v>40</v>
      </c>
      <c r="BQ24" s="29" t="s">
        <v>1036</v>
      </c>
      <c r="BR24" s="29" t="s">
        <v>58</v>
      </c>
      <c r="BS24" s="31" t="s">
        <v>46</v>
      </c>
    </row>
    <row r="25" spans="1:71" ht="36">
      <c r="A25" s="15" t="str">
        <f t="shared" ref="A25:B43" si="5">IF(AL25="","",AL25)</f>
        <v>00428127714</v>
      </c>
      <c r="B25" s="22" t="str">
        <f>IF(AM25="","",AM25)</f>
        <v>株式会社タッグ</v>
      </c>
      <c r="C25" s="23">
        <f t="shared" ref="C25:P43" si="6">IF(AN25="","",AN25)</f>
        <v>44440</v>
      </c>
      <c r="D25" s="23">
        <f t="shared" si="6"/>
        <v>46265</v>
      </c>
      <c r="E25" s="15" t="str">
        <f t="shared" si="6"/>
        <v/>
      </c>
      <c r="F25" s="22" t="str">
        <f t="shared" si="6"/>
        <v>宮城県東松島市川下字内響１３２番地１７</v>
      </c>
      <c r="G25" s="22" t="str">
        <f t="shared" si="6"/>
        <v>0225-86-1088</v>
      </c>
      <c r="H25" s="15" t="str">
        <f t="shared" si="6"/>
        <v/>
      </c>
      <c r="I25" s="15" t="str">
        <f t="shared" si="6"/>
        <v/>
      </c>
      <c r="J25" s="15" t="str">
        <f t="shared" si="6"/>
        <v/>
      </c>
      <c r="K25" s="15" t="str">
        <f t="shared" si="6"/>
        <v/>
      </c>
      <c r="L25" s="15" t="str">
        <f t="shared" si="6"/>
        <v/>
      </c>
      <c r="M25" s="15" t="str">
        <f t="shared" si="6"/>
        <v>○</v>
      </c>
      <c r="N25" s="15" t="str">
        <f t="shared" si="6"/>
        <v/>
      </c>
      <c r="O25" s="15" t="str">
        <f t="shared" si="6"/>
        <v/>
      </c>
      <c r="P25" s="15" t="str">
        <f t="shared" si="6"/>
        <v/>
      </c>
      <c r="Q25" s="15" t="str">
        <f t="shared" si="4"/>
        <v/>
      </c>
      <c r="R25" s="15" t="str">
        <f t="shared" si="4"/>
        <v/>
      </c>
      <c r="S25" s="15" t="str">
        <f t="shared" si="4"/>
        <v/>
      </c>
      <c r="T25" s="15" t="str">
        <f t="shared" si="4"/>
        <v/>
      </c>
      <c r="U25" s="15" t="str">
        <f t="shared" si="4"/>
        <v/>
      </c>
      <c r="V25" s="15" t="str">
        <f t="shared" si="3"/>
        <v/>
      </c>
      <c r="W25" s="15" t="str">
        <f t="shared" si="2"/>
        <v/>
      </c>
      <c r="X25" s="15" t="str">
        <f t="shared" si="2"/>
        <v/>
      </c>
      <c r="Y25" s="15" t="str">
        <f t="shared" si="2"/>
        <v/>
      </c>
      <c r="Z25" s="15" t="str">
        <f t="shared" si="2"/>
        <v/>
      </c>
      <c r="AA25" s="15" t="str">
        <f t="shared" si="2"/>
        <v/>
      </c>
      <c r="AB25" s="15" t="str">
        <f t="shared" si="2"/>
        <v/>
      </c>
      <c r="AC25" s="15" t="str">
        <f t="shared" si="2"/>
        <v/>
      </c>
      <c r="AD25" s="15" t="str">
        <f t="shared" si="2"/>
        <v/>
      </c>
      <c r="AE25" s="15" t="str">
        <f t="shared" si="2"/>
        <v/>
      </c>
      <c r="AF25" s="22" t="str">
        <f t="shared" si="2"/>
        <v xml:space="preserve">宮城県東松島市川下字内響１３２番地１７
宮城県東松島市川下字内響１３２番地１７
</v>
      </c>
      <c r="AG25" s="24" t="str">
        <f t="shared" si="2"/>
        <v xml:space="preserve">破砕施設 1台
溶融固化施設 1台
</v>
      </c>
      <c r="AH25" s="25"/>
      <c r="AI25" s="25"/>
      <c r="AJ25" s="26"/>
      <c r="AK25" s="27">
        <v>25</v>
      </c>
      <c r="AL25" s="28" t="s">
        <v>1037</v>
      </c>
      <c r="AM25" s="29" t="s">
        <v>1038</v>
      </c>
      <c r="AN25" s="30">
        <v>44440</v>
      </c>
      <c r="AO25" s="30">
        <v>46265</v>
      </c>
      <c r="AP25" s="28" t="s">
        <v>40</v>
      </c>
      <c r="AQ25" s="29" t="s">
        <v>1039</v>
      </c>
      <c r="AR25" s="28" t="s">
        <v>1040</v>
      </c>
      <c r="AS25" s="28" t="s">
        <v>40</v>
      </c>
      <c r="AT25" s="28" t="s">
        <v>40</v>
      </c>
      <c r="AU25" s="28" t="s">
        <v>40</v>
      </c>
      <c r="AV25" s="28" t="s">
        <v>40</v>
      </c>
      <c r="AW25" s="28" t="s">
        <v>40</v>
      </c>
      <c r="AX25" s="28" t="s">
        <v>43</v>
      </c>
      <c r="AY25" s="28" t="s">
        <v>40</v>
      </c>
      <c r="AZ25" s="28" t="s">
        <v>40</v>
      </c>
      <c r="BA25" s="28" t="s">
        <v>40</v>
      </c>
      <c r="BB25" s="28" t="s">
        <v>40</v>
      </c>
      <c r="BC25" s="28" t="s">
        <v>40</v>
      </c>
      <c r="BD25" s="28" t="s">
        <v>40</v>
      </c>
      <c r="BE25" s="28" t="s">
        <v>40</v>
      </c>
      <c r="BF25" s="28" t="s">
        <v>40</v>
      </c>
      <c r="BG25" s="28" t="s">
        <v>40</v>
      </c>
      <c r="BH25" s="28" t="s">
        <v>40</v>
      </c>
      <c r="BI25" s="28" t="s">
        <v>40</v>
      </c>
      <c r="BJ25" s="28" t="s">
        <v>40</v>
      </c>
      <c r="BK25" s="28" t="s">
        <v>40</v>
      </c>
      <c r="BL25" s="28" t="s">
        <v>40</v>
      </c>
      <c r="BM25" s="28" t="s">
        <v>40</v>
      </c>
      <c r="BN25" s="28" t="s">
        <v>40</v>
      </c>
      <c r="BO25" s="28" t="s">
        <v>40</v>
      </c>
      <c r="BP25" s="28" t="s">
        <v>40</v>
      </c>
      <c r="BQ25" s="29" t="s">
        <v>1041</v>
      </c>
      <c r="BR25" s="29" t="s">
        <v>1042</v>
      </c>
      <c r="BS25" s="31" t="s">
        <v>46</v>
      </c>
    </row>
    <row r="26" spans="1:71" ht="28.5">
      <c r="A26" s="15" t="str">
        <f t="shared" si="5"/>
        <v>00428054557</v>
      </c>
      <c r="B26" s="22" t="str">
        <f>IF(AM26="","",AM26)</f>
        <v>田中建設株式会社</v>
      </c>
      <c r="C26" s="23">
        <f t="shared" si="6"/>
        <v>45684</v>
      </c>
      <c r="D26" s="23">
        <f t="shared" si="6"/>
        <v>47509</v>
      </c>
      <c r="E26" s="15" t="str">
        <f t="shared" si="6"/>
        <v/>
      </c>
      <c r="F26" s="22" t="str">
        <f t="shared" si="6"/>
        <v>宮城県牡鹿郡女川町浦宿浜字袖山７２番地の１</v>
      </c>
      <c r="G26" s="22" t="str">
        <f t="shared" si="6"/>
        <v>0225-54-3863</v>
      </c>
      <c r="H26" s="15" t="str">
        <f t="shared" si="6"/>
        <v/>
      </c>
      <c r="I26" s="15" t="str">
        <f t="shared" si="6"/>
        <v/>
      </c>
      <c r="J26" s="15" t="str">
        <f t="shared" si="6"/>
        <v/>
      </c>
      <c r="K26" s="15" t="str">
        <f t="shared" si="6"/>
        <v/>
      </c>
      <c r="L26" s="15" t="str">
        <f t="shared" si="6"/>
        <v/>
      </c>
      <c r="M26" s="15" t="str">
        <f t="shared" si="6"/>
        <v/>
      </c>
      <c r="N26" s="15" t="str">
        <f t="shared" si="6"/>
        <v/>
      </c>
      <c r="O26" s="15" t="str">
        <f t="shared" si="6"/>
        <v/>
      </c>
      <c r="P26" s="15" t="str">
        <f t="shared" si="6"/>
        <v/>
      </c>
      <c r="Q26" s="15" t="str">
        <f t="shared" si="4"/>
        <v/>
      </c>
      <c r="R26" s="15" t="str">
        <f t="shared" si="4"/>
        <v/>
      </c>
      <c r="S26" s="15" t="str">
        <f t="shared" si="4"/>
        <v/>
      </c>
      <c r="T26" s="15" t="str">
        <f t="shared" si="4"/>
        <v/>
      </c>
      <c r="U26" s="15" t="str">
        <f t="shared" si="4"/>
        <v/>
      </c>
      <c r="V26" s="15" t="str">
        <f t="shared" si="3"/>
        <v/>
      </c>
      <c r="W26" s="15" t="str">
        <f t="shared" si="2"/>
        <v>○</v>
      </c>
      <c r="X26" s="15" t="str">
        <f t="shared" si="2"/>
        <v/>
      </c>
      <c r="Y26" s="15" t="str">
        <f t="shared" si="2"/>
        <v/>
      </c>
      <c r="Z26" s="15" t="str">
        <f t="shared" si="2"/>
        <v/>
      </c>
      <c r="AA26" s="15" t="str">
        <f t="shared" si="2"/>
        <v/>
      </c>
      <c r="AB26" s="15" t="str">
        <f t="shared" si="2"/>
        <v/>
      </c>
      <c r="AC26" s="15" t="str">
        <f t="shared" si="2"/>
        <v/>
      </c>
      <c r="AD26" s="15" t="str">
        <f t="shared" si="2"/>
        <v/>
      </c>
      <c r="AE26" s="15" t="str">
        <f t="shared" si="2"/>
        <v/>
      </c>
      <c r="AF26" s="22" t="str">
        <f t="shared" si="2"/>
        <v xml:space="preserve">宮城県牡鹿郡女川町浦宿浜字袖山６番地の４
</v>
      </c>
      <c r="AG26" s="24" t="str">
        <f t="shared" si="2"/>
        <v xml:space="preserve">破砕施設 1台
</v>
      </c>
      <c r="AH26" s="25"/>
      <c r="AI26" s="25"/>
      <c r="AJ26" s="26"/>
      <c r="AK26" s="27">
        <v>26</v>
      </c>
      <c r="AL26" s="28" t="s">
        <v>1043</v>
      </c>
      <c r="AM26" s="29" t="s">
        <v>1044</v>
      </c>
      <c r="AN26" s="30">
        <v>45684</v>
      </c>
      <c r="AO26" s="30">
        <v>47509</v>
      </c>
      <c r="AP26" s="28" t="s">
        <v>40</v>
      </c>
      <c r="AQ26" s="29" t="s">
        <v>1045</v>
      </c>
      <c r="AR26" s="28" t="s">
        <v>1046</v>
      </c>
      <c r="AS26" s="28" t="s">
        <v>40</v>
      </c>
      <c r="AT26" s="28" t="s">
        <v>40</v>
      </c>
      <c r="AU26" s="28" t="s">
        <v>40</v>
      </c>
      <c r="AV26" s="28" t="s">
        <v>40</v>
      </c>
      <c r="AW26" s="28" t="s">
        <v>40</v>
      </c>
      <c r="AX26" s="28" t="s">
        <v>40</v>
      </c>
      <c r="AY26" s="28" t="s">
        <v>40</v>
      </c>
      <c r="AZ26" s="28" t="s">
        <v>40</v>
      </c>
      <c r="BA26" s="28" t="s">
        <v>40</v>
      </c>
      <c r="BB26" s="28" t="s">
        <v>40</v>
      </c>
      <c r="BC26" s="28" t="s">
        <v>40</v>
      </c>
      <c r="BD26" s="28" t="s">
        <v>40</v>
      </c>
      <c r="BE26" s="28" t="s">
        <v>40</v>
      </c>
      <c r="BF26" s="28" t="s">
        <v>40</v>
      </c>
      <c r="BG26" s="28" t="s">
        <v>40</v>
      </c>
      <c r="BH26" s="28" t="s">
        <v>43</v>
      </c>
      <c r="BI26" s="28" t="s">
        <v>40</v>
      </c>
      <c r="BJ26" s="28" t="s">
        <v>40</v>
      </c>
      <c r="BK26" s="28" t="s">
        <v>40</v>
      </c>
      <c r="BL26" s="28" t="s">
        <v>40</v>
      </c>
      <c r="BM26" s="28" t="s">
        <v>40</v>
      </c>
      <c r="BN26" s="28" t="s">
        <v>40</v>
      </c>
      <c r="BO26" s="28" t="s">
        <v>40</v>
      </c>
      <c r="BP26" s="28" t="s">
        <v>40</v>
      </c>
      <c r="BQ26" s="29" t="s">
        <v>1047</v>
      </c>
      <c r="BR26" s="29" t="s">
        <v>58</v>
      </c>
      <c r="BS26" s="31" t="s">
        <v>46</v>
      </c>
    </row>
    <row r="27" spans="1:71" ht="90">
      <c r="A27" s="15" t="str">
        <f t="shared" si="5"/>
        <v>00428070646</v>
      </c>
      <c r="B27" s="22" t="str">
        <f>IF(AM27="","",AM27)</f>
        <v>株式会社東部環境</v>
      </c>
      <c r="C27" s="23">
        <f t="shared" si="6"/>
        <v>45067</v>
      </c>
      <c r="D27" s="23">
        <f t="shared" si="6"/>
        <v>46893</v>
      </c>
      <c r="E27" s="15" t="str">
        <f t="shared" si="6"/>
        <v/>
      </c>
      <c r="F27" s="22" t="str">
        <f t="shared" si="6"/>
        <v>宮城県東松島市大曲字南浜１番地４</v>
      </c>
      <c r="G27" s="22" t="str">
        <f t="shared" si="6"/>
        <v>0225-84-3055</v>
      </c>
      <c r="H27" s="15" t="str">
        <f t="shared" si="6"/>
        <v/>
      </c>
      <c r="I27" s="15" t="str">
        <f t="shared" si="6"/>
        <v/>
      </c>
      <c r="J27" s="15" t="str">
        <f t="shared" si="6"/>
        <v/>
      </c>
      <c r="K27" s="15" t="str">
        <f t="shared" si="6"/>
        <v/>
      </c>
      <c r="L27" s="15" t="str">
        <f t="shared" si="6"/>
        <v/>
      </c>
      <c r="M27" s="15" t="str">
        <f t="shared" si="6"/>
        <v>○</v>
      </c>
      <c r="N27" s="15" t="str">
        <f t="shared" si="6"/>
        <v/>
      </c>
      <c r="O27" s="15" t="str">
        <f t="shared" si="6"/>
        <v/>
      </c>
      <c r="P27" s="15" t="str">
        <f t="shared" si="6"/>
        <v/>
      </c>
      <c r="Q27" s="15" t="str">
        <f t="shared" si="4"/>
        <v/>
      </c>
      <c r="R27" s="15" t="str">
        <f t="shared" si="4"/>
        <v/>
      </c>
      <c r="S27" s="15" t="str">
        <f t="shared" si="4"/>
        <v/>
      </c>
      <c r="T27" s="15" t="str">
        <f t="shared" si="4"/>
        <v/>
      </c>
      <c r="U27" s="15" t="str">
        <f t="shared" si="4"/>
        <v/>
      </c>
      <c r="V27" s="15" t="str">
        <f t="shared" si="3"/>
        <v/>
      </c>
      <c r="W27" s="15" t="str">
        <f t="shared" si="2"/>
        <v/>
      </c>
      <c r="X27" s="15" t="str">
        <f t="shared" si="2"/>
        <v/>
      </c>
      <c r="Y27" s="15" t="str">
        <f t="shared" si="2"/>
        <v/>
      </c>
      <c r="Z27" s="15" t="str">
        <f t="shared" si="2"/>
        <v/>
      </c>
      <c r="AA27" s="15" t="str">
        <f t="shared" si="2"/>
        <v/>
      </c>
      <c r="AB27" s="15" t="str">
        <f t="shared" si="2"/>
        <v/>
      </c>
      <c r="AC27" s="15" t="str">
        <f t="shared" si="2"/>
        <v/>
      </c>
      <c r="AD27" s="15" t="str">
        <f t="shared" si="2"/>
        <v/>
      </c>
      <c r="AE27" s="15" t="str">
        <f t="shared" si="2"/>
        <v/>
      </c>
      <c r="AF27" s="22" t="str">
        <f t="shared" si="2"/>
        <v xml:space="preserve">宮城県東松島市大曲字南浜１番４，１番６，１番１０，１番１１
宮城県東松島市大曲字南浜１番４，１番６，１番１０，１番１１
宮城県東松島市大曲字南浜１番４，１番６，１番１０，１番１１
宮城県東松島市大曲字南浜１番４，１番６，１番１０，１番１１
</v>
      </c>
      <c r="AG27" s="24" t="str">
        <f t="shared" si="2"/>
        <v xml:space="preserve">破砕施設 4台
</v>
      </c>
      <c r="AH27" s="25"/>
      <c r="AI27" s="25"/>
      <c r="AJ27" s="26"/>
      <c r="AK27" s="27">
        <v>27</v>
      </c>
      <c r="AL27" s="28" t="s">
        <v>1048</v>
      </c>
      <c r="AM27" s="29" t="s">
        <v>1049</v>
      </c>
      <c r="AN27" s="30">
        <v>45067</v>
      </c>
      <c r="AO27" s="30">
        <v>46893</v>
      </c>
      <c r="AP27" s="28" t="s">
        <v>40</v>
      </c>
      <c r="AQ27" s="29" t="s">
        <v>1050</v>
      </c>
      <c r="AR27" s="28" t="s">
        <v>1051</v>
      </c>
      <c r="AS27" s="28" t="s">
        <v>40</v>
      </c>
      <c r="AT27" s="28" t="s">
        <v>40</v>
      </c>
      <c r="AU27" s="28" t="s">
        <v>40</v>
      </c>
      <c r="AV27" s="28" t="s">
        <v>40</v>
      </c>
      <c r="AW27" s="28" t="s">
        <v>40</v>
      </c>
      <c r="AX27" s="28" t="s">
        <v>43</v>
      </c>
      <c r="AY27" s="28" t="s">
        <v>40</v>
      </c>
      <c r="AZ27" s="28" t="s">
        <v>40</v>
      </c>
      <c r="BA27" s="28" t="s">
        <v>40</v>
      </c>
      <c r="BB27" s="28" t="s">
        <v>40</v>
      </c>
      <c r="BC27" s="28" t="s">
        <v>40</v>
      </c>
      <c r="BD27" s="28" t="s">
        <v>40</v>
      </c>
      <c r="BE27" s="28" t="s">
        <v>40</v>
      </c>
      <c r="BF27" s="28" t="s">
        <v>40</v>
      </c>
      <c r="BG27" s="28" t="s">
        <v>40</v>
      </c>
      <c r="BH27" s="28" t="s">
        <v>40</v>
      </c>
      <c r="BI27" s="28" t="s">
        <v>40</v>
      </c>
      <c r="BJ27" s="28" t="s">
        <v>40</v>
      </c>
      <c r="BK27" s="28" t="s">
        <v>40</v>
      </c>
      <c r="BL27" s="28" t="s">
        <v>40</v>
      </c>
      <c r="BM27" s="28" t="s">
        <v>40</v>
      </c>
      <c r="BN27" s="28" t="s">
        <v>40</v>
      </c>
      <c r="BO27" s="28" t="s">
        <v>40</v>
      </c>
      <c r="BP27" s="28" t="s">
        <v>40</v>
      </c>
      <c r="BQ27" s="29" t="s">
        <v>1052</v>
      </c>
      <c r="BR27" s="29" t="s">
        <v>219</v>
      </c>
      <c r="BS27" s="31" t="s">
        <v>46</v>
      </c>
    </row>
    <row r="28" spans="1:71" ht="54">
      <c r="A28" s="15" t="str">
        <f t="shared" si="5"/>
        <v>00428203774</v>
      </c>
      <c r="B28" s="22" t="str">
        <f>IF(AM28="","",AM28)</f>
        <v>有限会社東邦アクアウエスト</v>
      </c>
      <c r="C28" s="23">
        <f t="shared" si="6"/>
        <v>45288</v>
      </c>
      <c r="D28" s="23">
        <f t="shared" si="6"/>
        <v>47114</v>
      </c>
      <c r="E28" s="15" t="str">
        <f t="shared" si="6"/>
        <v/>
      </c>
      <c r="F28" s="22" t="str">
        <f t="shared" si="6"/>
        <v>宮城県石巻市明神南１７番地１</v>
      </c>
      <c r="G28" s="22" t="str">
        <f t="shared" si="6"/>
        <v>0225-96-4488</v>
      </c>
      <c r="H28" s="15" t="str">
        <f t="shared" si="6"/>
        <v/>
      </c>
      <c r="I28" s="15" t="str">
        <f t="shared" si="6"/>
        <v>○</v>
      </c>
      <c r="J28" s="15" t="str">
        <f t="shared" si="6"/>
        <v>○</v>
      </c>
      <c r="K28" s="15" t="str">
        <f t="shared" si="6"/>
        <v/>
      </c>
      <c r="L28" s="15" t="str">
        <f t="shared" si="6"/>
        <v/>
      </c>
      <c r="M28" s="15" t="str">
        <f t="shared" si="6"/>
        <v/>
      </c>
      <c r="N28" s="15" t="str">
        <f t="shared" si="6"/>
        <v/>
      </c>
      <c r="O28" s="15" t="str">
        <f t="shared" si="6"/>
        <v/>
      </c>
      <c r="P28" s="15" t="str">
        <f t="shared" si="6"/>
        <v/>
      </c>
      <c r="Q28" s="15" t="str">
        <f t="shared" si="4"/>
        <v/>
      </c>
      <c r="R28" s="15" t="str">
        <f t="shared" si="4"/>
        <v/>
      </c>
      <c r="S28" s="15" t="str">
        <f t="shared" si="4"/>
        <v/>
      </c>
      <c r="T28" s="15" t="str">
        <f t="shared" si="4"/>
        <v/>
      </c>
      <c r="U28" s="15" t="str">
        <f t="shared" si="4"/>
        <v/>
      </c>
      <c r="V28" s="15" t="str">
        <f t="shared" si="3"/>
        <v/>
      </c>
      <c r="W28" s="15" t="str">
        <f t="shared" si="2"/>
        <v/>
      </c>
      <c r="X28" s="15" t="str">
        <f t="shared" si="2"/>
        <v/>
      </c>
      <c r="Y28" s="15" t="str">
        <f t="shared" si="2"/>
        <v/>
      </c>
      <c r="Z28" s="15" t="str">
        <f t="shared" si="2"/>
        <v/>
      </c>
      <c r="AA28" s="15" t="str">
        <f t="shared" si="2"/>
        <v/>
      </c>
      <c r="AB28" s="15" t="str">
        <f t="shared" si="2"/>
        <v/>
      </c>
      <c r="AC28" s="15" t="str">
        <f t="shared" ref="AB28:AG43" si="7">IF(BN28="","",BN28)</f>
        <v/>
      </c>
      <c r="AD28" s="15" t="str">
        <f t="shared" si="7"/>
        <v/>
      </c>
      <c r="AE28" s="15" t="str">
        <f t="shared" si="7"/>
        <v/>
      </c>
      <c r="AF28" s="22" t="str">
        <f t="shared" si="7"/>
        <v xml:space="preserve">宮城県石巻市明神南１７番地１
宮城県石巻市明神南１７番地１
宮城県石巻市明神南１７番地１
宮城県石巻市明神南１７番地２
</v>
      </c>
      <c r="AG28" s="24" t="str">
        <f t="shared" si="7"/>
        <v xml:space="preserve">脱水施設 1台
乾燥（天日)施設 1台
造粒固化施設 2台
</v>
      </c>
      <c r="AH28" s="25"/>
      <c r="AI28" s="25"/>
      <c r="AJ28" s="26"/>
      <c r="AK28" s="27">
        <v>28</v>
      </c>
      <c r="AL28" s="28" t="s">
        <v>1053</v>
      </c>
      <c r="AM28" s="29" t="s">
        <v>1054</v>
      </c>
      <c r="AN28" s="30">
        <v>45288</v>
      </c>
      <c r="AO28" s="30">
        <v>47114</v>
      </c>
      <c r="AP28" s="28" t="s">
        <v>40</v>
      </c>
      <c r="AQ28" s="29" t="s">
        <v>1055</v>
      </c>
      <c r="AR28" s="28" t="s">
        <v>1056</v>
      </c>
      <c r="AS28" s="28" t="s">
        <v>40</v>
      </c>
      <c r="AT28" s="28" t="s">
        <v>43</v>
      </c>
      <c r="AU28" s="28" t="s">
        <v>43</v>
      </c>
      <c r="AV28" s="28" t="s">
        <v>40</v>
      </c>
      <c r="AW28" s="28" t="s">
        <v>40</v>
      </c>
      <c r="AX28" s="28" t="s">
        <v>40</v>
      </c>
      <c r="AY28" s="28" t="s">
        <v>40</v>
      </c>
      <c r="AZ28" s="28" t="s">
        <v>40</v>
      </c>
      <c r="BA28" s="28" t="s">
        <v>40</v>
      </c>
      <c r="BB28" s="28" t="s">
        <v>40</v>
      </c>
      <c r="BC28" s="28" t="s">
        <v>40</v>
      </c>
      <c r="BD28" s="28" t="s">
        <v>40</v>
      </c>
      <c r="BE28" s="28" t="s">
        <v>40</v>
      </c>
      <c r="BF28" s="28" t="s">
        <v>40</v>
      </c>
      <c r="BG28" s="28" t="s">
        <v>40</v>
      </c>
      <c r="BH28" s="28" t="s">
        <v>40</v>
      </c>
      <c r="BI28" s="28" t="s">
        <v>40</v>
      </c>
      <c r="BJ28" s="28" t="s">
        <v>40</v>
      </c>
      <c r="BK28" s="28" t="s">
        <v>40</v>
      </c>
      <c r="BL28" s="28" t="s">
        <v>40</v>
      </c>
      <c r="BM28" s="28" t="s">
        <v>40</v>
      </c>
      <c r="BN28" s="28" t="s">
        <v>40</v>
      </c>
      <c r="BO28" s="28" t="s">
        <v>40</v>
      </c>
      <c r="BP28" s="28" t="s">
        <v>40</v>
      </c>
      <c r="BQ28" s="29" t="s">
        <v>1057</v>
      </c>
      <c r="BR28" s="29" t="s">
        <v>1058</v>
      </c>
      <c r="BS28" s="31" t="s">
        <v>46</v>
      </c>
    </row>
    <row r="29" spans="1:71" ht="45">
      <c r="A29" s="15" t="str">
        <f t="shared" si="5"/>
        <v>00428049153</v>
      </c>
      <c r="B29" s="22" t="str">
        <f t="shared" si="5"/>
        <v>遠野興産株式会社</v>
      </c>
      <c r="C29" s="23">
        <f t="shared" si="6"/>
        <v>45173</v>
      </c>
      <c r="D29" s="23">
        <f t="shared" si="6"/>
        <v>46999</v>
      </c>
      <c r="E29" s="15" t="str">
        <f t="shared" si="6"/>
        <v/>
      </c>
      <c r="F29" s="22" t="str">
        <f t="shared" si="6"/>
        <v>福島県いわき市遠野町根岸字石田４４番地の３</v>
      </c>
      <c r="G29" s="22" t="str">
        <f t="shared" si="6"/>
        <v>0246-89-2172</v>
      </c>
      <c r="H29" s="15" t="str">
        <f t="shared" si="6"/>
        <v/>
      </c>
      <c r="I29" s="15" t="str">
        <f t="shared" si="6"/>
        <v/>
      </c>
      <c r="J29" s="15" t="str">
        <f t="shared" si="6"/>
        <v/>
      </c>
      <c r="K29" s="15" t="str">
        <f t="shared" si="6"/>
        <v/>
      </c>
      <c r="L29" s="15" t="str">
        <f t="shared" si="6"/>
        <v/>
      </c>
      <c r="M29" s="15" t="str">
        <f t="shared" si="6"/>
        <v/>
      </c>
      <c r="N29" s="15" t="str">
        <f t="shared" si="6"/>
        <v/>
      </c>
      <c r="O29" s="15" t="str">
        <f t="shared" si="6"/>
        <v>○</v>
      </c>
      <c r="P29" s="15" t="str">
        <f t="shared" si="6"/>
        <v/>
      </c>
      <c r="Q29" s="15" t="str">
        <f t="shared" si="4"/>
        <v/>
      </c>
      <c r="R29" s="15" t="str">
        <f t="shared" si="4"/>
        <v/>
      </c>
      <c r="S29" s="15" t="str">
        <f t="shared" si="4"/>
        <v/>
      </c>
      <c r="T29" s="15" t="str">
        <f t="shared" si="4"/>
        <v/>
      </c>
      <c r="U29" s="15" t="str">
        <f t="shared" si="4"/>
        <v/>
      </c>
      <c r="V29" s="15" t="str">
        <f t="shared" si="3"/>
        <v/>
      </c>
      <c r="W29" s="15" t="str">
        <f t="shared" si="3"/>
        <v/>
      </c>
      <c r="X29" s="15" t="str">
        <f t="shared" si="3"/>
        <v/>
      </c>
      <c r="Y29" s="15" t="str">
        <f t="shared" si="3"/>
        <v/>
      </c>
      <c r="Z29" s="15" t="str">
        <f t="shared" si="3"/>
        <v/>
      </c>
      <c r="AA29" s="15" t="str">
        <f t="shared" si="3"/>
        <v/>
      </c>
      <c r="AB29" s="15" t="str">
        <f t="shared" si="7"/>
        <v/>
      </c>
      <c r="AC29" s="15" t="str">
        <f t="shared" si="7"/>
        <v/>
      </c>
      <c r="AD29" s="15" t="str">
        <f t="shared" si="7"/>
        <v/>
      </c>
      <c r="AE29" s="15" t="str">
        <f t="shared" si="7"/>
        <v/>
      </c>
      <c r="AF29" s="22" t="str">
        <f t="shared" si="7"/>
        <v xml:space="preserve">宮城県石巻市北村字滝ノ沢４４番３外
宮城県石巻市北村字滝ノ沢４４番３外
宮城県石巻市北村字滝ノ沢４４番３外
</v>
      </c>
      <c r="AG29" s="24" t="str">
        <f t="shared" si="7"/>
        <v xml:space="preserve">破砕施設 3台
</v>
      </c>
      <c r="AH29" s="25"/>
      <c r="AI29" s="25"/>
      <c r="AJ29" s="26"/>
      <c r="AK29" s="27">
        <v>29</v>
      </c>
      <c r="AL29" s="28" t="s">
        <v>1059</v>
      </c>
      <c r="AM29" s="29" t="s">
        <v>1060</v>
      </c>
      <c r="AN29" s="29">
        <v>45173</v>
      </c>
      <c r="AO29" s="30">
        <v>46999</v>
      </c>
      <c r="AP29" s="28" t="s">
        <v>40</v>
      </c>
      <c r="AQ29" s="29" t="s">
        <v>1061</v>
      </c>
      <c r="AR29" s="28" t="s">
        <v>1062</v>
      </c>
      <c r="AS29" s="28" t="s">
        <v>40</v>
      </c>
      <c r="AT29" s="28" t="s">
        <v>40</v>
      </c>
      <c r="AU29" s="28" t="s">
        <v>40</v>
      </c>
      <c r="AV29" s="28" t="s">
        <v>40</v>
      </c>
      <c r="AW29" s="28" t="s">
        <v>40</v>
      </c>
      <c r="AX29" s="28" t="s">
        <v>40</v>
      </c>
      <c r="AY29" s="28" t="s">
        <v>40</v>
      </c>
      <c r="AZ29" s="28" t="s">
        <v>43</v>
      </c>
      <c r="BA29" s="28" t="s">
        <v>40</v>
      </c>
      <c r="BB29" s="28" t="s">
        <v>40</v>
      </c>
      <c r="BC29" s="28" t="s">
        <v>40</v>
      </c>
      <c r="BD29" s="28" t="s">
        <v>40</v>
      </c>
      <c r="BE29" s="28" t="s">
        <v>40</v>
      </c>
      <c r="BF29" s="28" t="s">
        <v>40</v>
      </c>
      <c r="BG29" s="28" t="s">
        <v>40</v>
      </c>
      <c r="BH29" s="28" t="s">
        <v>40</v>
      </c>
      <c r="BI29" s="28" t="s">
        <v>40</v>
      </c>
      <c r="BJ29" s="28" t="s">
        <v>40</v>
      </c>
      <c r="BK29" s="28" t="s">
        <v>40</v>
      </c>
      <c r="BL29" s="28" t="s">
        <v>40</v>
      </c>
      <c r="BM29" s="28" t="s">
        <v>40</v>
      </c>
      <c r="BN29" s="28" t="s">
        <v>40</v>
      </c>
      <c r="BO29" s="28" t="s">
        <v>40</v>
      </c>
      <c r="BP29" s="28" t="s">
        <v>40</v>
      </c>
      <c r="BQ29" s="29" t="s">
        <v>1063</v>
      </c>
      <c r="BR29" s="29" t="s">
        <v>196</v>
      </c>
      <c r="BS29" s="31" t="s">
        <v>46</v>
      </c>
    </row>
    <row r="30" spans="1:71" ht="45">
      <c r="A30" s="15" t="str">
        <f t="shared" si="5"/>
        <v>00428168072</v>
      </c>
      <c r="B30" s="22" t="str">
        <f t="shared" si="5"/>
        <v>トミー・トランスポーター株式会社</v>
      </c>
      <c r="C30" s="23">
        <f t="shared" si="6"/>
        <v>44731</v>
      </c>
      <c r="D30" s="23">
        <f t="shared" si="6"/>
        <v>46556</v>
      </c>
      <c r="E30" s="15" t="str">
        <f t="shared" si="6"/>
        <v/>
      </c>
      <c r="F30" s="22" t="str">
        <f t="shared" si="6"/>
        <v>宮城県東松島市高松字西風７１番地</v>
      </c>
      <c r="G30" s="22" t="str">
        <f t="shared" si="6"/>
        <v>0225-87-3950</v>
      </c>
      <c r="H30" s="15" t="str">
        <f t="shared" si="6"/>
        <v/>
      </c>
      <c r="I30" s="15" t="str">
        <f t="shared" si="6"/>
        <v/>
      </c>
      <c r="J30" s="15" t="str">
        <f t="shared" si="6"/>
        <v/>
      </c>
      <c r="K30" s="15" t="str">
        <f t="shared" si="6"/>
        <v/>
      </c>
      <c r="L30" s="15" t="str">
        <f t="shared" si="6"/>
        <v/>
      </c>
      <c r="M30" s="15" t="str">
        <f t="shared" si="6"/>
        <v>○</v>
      </c>
      <c r="N30" s="15" t="str">
        <f t="shared" si="6"/>
        <v>○</v>
      </c>
      <c r="O30" s="15" t="str">
        <f t="shared" si="6"/>
        <v>○</v>
      </c>
      <c r="P30" s="15" t="str">
        <f t="shared" si="6"/>
        <v>○</v>
      </c>
      <c r="Q30" s="15" t="str">
        <f t="shared" si="4"/>
        <v/>
      </c>
      <c r="R30" s="15" t="str">
        <f t="shared" si="4"/>
        <v/>
      </c>
      <c r="S30" s="15" t="str">
        <f t="shared" si="4"/>
        <v>○</v>
      </c>
      <c r="T30" s="15" t="str">
        <f t="shared" si="4"/>
        <v>○</v>
      </c>
      <c r="U30" s="15" t="str">
        <f t="shared" si="4"/>
        <v>○</v>
      </c>
      <c r="V30" s="15" t="str">
        <f t="shared" si="3"/>
        <v/>
      </c>
      <c r="W30" s="15" t="str">
        <f t="shared" si="3"/>
        <v>○</v>
      </c>
      <c r="X30" s="15" t="str">
        <f t="shared" si="3"/>
        <v/>
      </c>
      <c r="Y30" s="15" t="str">
        <f t="shared" si="3"/>
        <v/>
      </c>
      <c r="Z30" s="15" t="str">
        <f t="shared" si="3"/>
        <v/>
      </c>
      <c r="AA30" s="15" t="str">
        <f t="shared" si="3"/>
        <v/>
      </c>
      <c r="AB30" s="15" t="str">
        <f t="shared" si="7"/>
        <v/>
      </c>
      <c r="AC30" s="15" t="str">
        <f t="shared" si="7"/>
        <v/>
      </c>
      <c r="AD30" s="15" t="str">
        <f t="shared" si="7"/>
        <v/>
      </c>
      <c r="AE30" s="15" t="str">
        <f t="shared" si="7"/>
        <v/>
      </c>
      <c r="AF30" s="22" t="str">
        <f t="shared" si="7"/>
        <v xml:space="preserve">宮城県東松島市高松字西風６５番１
宮城県東松島市高松字西風６４番２
宮城県東松島市高松字西風６５－１
</v>
      </c>
      <c r="AG30" s="24" t="str">
        <f t="shared" si="7"/>
        <v xml:space="preserve">破砕施設 2台
圧縮施設 1台
</v>
      </c>
      <c r="AH30" s="25"/>
      <c r="AI30" s="25"/>
      <c r="AJ30" s="26"/>
      <c r="AK30" s="27">
        <v>30</v>
      </c>
      <c r="AL30" s="28" t="s">
        <v>1064</v>
      </c>
      <c r="AM30" s="29" t="s">
        <v>1065</v>
      </c>
      <c r="AN30" s="29">
        <v>44731</v>
      </c>
      <c r="AO30" s="30">
        <v>46556</v>
      </c>
      <c r="AP30" s="28" t="s">
        <v>40</v>
      </c>
      <c r="AQ30" s="29" t="s">
        <v>1066</v>
      </c>
      <c r="AR30" s="28" t="s">
        <v>1067</v>
      </c>
      <c r="AS30" s="28" t="s">
        <v>40</v>
      </c>
      <c r="AT30" s="28" t="s">
        <v>40</v>
      </c>
      <c r="AU30" s="28" t="s">
        <v>40</v>
      </c>
      <c r="AV30" s="28" t="s">
        <v>40</v>
      </c>
      <c r="AW30" s="28" t="s">
        <v>40</v>
      </c>
      <c r="AX30" s="28" t="s">
        <v>43</v>
      </c>
      <c r="AY30" s="28" t="s">
        <v>43</v>
      </c>
      <c r="AZ30" s="28" t="s">
        <v>43</v>
      </c>
      <c r="BA30" s="28" t="s">
        <v>43</v>
      </c>
      <c r="BB30" s="28" t="s">
        <v>40</v>
      </c>
      <c r="BC30" s="28" t="s">
        <v>40</v>
      </c>
      <c r="BD30" s="28" t="s">
        <v>43</v>
      </c>
      <c r="BE30" s="28" t="s">
        <v>43</v>
      </c>
      <c r="BF30" s="28" t="s">
        <v>43</v>
      </c>
      <c r="BG30" s="28" t="s">
        <v>40</v>
      </c>
      <c r="BH30" s="28" t="s">
        <v>43</v>
      </c>
      <c r="BI30" s="28" t="s">
        <v>40</v>
      </c>
      <c r="BJ30" s="28" t="s">
        <v>40</v>
      </c>
      <c r="BK30" s="28" t="s">
        <v>40</v>
      </c>
      <c r="BL30" s="28" t="s">
        <v>40</v>
      </c>
      <c r="BM30" s="28" t="s">
        <v>40</v>
      </c>
      <c r="BN30" s="28" t="s">
        <v>40</v>
      </c>
      <c r="BO30" s="28" t="s">
        <v>40</v>
      </c>
      <c r="BP30" s="28" t="s">
        <v>40</v>
      </c>
      <c r="BQ30" s="29" t="s">
        <v>1068</v>
      </c>
      <c r="BR30" s="29" t="s">
        <v>340</v>
      </c>
      <c r="BS30" s="31" t="s">
        <v>46</v>
      </c>
    </row>
    <row r="31" spans="1:71" ht="28.5">
      <c r="A31" s="15" t="str">
        <f t="shared" si="5"/>
        <v>00428013332</v>
      </c>
      <c r="B31" s="22" t="str">
        <f t="shared" si="5"/>
        <v>南光クリーンセンター株式会社</v>
      </c>
      <c r="C31" s="23">
        <f t="shared" si="6"/>
        <v>45376</v>
      </c>
      <c r="D31" s="23">
        <f t="shared" si="6"/>
        <v>47201</v>
      </c>
      <c r="E31" s="15" t="str">
        <f t="shared" si="6"/>
        <v/>
      </c>
      <c r="F31" s="22" t="str">
        <f t="shared" si="6"/>
        <v>宮城県石巻市重吉町７番地１</v>
      </c>
      <c r="G31" s="22" t="str">
        <f t="shared" si="6"/>
        <v>0225-94-3971</v>
      </c>
      <c r="H31" s="15" t="str">
        <f t="shared" si="6"/>
        <v/>
      </c>
      <c r="I31" s="15" t="str">
        <f t="shared" si="6"/>
        <v/>
      </c>
      <c r="J31" s="15" t="str">
        <f t="shared" si="6"/>
        <v/>
      </c>
      <c r="K31" s="15" t="str">
        <f t="shared" si="6"/>
        <v/>
      </c>
      <c r="L31" s="15" t="str">
        <f t="shared" si="6"/>
        <v/>
      </c>
      <c r="M31" s="15" t="str">
        <f t="shared" si="6"/>
        <v>○</v>
      </c>
      <c r="N31" s="15" t="str">
        <f t="shared" si="6"/>
        <v/>
      </c>
      <c r="O31" s="15" t="str">
        <f t="shared" si="6"/>
        <v/>
      </c>
      <c r="P31" s="15" t="str">
        <f t="shared" si="6"/>
        <v/>
      </c>
      <c r="Q31" s="15" t="str">
        <f t="shared" si="4"/>
        <v/>
      </c>
      <c r="R31" s="15" t="str">
        <f t="shared" si="4"/>
        <v/>
      </c>
      <c r="S31" s="15" t="str">
        <f t="shared" si="4"/>
        <v/>
      </c>
      <c r="T31" s="15" t="str">
        <f t="shared" si="4"/>
        <v/>
      </c>
      <c r="U31" s="15" t="str">
        <f t="shared" si="4"/>
        <v/>
      </c>
      <c r="V31" s="15" t="str">
        <f t="shared" si="3"/>
        <v/>
      </c>
      <c r="W31" s="15" t="str">
        <f t="shared" si="3"/>
        <v/>
      </c>
      <c r="X31" s="15" t="str">
        <f t="shared" si="3"/>
        <v/>
      </c>
      <c r="Y31" s="15" t="str">
        <f t="shared" si="3"/>
        <v/>
      </c>
      <c r="Z31" s="15" t="str">
        <f t="shared" si="3"/>
        <v/>
      </c>
      <c r="AA31" s="15" t="str">
        <f t="shared" si="3"/>
        <v/>
      </c>
      <c r="AB31" s="15" t="str">
        <f t="shared" si="7"/>
        <v/>
      </c>
      <c r="AC31" s="15" t="str">
        <f t="shared" si="7"/>
        <v/>
      </c>
      <c r="AD31" s="15" t="str">
        <f t="shared" si="7"/>
        <v/>
      </c>
      <c r="AE31" s="15" t="str">
        <f t="shared" si="7"/>
        <v/>
      </c>
      <c r="AF31" s="22" t="str">
        <f t="shared" si="7"/>
        <v xml:space="preserve">宮城県石巻市重吉町８番１４号
</v>
      </c>
      <c r="AG31" s="24" t="str">
        <f t="shared" si="7"/>
        <v xml:space="preserve">その他施設 1台
</v>
      </c>
      <c r="AH31" s="25"/>
      <c r="AI31" s="25"/>
      <c r="AJ31" s="26"/>
      <c r="AK31" s="27">
        <v>31</v>
      </c>
      <c r="AL31" s="28" t="s">
        <v>1069</v>
      </c>
      <c r="AM31" s="29" t="s">
        <v>1070</v>
      </c>
      <c r="AN31" s="29">
        <v>45376</v>
      </c>
      <c r="AO31" s="30">
        <v>47201</v>
      </c>
      <c r="AP31" s="28" t="s">
        <v>40</v>
      </c>
      <c r="AQ31" s="29" t="s">
        <v>1071</v>
      </c>
      <c r="AR31" s="28" t="s">
        <v>1072</v>
      </c>
      <c r="AS31" s="28" t="s">
        <v>40</v>
      </c>
      <c r="AT31" s="28" t="s">
        <v>40</v>
      </c>
      <c r="AU31" s="28" t="s">
        <v>40</v>
      </c>
      <c r="AV31" s="28" t="s">
        <v>40</v>
      </c>
      <c r="AW31" s="28" t="s">
        <v>40</v>
      </c>
      <c r="AX31" s="28" t="s">
        <v>43</v>
      </c>
      <c r="AY31" s="28" t="s">
        <v>40</v>
      </c>
      <c r="AZ31" s="28" t="s">
        <v>40</v>
      </c>
      <c r="BA31" s="28" t="s">
        <v>40</v>
      </c>
      <c r="BB31" s="28" t="s">
        <v>40</v>
      </c>
      <c r="BC31" s="28" t="s">
        <v>40</v>
      </c>
      <c r="BD31" s="28" t="s">
        <v>40</v>
      </c>
      <c r="BE31" s="28" t="s">
        <v>40</v>
      </c>
      <c r="BF31" s="28" t="s">
        <v>40</v>
      </c>
      <c r="BG31" s="28" t="s">
        <v>40</v>
      </c>
      <c r="BH31" s="28" t="s">
        <v>40</v>
      </c>
      <c r="BI31" s="28" t="s">
        <v>40</v>
      </c>
      <c r="BJ31" s="28" t="s">
        <v>40</v>
      </c>
      <c r="BK31" s="28" t="s">
        <v>40</v>
      </c>
      <c r="BL31" s="28" t="s">
        <v>40</v>
      </c>
      <c r="BM31" s="28" t="s">
        <v>40</v>
      </c>
      <c r="BN31" s="28" t="s">
        <v>40</v>
      </c>
      <c r="BO31" s="28" t="s">
        <v>40</v>
      </c>
      <c r="BP31" s="28" t="s">
        <v>40</v>
      </c>
      <c r="BQ31" s="29" t="s">
        <v>1073</v>
      </c>
      <c r="BR31" s="29" t="s">
        <v>52</v>
      </c>
      <c r="BS31" s="31" t="s">
        <v>46</v>
      </c>
    </row>
    <row r="32" spans="1:71" ht="36">
      <c r="A32" s="15" t="str">
        <f t="shared" si="5"/>
        <v>00428046721</v>
      </c>
      <c r="B32" s="22" t="str">
        <f t="shared" si="5"/>
        <v>有限会社新妻産業</v>
      </c>
      <c r="C32" s="23">
        <f t="shared" si="6"/>
        <v>44651</v>
      </c>
      <c r="D32" s="23">
        <f t="shared" si="6"/>
        <v>46476</v>
      </c>
      <c r="E32" s="15" t="str">
        <f t="shared" si="6"/>
        <v/>
      </c>
      <c r="F32" s="22" t="str">
        <f t="shared" si="6"/>
        <v>宮城県石巻市流留字赤坂４２番地の１</v>
      </c>
      <c r="G32" s="22" t="str">
        <f t="shared" si="6"/>
        <v>0225-24-1591</v>
      </c>
      <c r="H32" s="15" t="str">
        <f t="shared" si="6"/>
        <v/>
      </c>
      <c r="I32" s="15" t="str">
        <f t="shared" si="6"/>
        <v/>
      </c>
      <c r="J32" s="15" t="str">
        <f t="shared" si="6"/>
        <v/>
      </c>
      <c r="K32" s="15" t="str">
        <f t="shared" si="6"/>
        <v/>
      </c>
      <c r="L32" s="15" t="str">
        <f t="shared" si="6"/>
        <v/>
      </c>
      <c r="M32" s="15" t="str">
        <f t="shared" si="6"/>
        <v/>
      </c>
      <c r="N32" s="15" t="str">
        <f t="shared" si="6"/>
        <v/>
      </c>
      <c r="O32" s="15" t="str">
        <f t="shared" si="6"/>
        <v/>
      </c>
      <c r="P32" s="15" t="str">
        <f t="shared" si="6"/>
        <v/>
      </c>
      <c r="Q32" s="15" t="str">
        <f t="shared" si="4"/>
        <v/>
      </c>
      <c r="R32" s="15" t="str">
        <f t="shared" si="4"/>
        <v/>
      </c>
      <c r="S32" s="15" t="str">
        <f t="shared" si="4"/>
        <v/>
      </c>
      <c r="T32" s="15" t="str">
        <f t="shared" si="4"/>
        <v/>
      </c>
      <c r="U32" s="15" t="str">
        <f t="shared" si="4"/>
        <v/>
      </c>
      <c r="V32" s="15" t="str">
        <f t="shared" si="3"/>
        <v/>
      </c>
      <c r="W32" s="15" t="str">
        <f t="shared" si="3"/>
        <v>○</v>
      </c>
      <c r="X32" s="15" t="str">
        <f t="shared" si="3"/>
        <v/>
      </c>
      <c r="Y32" s="15" t="str">
        <f t="shared" si="3"/>
        <v/>
      </c>
      <c r="Z32" s="15" t="str">
        <f t="shared" si="3"/>
        <v/>
      </c>
      <c r="AA32" s="15" t="str">
        <f t="shared" si="3"/>
        <v/>
      </c>
      <c r="AB32" s="15" t="str">
        <f t="shared" si="7"/>
        <v/>
      </c>
      <c r="AC32" s="15" t="str">
        <f t="shared" si="7"/>
        <v/>
      </c>
      <c r="AD32" s="15" t="str">
        <f t="shared" si="7"/>
        <v/>
      </c>
      <c r="AE32" s="15" t="str">
        <f t="shared" si="7"/>
        <v/>
      </c>
      <c r="AF32" s="22" t="str">
        <f t="shared" si="7"/>
        <v xml:space="preserve">宮城県石巻市沢田字広見山２番１
宮城県石巻市沢田字広見山２番１
</v>
      </c>
      <c r="AG32" s="24" t="str">
        <f t="shared" si="7"/>
        <v xml:space="preserve">破砕施設 2台
</v>
      </c>
      <c r="AH32" s="25"/>
      <c r="AI32" s="25"/>
      <c r="AJ32" s="26"/>
      <c r="AK32" s="27">
        <v>32</v>
      </c>
      <c r="AL32" s="28" t="s">
        <v>1074</v>
      </c>
      <c r="AM32" s="29" t="s">
        <v>1075</v>
      </c>
      <c r="AN32" s="29">
        <v>44651</v>
      </c>
      <c r="AO32" s="30">
        <v>46476</v>
      </c>
      <c r="AP32" s="28" t="s">
        <v>40</v>
      </c>
      <c r="AQ32" s="29" t="s">
        <v>1076</v>
      </c>
      <c r="AR32" s="28" t="s">
        <v>1077</v>
      </c>
      <c r="AS32" s="28" t="s">
        <v>40</v>
      </c>
      <c r="AT32" s="28" t="s">
        <v>40</v>
      </c>
      <c r="AU32" s="28" t="s">
        <v>40</v>
      </c>
      <c r="AV32" s="28" t="s">
        <v>40</v>
      </c>
      <c r="AW32" s="28" t="s">
        <v>40</v>
      </c>
      <c r="AX32" s="28" t="s">
        <v>40</v>
      </c>
      <c r="AY32" s="28" t="s">
        <v>40</v>
      </c>
      <c r="AZ32" s="28" t="s">
        <v>40</v>
      </c>
      <c r="BA32" s="28" t="s">
        <v>40</v>
      </c>
      <c r="BB32" s="28" t="s">
        <v>40</v>
      </c>
      <c r="BC32" s="28" t="s">
        <v>40</v>
      </c>
      <c r="BD32" s="28" t="s">
        <v>40</v>
      </c>
      <c r="BE32" s="28" t="s">
        <v>40</v>
      </c>
      <c r="BF32" s="28" t="s">
        <v>40</v>
      </c>
      <c r="BG32" s="28" t="s">
        <v>40</v>
      </c>
      <c r="BH32" s="28" t="s">
        <v>43</v>
      </c>
      <c r="BI32" s="28" t="s">
        <v>40</v>
      </c>
      <c r="BJ32" s="28" t="s">
        <v>40</v>
      </c>
      <c r="BK32" s="28" t="s">
        <v>40</v>
      </c>
      <c r="BL32" s="28" t="s">
        <v>40</v>
      </c>
      <c r="BM32" s="28" t="s">
        <v>40</v>
      </c>
      <c r="BN32" s="28" t="s">
        <v>40</v>
      </c>
      <c r="BO32" s="28" t="s">
        <v>40</v>
      </c>
      <c r="BP32" s="28" t="s">
        <v>40</v>
      </c>
      <c r="BQ32" s="29" t="s">
        <v>1078</v>
      </c>
      <c r="BR32" s="29" t="s">
        <v>92</v>
      </c>
      <c r="BS32" s="31" t="s">
        <v>46</v>
      </c>
    </row>
    <row r="33" spans="1:71" ht="108">
      <c r="A33" s="15" t="str">
        <f t="shared" si="5"/>
        <v>00448100248</v>
      </c>
      <c r="B33" s="22" t="str">
        <f t="shared" si="5"/>
        <v>日本製紙株式会社</v>
      </c>
      <c r="C33" s="23">
        <f t="shared" si="6"/>
        <v>45257</v>
      </c>
      <c r="D33" s="23">
        <f t="shared" si="6"/>
        <v>47083</v>
      </c>
      <c r="E33" s="15" t="str">
        <f t="shared" si="6"/>
        <v/>
      </c>
      <c r="F33" s="22" t="str">
        <f t="shared" si="6"/>
        <v>東京都北区王子一丁目４番１号
宮城県石巻市南光町2-2-1、岩沼市大昭和1-1</v>
      </c>
      <c r="G33" s="22" t="str">
        <f t="shared" si="6"/>
        <v>03-6665-1111</v>
      </c>
      <c r="H33" s="15" t="str">
        <f t="shared" si="6"/>
        <v/>
      </c>
      <c r="I33" s="15" t="str">
        <f t="shared" si="6"/>
        <v>○</v>
      </c>
      <c r="J33" s="15" t="str">
        <f t="shared" si="6"/>
        <v/>
      </c>
      <c r="K33" s="15" t="str">
        <f t="shared" si="6"/>
        <v/>
      </c>
      <c r="L33" s="15" t="str">
        <f t="shared" si="6"/>
        <v/>
      </c>
      <c r="M33" s="15" t="str">
        <f t="shared" si="6"/>
        <v>○</v>
      </c>
      <c r="N33" s="15" t="str">
        <f t="shared" si="6"/>
        <v>○</v>
      </c>
      <c r="O33" s="15" t="str">
        <f t="shared" si="6"/>
        <v>○</v>
      </c>
      <c r="P33" s="15" t="str">
        <f t="shared" si="6"/>
        <v/>
      </c>
      <c r="Q33" s="15" t="str">
        <f t="shared" si="4"/>
        <v/>
      </c>
      <c r="R33" s="15" t="str">
        <f t="shared" si="4"/>
        <v/>
      </c>
      <c r="S33" s="15" t="str">
        <f t="shared" si="4"/>
        <v/>
      </c>
      <c r="T33" s="15" t="str">
        <f t="shared" si="4"/>
        <v/>
      </c>
      <c r="U33" s="15" t="str">
        <f t="shared" si="4"/>
        <v/>
      </c>
      <c r="V33" s="15" t="str">
        <f t="shared" si="3"/>
        <v/>
      </c>
      <c r="W33" s="15" t="str">
        <f t="shared" si="3"/>
        <v/>
      </c>
      <c r="X33" s="15" t="str">
        <f t="shared" si="3"/>
        <v/>
      </c>
      <c r="Y33" s="15" t="str">
        <f t="shared" si="3"/>
        <v/>
      </c>
      <c r="Z33" s="15" t="str">
        <f t="shared" si="3"/>
        <v>○</v>
      </c>
      <c r="AA33" s="15" t="str">
        <f t="shared" si="3"/>
        <v/>
      </c>
      <c r="AB33" s="15" t="str">
        <f t="shared" si="7"/>
        <v/>
      </c>
      <c r="AC33" s="15" t="str">
        <f t="shared" si="7"/>
        <v/>
      </c>
      <c r="AD33" s="15" t="str">
        <f t="shared" si="7"/>
        <v/>
      </c>
      <c r="AE33" s="15" t="str">
        <f t="shared" si="7"/>
        <v/>
      </c>
      <c r="AF33" s="22" t="str">
        <f t="shared" si="7"/>
        <v xml:space="preserve">宮城県岩沼市大昭和１番１号
宮城県石巻市南光町二丁目２番１号　　　　　　　　　　
宮城県岩沼市大昭和１番１号
宮城県石巻市南光町二丁目２番１号
宮城県石巻市南光町二丁目２番１号
</v>
      </c>
      <c r="AG33" s="24" t="str">
        <f t="shared" si="7"/>
        <v xml:space="preserve">焼却施設 2台
破砕施設 1台
その他施設 1台
造粒固化施設 1台
</v>
      </c>
      <c r="AH33" s="25"/>
      <c r="AI33" s="25"/>
      <c r="AJ33" s="26"/>
      <c r="AK33" s="27">
        <v>33</v>
      </c>
      <c r="AL33" s="28" t="s">
        <v>1079</v>
      </c>
      <c r="AM33" s="29" t="s">
        <v>1080</v>
      </c>
      <c r="AN33" s="29">
        <v>45257</v>
      </c>
      <c r="AO33" s="30">
        <v>47083</v>
      </c>
      <c r="AP33" s="28" t="s">
        <v>40</v>
      </c>
      <c r="AQ33" s="29" t="s">
        <v>1081</v>
      </c>
      <c r="AR33" s="28" t="s">
        <v>1082</v>
      </c>
      <c r="AS33" s="28" t="s">
        <v>40</v>
      </c>
      <c r="AT33" s="28" t="s">
        <v>43</v>
      </c>
      <c r="AU33" s="28" t="s">
        <v>40</v>
      </c>
      <c r="AV33" s="28" t="s">
        <v>40</v>
      </c>
      <c r="AW33" s="28" t="s">
        <v>40</v>
      </c>
      <c r="AX33" s="28" t="s">
        <v>43</v>
      </c>
      <c r="AY33" s="28" t="s">
        <v>43</v>
      </c>
      <c r="AZ33" s="28" t="s">
        <v>43</v>
      </c>
      <c r="BA33" s="28" t="s">
        <v>40</v>
      </c>
      <c r="BB33" s="28" t="s">
        <v>40</v>
      </c>
      <c r="BC33" s="28" t="s">
        <v>40</v>
      </c>
      <c r="BD33" s="28" t="s">
        <v>40</v>
      </c>
      <c r="BE33" s="28" t="s">
        <v>40</v>
      </c>
      <c r="BF33" s="28" t="s">
        <v>40</v>
      </c>
      <c r="BG33" s="28" t="s">
        <v>40</v>
      </c>
      <c r="BH33" s="28" t="s">
        <v>40</v>
      </c>
      <c r="BI33" s="28" t="s">
        <v>40</v>
      </c>
      <c r="BJ33" s="28" t="s">
        <v>40</v>
      </c>
      <c r="BK33" s="28" t="s">
        <v>43</v>
      </c>
      <c r="BL33" s="28" t="s">
        <v>40</v>
      </c>
      <c r="BM33" s="28" t="s">
        <v>40</v>
      </c>
      <c r="BN33" s="28" t="s">
        <v>40</v>
      </c>
      <c r="BO33" s="28" t="s">
        <v>40</v>
      </c>
      <c r="BP33" s="28" t="s">
        <v>40</v>
      </c>
      <c r="BQ33" s="29" t="s">
        <v>1083</v>
      </c>
      <c r="BR33" s="29" t="s">
        <v>1084</v>
      </c>
      <c r="BS33" s="31" t="s">
        <v>46</v>
      </c>
    </row>
    <row r="34" spans="1:71" ht="28.5">
      <c r="A34" s="15" t="str">
        <f t="shared" si="5"/>
        <v>00428062181</v>
      </c>
      <c r="B34" s="22" t="str">
        <f t="shared" si="5"/>
        <v>株式会社野川商店</v>
      </c>
      <c r="C34" s="23">
        <f t="shared" si="6"/>
        <v>44777</v>
      </c>
      <c r="D34" s="23">
        <f t="shared" si="6"/>
        <v>46602</v>
      </c>
      <c r="E34" s="15" t="str">
        <f t="shared" si="6"/>
        <v/>
      </c>
      <c r="F34" s="22" t="str">
        <f t="shared" si="6"/>
        <v>宮城県石巻市中央一丁目１１番１８号</v>
      </c>
      <c r="G34" s="22" t="str">
        <f t="shared" si="6"/>
        <v>0225-22-3667</v>
      </c>
      <c r="H34" s="15" t="str">
        <f t="shared" si="6"/>
        <v/>
      </c>
      <c r="I34" s="15" t="str">
        <f t="shared" si="6"/>
        <v/>
      </c>
      <c r="J34" s="15" t="str">
        <f t="shared" si="6"/>
        <v/>
      </c>
      <c r="K34" s="15" t="str">
        <f t="shared" si="6"/>
        <v/>
      </c>
      <c r="L34" s="15" t="str">
        <f t="shared" si="6"/>
        <v/>
      </c>
      <c r="M34" s="15" t="str">
        <f t="shared" si="6"/>
        <v>○</v>
      </c>
      <c r="N34" s="15" t="str">
        <f t="shared" si="6"/>
        <v/>
      </c>
      <c r="O34" s="15" t="str">
        <f t="shared" si="6"/>
        <v>○</v>
      </c>
      <c r="P34" s="15" t="str">
        <f t="shared" si="6"/>
        <v/>
      </c>
      <c r="Q34" s="15" t="str">
        <f t="shared" si="4"/>
        <v/>
      </c>
      <c r="R34" s="15" t="str">
        <f t="shared" si="4"/>
        <v/>
      </c>
      <c r="S34" s="15" t="str">
        <f t="shared" si="4"/>
        <v/>
      </c>
      <c r="T34" s="15" t="str">
        <f t="shared" si="4"/>
        <v>○</v>
      </c>
      <c r="U34" s="15" t="str">
        <f t="shared" si="4"/>
        <v>○</v>
      </c>
      <c r="V34" s="15" t="str">
        <f t="shared" si="3"/>
        <v/>
      </c>
      <c r="W34" s="15" t="str">
        <f t="shared" si="3"/>
        <v/>
      </c>
      <c r="X34" s="15" t="str">
        <f t="shared" si="3"/>
        <v/>
      </c>
      <c r="Y34" s="15" t="str">
        <f t="shared" si="3"/>
        <v/>
      </c>
      <c r="Z34" s="15" t="str">
        <f t="shared" si="3"/>
        <v/>
      </c>
      <c r="AA34" s="15" t="str">
        <f t="shared" si="3"/>
        <v/>
      </c>
      <c r="AB34" s="15" t="str">
        <f t="shared" si="7"/>
        <v/>
      </c>
      <c r="AC34" s="15" t="str">
        <f t="shared" si="7"/>
        <v/>
      </c>
      <c r="AD34" s="15" t="str">
        <f t="shared" si="7"/>
        <v/>
      </c>
      <c r="AE34" s="15" t="str">
        <f t="shared" si="7"/>
        <v>○</v>
      </c>
      <c r="AF34" s="22" t="str">
        <f t="shared" si="7"/>
        <v xml:space="preserve">宮城県石巻市須江字畳石前１番２３
</v>
      </c>
      <c r="AG34" s="24" t="str">
        <f t="shared" si="7"/>
        <v xml:space="preserve">その他施設 1台
</v>
      </c>
      <c r="AH34" s="25"/>
      <c r="AI34" s="25"/>
      <c r="AJ34" s="26"/>
      <c r="AK34" s="27">
        <v>34</v>
      </c>
      <c r="AL34" s="28" t="s">
        <v>1085</v>
      </c>
      <c r="AM34" s="29" t="s">
        <v>1086</v>
      </c>
      <c r="AN34" s="29">
        <v>44777</v>
      </c>
      <c r="AO34" s="30">
        <v>46602</v>
      </c>
      <c r="AP34" s="28" t="s">
        <v>40</v>
      </c>
      <c r="AQ34" s="29" t="s">
        <v>1087</v>
      </c>
      <c r="AR34" s="28" t="s">
        <v>1088</v>
      </c>
      <c r="AS34" s="28" t="s">
        <v>40</v>
      </c>
      <c r="AT34" s="28" t="s">
        <v>40</v>
      </c>
      <c r="AU34" s="28" t="s">
        <v>40</v>
      </c>
      <c r="AV34" s="28" t="s">
        <v>40</v>
      </c>
      <c r="AW34" s="28" t="s">
        <v>40</v>
      </c>
      <c r="AX34" s="28" t="s">
        <v>43</v>
      </c>
      <c r="AY34" s="28" t="s">
        <v>40</v>
      </c>
      <c r="AZ34" s="28" t="s">
        <v>43</v>
      </c>
      <c r="BA34" s="28" t="s">
        <v>40</v>
      </c>
      <c r="BB34" s="28" t="s">
        <v>40</v>
      </c>
      <c r="BC34" s="28" t="s">
        <v>40</v>
      </c>
      <c r="BD34" s="28" t="s">
        <v>40</v>
      </c>
      <c r="BE34" s="28" t="s">
        <v>43</v>
      </c>
      <c r="BF34" s="28" t="s">
        <v>43</v>
      </c>
      <c r="BG34" s="28" t="s">
        <v>40</v>
      </c>
      <c r="BH34" s="28" t="s">
        <v>40</v>
      </c>
      <c r="BI34" s="28" t="s">
        <v>40</v>
      </c>
      <c r="BJ34" s="28" t="s">
        <v>40</v>
      </c>
      <c r="BK34" s="28" t="s">
        <v>40</v>
      </c>
      <c r="BL34" s="28" t="s">
        <v>40</v>
      </c>
      <c r="BM34" s="28" t="s">
        <v>40</v>
      </c>
      <c r="BN34" s="28" t="s">
        <v>40</v>
      </c>
      <c r="BO34" s="28" t="s">
        <v>40</v>
      </c>
      <c r="BP34" s="28" t="s">
        <v>43</v>
      </c>
      <c r="BQ34" s="29" t="s">
        <v>1089</v>
      </c>
      <c r="BR34" s="29" t="s">
        <v>52</v>
      </c>
      <c r="BS34" s="31" t="s">
        <v>46</v>
      </c>
    </row>
    <row r="35" spans="1:71" ht="36">
      <c r="A35" s="15" t="str">
        <f t="shared" si="5"/>
        <v>00428004972</v>
      </c>
      <c r="B35" s="22" t="str">
        <f t="shared" si="5"/>
        <v>有限会社東宮城環境衛生センター</v>
      </c>
      <c r="C35" s="23">
        <f t="shared" si="6"/>
        <v>44476</v>
      </c>
      <c r="D35" s="23">
        <f t="shared" si="6"/>
        <v>46301</v>
      </c>
      <c r="E35" s="15" t="str">
        <f t="shared" si="6"/>
        <v/>
      </c>
      <c r="F35" s="22" t="str">
        <f t="shared" si="6"/>
        <v>宮城県石巻市桃生町太田字上入沢７２番地</v>
      </c>
      <c r="G35" s="22" t="str">
        <f t="shared" si="6"/>
        <v>0225-76-1055</v>
      </c>
      <c r="H35" s="15" t="str">
        <f t="shared" si="6"/>
        <v/>
      </c>
      <c r="I35" s="15" t="str">
        <f t="shared" si="6"/>
        <v>○</v>
      </c>
      <c r="J35" s="15" t="str">
        <f t="shared" si="6"/>
        <v/>
      </c>
      <c r="K35" s="15" t="str">
        <f t="shared" si="6"/>
        <v/>
      </c>
      <c r="L35" s="15" t="str">
        <f t="shared" si="6"/>
        <v/>
      </c>
      <c r="M35" s="15" t="str">
        <f t="shared" si="6"/>
        <v>○</v>
      </c>
      <c r="N35" s="15" t="str">
        <f t="shared" si="6"/>
        <v>○</v>
      </c>
      <c r="O35" s="15" t="str">
        <f t="shared" si="6"/>
        <v>○</v>
      </c>
      <c r="P35" s="15" t="str">
        <f t="shared" si="6"/>
        <v>○</v>
      </c>
      <c r="Q35" s="15" t="str">
        <f t="shared" si="4"/>
        <v>○</v>
      </c>
      <c r="R35" s="15" t="str">
        <f t="shared" si="4"/>
        <v/>
      </c>
      <c r="S35" s="15" t="str">
        <f t="shared" si="4"/>
        <v>○</v>
      </c>
      <c r="T35" s="15" t="str">
        <f t="shared" si="4"/>
        <v>○</v>
      </c>
      <c r="U35" s="15" t="str">
        <f t="shared" si="4"/>
        <v>○</v>
      </c>
      <c r="V35" s="15" t="str">
        <f t="shared" si="3"/>
        <v/>
      </c>
      <c r="W35" s="15" t="str">
        <f t="shared" si="3"/>
        <v/>
      </c>
      <c r="X35" s="15" t="str">
        <f t="shared" si="3"/>
        <v/>
      </c>
      <c r="Y35" s="15" t="str">
        <f t="shared" si="3"/>
        <v/>
      </c>
      <c r="Z35" s="15" t="str">
        <f t="shared" si="3"/>
        <v/>
      </c>
      <c r="AA35" s="15" t="str">
        <f t="shared" si="3"/>
        <v/>
      </c>
      <c r="AB35" s="15" t="str">
        <f t="shared" si="7"/>
        <v/>
      </c>
      <c r="AC35" s="15" t="str">
        <f t="shared" si="7"/>
        <v/>
      </c>
      <c r="AD35" s="15" t="str">
        <f t="shared" si="7"/>
        <v/>
      </c>
      <c r="AE35" s="15" t="str">
        <f t="shared" si="7"/>
        <v/>
      </c>
      <c r="AF35" s="22" t="str">
        <f t="shared" si="7"/>
        <v xml:space="preserve">宮城県石巻市桃生町太田字上入沢１２９番地１
</v>
      </c>
      <c r="AG35" s="24" t="str">
        <f t="shared" si="7"/>
        <v xml:space="preserve">焼却施設 1台
</v>
      </c>
      <c r="AH35" s="25"/>
      <c r="AI35" s="25"/>
      <c r="AJ35" s="26"/>
      <c r="AK35" s="27">
        <v>35</v>
      </c>
      <c r="AL35" s="28" t="s">
        <v>1090</v>
      </c>
      <c r="AM35" s="29" t="s">
        <v>1091</v>
      </c>
      <c r="AN35" s="29">
        <v>44476</v>
      </c>
      <c r="AO35" s="30">
        <v>46301</v>
      </c>
      <c r="AP35" s="28" t="s">
        <v>40</v>
      </c>
      <c r="AQ35" s="29" t="s">
        <v>1092</v>
      </c>
      <c r="AR35" s="28" t="s">
        <v>1093</v>
      </c>
      <c r="AS35" s="28" t="s">
        <v>40</v>
      </c>
      <c r="AT35" s="28" t="s">
        <v>43</v>
      </c>
      <c r="AU35" s="28" t="s">
        <v>40</v>
      </c>
      <c r="AV35" s="28" t="s">
        <v>40</v>
      </c>
      <c r="AW35" s="28" t="s">
        <v>40</v>
      </c>
      <c r="AX35" s="28" t="s">
        <v>43</v>
      </c>
      <c r="AY35" s="28" t="s">
        <v>43</v>
      </c>
      <c r="AZ35" s="28" t="s">
        <v>43</v>
      </c>
      <c r="BA35" s="28" t="s">
        <v>43</v>
      </c>
      <c r="BB35" s="28" t="s">
        <v>43</v>
      </c>
      <c r="BC35" s="28" t="s">
        <v>40</v>
      </c>
      <c r="BD35" s="28" t="s">
        <v>43</v>
      </c>
      <c r="BE35" s="28" t="s">
        <v>43</v>
      </c>
      <c r="BF35" s="28" t="s">
        <v>43</v>
      </c>
      <c r="BG35" s="28" t="s">
        <v>40</v>
      </c>
      <c r="BH35" s="28" t="s">
        <v>40</v>
      </c>
      <c r="BI35" s="28" t="s">
        <v>40</v>
      </c>
      <c r="BJ35" s="28" t="s">
        <v>40</v>
      </c>
      <c r="BK35" s="28" t="s">
        <v>40</v>
      </c>
      <c r="BL35" s="28" t="s">
        <v>40</v>
      </c>
      <c r="BM35" s="28" t="s">
        <v>40</v>
      </c>
      <c r="BN35" s="28" t="s">
        <v>40</v>
      </c>
      <c r="BO35" s="28" t="s">
        <v>40</v>
      </c>
      <c r="BP35" s="28" t="s">
        <v>40</v>
      </c>
      <c r="BQ35" s="29" t="s">
        <v>1094</v>
      </c>
      <c r="BR35" s="29" t="s">
        <v>1095</v>
      </c>
      <c r="BS35" s="31" t="s">
        <v>46</v>
      </c>
    </row>
    <row r="36" spans="1:71" ht="28.5">
      <c r="A36" s="15" t="str">
        <f t="shared" si="5"/>
        <v>00428014128</v>
      </c>
      <c r="B36" s="22" t="str">
        <f t="shared" si="5"/>
        <v>松林商事株式会社</v>
      </c>
      <c r="C36" s="23">
        <f t="shared" si="6"/>
        <v>45369</v>
      </c>
      <c r="D36" s="23">
        <f t="shared" si="6"/>
        <v>47194</v>
      </c>
      <c r="E36" s="15" t="str">
        <f t="shared" si="6"/>
        <v/>
      </c>
      <c r="F36" s="22" t="str">
        <f t="shared" si="6"/>
        <v>宮城県石巻市門脇字捨喰８１番地１</v>
      </c>
      <c r="G36" s="22" t="str">
        <f t="shared" si="6"/>
        <v>0225-96-1511</v>
      </c>
      <c r="H36" s="15" t="str">
        <f t="shared" si="6"/>
        <v/>
      </c>
      <c r="I36" s="15" t="str">
        <f t="shared" si="6"/>
        <v/>
      </c>
      <c r="J36" s="15" t="str">
        <f t="shared" si="6"/>
        <v/>
      </c>
      <c r="K36" s="15" t="str">
        <f t="shared" si="6"/>
        <v/>
      </c>
      <c r="L36" s="15" t="str">
        <f t="shared" si="6"/>
        <v/>
      </c>
      <c r="M36" s="15" t="str">
        <f t="shared" si="6"/>
        <v/>
      </c>
      <c r="N36" s="15" t="str">
        <f t="shared" si="6"/>
        <v/>
      </c>
      <c r="O36" s="15" t="str">
        <f t="shared" si="6"/>
        <v>○</v>
      </c>
      <c r="P36" s="15" t="str">
        <f t="shared" si="6"/>
        <v/>
      </c>
      <c r="Q36" s="15" t="str">
        <f t="shared" si="4"/>
        <v/>
      </c>
      <c r="R36" s="15" t="str">
        <f t="shared" si="4"/>
        <v/>
      </c>
      <c r="S36" s="15" t="str">
        <f t="shared" si="4"/>
        <v/>
      </c>
      <c r="T36" s="15" t="str">
        <f t="shared" si="4"/>
        <v/>
      </c>
      <c r="U36" s="15" t="str">
        <f t="shared" si="4"/>
        <v/>
      </c>
      <c r="V36" s="15" t="str">
        <f t="shared" si="3"/>
        <v/>
      </c>
      <c r="W36" s="15" t="str">
        <f t="shared" si="3"/>
        <v/>
      </c>
      <c r="X36" s="15" t="str">
        <f t="shared" si="3"/>
        <v/>
      </c>
      <c r="Y36" s="15" t="str">
        <f t="shared" si="3"/>
        <v/>
      </c>
      <c r="Z36" s="15" t="str">
        <f t="shared" si="3"/>
        <v/>
      </c>
      <c r="AA36" s="15" t="str">
        <f t="shared" si="3"/>
        <v/>
      </c>
      <c r="AB36" s="15" t="str">
        <f t="shared" si="7"/>
        <v/>
      </c>
      <c r="AC36" s="15" t="str">
        <f t="shared" si="7"/>
        <v/>
      </c>
      <c r="AD36" s="15" t="str">
        <f t="shared" si="7"/>
        <v/>
      </c>
      <c r="AE36" s="15" t="str">
        <f t="shared" si="7"/>
        <v/>
      </c>
      <c r="AF36" s="22" t="str">
        <f t="shared" si="7"/>
        <v xml:space="preserve">宮城県石巻市門脇字捨喰８１番地１
</v>
      </c>
      <c r="AG36" s="24" t="str">
        <f t="shared" si="7"/>
        <v xml:space="preserve">破砕施設 1台
</v>
      </c>
      <c r="AH36" s="25"/>
      <c r="AI36" s="25"/>
      <c r="AJ36" s="26"/>
      <c r="AK36" s="27">
        <v>36</v>
      </c>
      <c r="AL36" s="28" t="s">
        <v>1096</v>
      </c>
      <c r="AM36" s="29" t="s">
        <v>1097</v>
      </c>
      <c r="AN36" s="29">
        <v>45369</v>
      </c>
      <c r="AO36" s="30">
        <v>47194</v>
      </c>
      <c r="AP36" s="28" t="s">
        <v>40</v>
      </c>
      <c r="AQ36" s="29" t="s">
        <v>1098</v>
      </c>
      <c r="AR36" s="28" t="s">
        <v>1099</v>
      </c>
      <c r="AS36" s="28" t="s">
        <v>40</v>
      </c>
      <c r="AT36" s="28" t="s">
        <v>40</v>
      </c>
      <c r="AU36" s="28" t="s">
        <v>40</v>
      </c>
      <c r="AV36" s="28" t="s">
        <v>40</v>
      </c>
      <c r="AW36" s="28" t="s">
        <v>40</v>
      </c>
      <c r="AX36" s="28" t="s">
        <v>40</v>
      </c>
      <c r="AY36" s="28" t="s">
        <v>40</v>
      </c>
      <c r="AZ36" s="28" t="s">
        <v>43</v>
      </c>
      <c r="BA36" s="28" t="s">
        <v>40</v>
      </c>
      <c r="BB36" s="28" t="s">
        <v>40</v>
      </c>
      <c r="BC36" s="28" t="s">
        <v>40</v>
      </c>
      <c r="BD36" s="28" t="s">
        <v>40</v>
      </c>
      <c r="BE36" s="28" t="s">
        <v>40</v>
      </c>
      <c r="BF36" s="28" t="s">
        <v>40</v>
      </c>
      <c r="BG36" s="28" t="s">
        <v>40</v>
      </c>
      <c r="BH36" s="28" t="s">
        <v>40</v>
      </c>
      <c r="BI36" s="28" t="s">
        <v>40</v>
      </c>
      <c r="BJ36" s="28" t="s">
        <v>40</v>
      </c>
      <c r="BK36" s="28" t="s">
        <v>40</v>
      </c>
      <c r="BL36" s="28" t="s">
        <v>40</v>
      </c>
      <c r="BM36" s="28" t="s">
        <v>40</v>
      </c>
      <c r="BN36" s="28" t="s">
        <v>40</v>
      </c>
      <c r="BO36" s="28" t="s">
        <v>40</v>
      </c>
      <c r="BP36" s="28" t="s">
        <v>40</v>
      </c>
      <c r="BQ36" s="29" t="s">
        <v>1100</v>
      </c>
      <c r="BR36" s="29" t="s">
        <v>58</v>
      </c>
      <c r="BS36" s="31" t="s">
        <v>46</v>
      </c>
    </row>
    <row r="37" spans="1:71" ht="28.5">
      <c r="A37" s="15" t="str">
        <f t="shared" si="5"/>
        <v>00428099423</v>
      </c>
      <c r="B37" s="22" t="str">
        <f t="shared" si="5"/>
        <v>丸興産業株式会社</v>
      </c>
      <c r="C37" s="23">
        <f t="shared" si="6"/>
        <v>44856</v>
      </c>
      <c r="D37" s="23">
        <f t="shared" si="6"/>
        <v>46681</v>
      </c>
      <c r="E37" s="15" t="str">
        <f t="shared" si="6"/>
        <v/>
      </c>
      <c r="F37" s="22" t="str">
        <f t="shared" si="6"/>
        <v>宮城県石巻市鹿又字欠山５１番地</v>
      </c>
      <c r="G37" s="22" t="str">
        <f t="shared" si="6"/>
        <v>0225-74-2201</v>
      </c>
      <c r="H37" s="15" t="str">
        <f t="shared" si="6"/>
        <v/>
      </c>
      <c r="I37" s="15" t="str">
        <f t="shared" si="6"/>
        <v/>
      </c>
      <c r="J37" s="15" t="str">
        <f t="shared" si="6"/>
        <v/>
      </c>
      <c r="K37" s="15" t="str">
        <f t="shared" si="6"/>
        <v/>
      </c>
      <c r="L37" s="15" t="str">
        <f t="shared" si="6"/>
        <v/>
      </c>
      <c r="M37" s="15" t="str">
        <f t="shared" si="6"/>
        <v/>
      </c>
      <c r="N37" s="15" t="str">
        <f t="shared" si="6"/>
        <v/>
      </c>
      <c r="O37" s="15" t="str">
        <f t="shared" si="6"/>
        <v/>
      </c>
      <c r="P37" s="15" t="str">
        <f t="shared" si="6"/>
        <v/>
      </c>
      <c r="Q37" s="15" t="str">
        <f t="shared" si="4"/>
        <v/>
      </c>
      <c r="R37" s="15" t="str">
        <f t="shared" si="4"/>
        <v/>
      </c>
      <c r="S37" s="15" t="str">
        <f t="shared" si="4"/>
        <v/>
      </c>
      <c r="T37" s="15" t="str">
        <f t="shared" si="4"/>
        <v/>
      </c>
      <c r="U37" s="15" t="str">
        <f t="shared" si="4"/>
        <v>○</v>
      </c>
      <c r="V37" s="15" t="str">
        <f t="shared" si="3"/>
        <v/>
      </c>
      <c r="W37" s="15" t="str">
        <f t="shared" si="3"/>
        <v>○</v>
      </c>
      <c r="X37" s="15" t="str">
        <f t="shared" si="3"/>
        <v/>
      </c>
      <c r="Y37" s="15" t="str">
        <f t="shared" si="3"/>
        <v/>
      </c>
      <c r="Z37" s="15" t="str">
        <f t="shared" si="3"/>
        <v/>
      </c>
      <c r="AA37" s="15" t="str">
        <f t="shared" si="3"/>
        <v/>
      </c>
      <c r="AB37" s="15" t="str">
        <f t="shared" si="7"/>
        <v/>
      </c>
      <c r="AC37" s="15" t="str">
        <f t="shared" si="7"/>
        <v/>
      </c>
      <c r="AD37" s="15" t="str">
        <f t="shared" si="7"/>
        <v/>
      </c>
      <c r="AE37" s="15" t="str">
        <f t="shared" si="7"/>
        <v/>
      </c>
      <c r="AF37" s="22" t="str">
        <f t="shared" si="7"/>
        <v xml:space="preserve">宮城県石巻市鹿又字欠山５１番地
</v>
      </c>
      <c r="AG37" s="24" t="str">
        <f t="shared" si="7"/>
        <v xml:space="preserve">破砕施設 1台
</v>
      </c>
      <c r="AH37" s="25"/>
      <c r="AI37" s="25"/>
      <c r="AJ37" s="26"/>
      <c r="AK37" s="27">
        <v>37</v>
      </c>
      <c r="AL37" s="28" t="s">
        <v>1101</v>
      </c>
      <c r="AM37" s="29" t="s">
        <v>1102</v>
      </c>
      <c r="AN37" s="29">
        <v>44856</v>
      </c>
      <c r="AO37" s="30">
        <v>46681</v>
      </c>
      <c r="AP37" s="28" t="s">
        <v>40</v>
      </c>
      <c r="AQ37" s="29" t="s">
        <v>1103</v>
      </c>
      <c r="AR37" s="28" t="s">
        <v>1104</v>
      </c>
      <c r="AS37" s="28" t="s">
        <v>40</v>
      </c>
      <c r="AT37" s="28" t="s">
        <v>40</v>
      </c>
      <c r="AU37" s="28" t="s">
        <v>40</v>
      </c>
      <c r="AV37" s="28" t="s">
        <v>40</v>
      </c>
      <c r="AW37" s="28" t="s">
        <v>40</v>
      </c>
      <c r="AX37" s="28" t="s">
        <v>40</v>
      </c>
      <c r="AY37" s="28" t="s">
        <v>40</v>
      </c>
      <c r="AZ37" s="28" t="s">
        <v>40</v>
      </c>
      <c r="BA37" s="28" t="s">
        <v>40</v>
      </c>
      <c r="BB37" s="28" t="s">
        <v>40</v>
      </c>
      <c r="BC37" s="28" t="s">
        <v>40</v>
      </c>
      <c r="BD37" s="28" t="s">
        <v>40</v>
      </c>
      <c r="BE37" s="28" t="s">
        <v>40</v>
      </c>
      <c r="BF37" s="28" t="s">
        <v>43</v>
      </c>
      <c r="BG37" s="28" t="s">
        <v>40</v>
      </c>
      <c r="BH37" s="28" t="s">
        <v>43</v>
      </c>
      <c r="BI37" s="28" t="s">
        <v>40</v>
      </c>
      <c r="BJ37" s="28" t="s">
        <v>40</v>
      </c>
      <c r="BK37" s="28" t="s">
        <v>40</v>
      </c>
      <c r="BL37" s="28" t="s">
        <v>40</v>
      </c>
      <c r="BM37" s="28" t="s">
        <v>40</v>
      </c>
      <c r="BN37" s="28" t="s">
        <v>40</v>
      </c>
      <c r="BO37" s="28" t="s">
        <v>40</v>
      </c>
      <c r="BP37" s="28" t="s">
        <v>40</v>
      </c>
      <c r="BQ37" s="29" t="s">
        <v>1105</v>
      </c>
      <c r="BR37" s="29" t="s">
        <v>58</v>
      </c>
      <c r="BS37" s="31" t="s">
        <v>46</v>
      </c>
    </row>
    <row r="38" spans="1:71" ht="54">
      <c r="A38" s="15" t="str">
        <f t="shared" si="5"/>
        <v>00428049570</v>
      </c>
      <c r="B38" s="22" t="str">
        <f t="shared" si="5"/>
        <v>有限会社マルダイ</v>
      </c>
      <c r="C38" s="23">
        <f t="shared" si="6"/>
        <v>44771</v>
      </c>
      <c r="D38" s="23">
        <f t="shared" si="6"/>
        <v>46596</v>
      </c>
      <c r="E38" s="15" t="str">
        <f t="shared" si="6"/>
        <v/>
      </c>
      <c r="F38" s="22" t="str">
        <f t="shared" si="6"/>
        <v>宮城県石巻市沢田字折立２６番地
宮城県牡鹿郡女川町針浜字後山７９</v>
      </c>
      <c r="G38" s="22" t="str">
        <f t="shared" si="6"/>
        <v>0225-24-1348
0225-53-3262</v>
      </c>
      <c r="H38" s="15" t="str">
        <f t="shared" si="6"/>
        <v/>
      </c>
      <c r="I38" s="15" t="str">
        <f t="shared" si="6"/>
        <v/>
      </c>
      <c r="J38" s="15" t="str">
        <f t="shared" si="6"/>
        <v/>
      </c>
      <c r="K38" s="15" t="str">
        <f t="shared" si="6"/>
        <v/>
      </c>
      <c r="L38" s="15" t="str">
        <f t="shared" si="6"/>
        <v/>
      </c>
      <c r="M38" s="15" t="str">
        <f t="shared" si="6"/>
        <v>○</v>
      </c>
      <c r="N38" s="15" t="str">
        <f t="shared" si="6"/>
        <v>○</v>
      </c>
      <c r="O38" s="15" t="str">
        <f t="shared" si="6"/>
        <v>○</v>
      </c>
      <c r="P38" s="15" t="str">
        <f t="shared" si="6"/>
        <v>○</v>
      </c>
      <c r="Q38" s="15" t="str">
        <f t="shared" si="4"/>
        <v>○</v>
      </c>
      <c r="R38" s="15" t="str">
        <f t="shared" si="4"/>
        <v/>
      </c>
      <c r="S38" s="15" t="str">
        <f t="shared" si="4"/>
        <v/>
      </c>
      <c r="T38" s="15" t="str">
        <f t="shared" si="4"/>
        <v>○</v>
      </c>
      <c r="U38" s="15" t="str">
        <f t="shared" si="4"/>
        <v>○</v>
      </c>
      <c r="V38" s="15" t="str">
        <f t="shared" si="3"/>
        <v/>
      </c>
      <c r="W38" s="15" t="str">
        <f t="shared" si="3"/>
        <v>○</v>
      </c>
      <c r="X38" s="15" t="str">
        <f t="shared" si="3"/>
        <v/>
      </c>
      <c r="Y38" s="15" t="str">
        <f t="shared" si="3"/>
        <v/>
      </c>
      <c r="Z38" s="15" t="str">
        <f t="shared" si="3"/>
        <v/>
      </c>
      <c r="AA38" s="15" t="str">
        <f t="shared" si="3"/>
        <v/>
      </c>
      <c r="AB38" s="15" t="str">
        <f t="shared" si="7"/>
        <v/>
      </c>
      <c r="AC38" s="15" t="str">
        <f t="shared" si="7"/>
        <v/>
      </c>
      <c r="AD38" s="15" t="str">
        <f t="shared" si="7"/>
        <v/>
      </c>
      <c r="AE38" s="15" t="str">
        <f t="shared" si="7"/>
        <v/>
      </c>
      <c r="AF38" s="22" t="str">
        <f t="shared" si="7"/>
        <v xml:space="preserve">宮城県牡鹿郡女川町針浜字後山７９番地
宮城県牡鹿郡女川町針浜字後山７９番地
宮城県牡鹿郡女川町針浜字後山７９番地
宮城県牡鹿郡女川町針浜字後山７９番地
</v>
      </c>
      <c r="AG38" s="24" t="str">
        <f t="shared" si="7"/>
        <v xml:space="preserve">焼却施設 1台
破砕施設 3台
</v>
      </c>
      <c r="AH38" s="25"/>
      <c r="AI38" s="25"/>
      <c r="AJ38" s="26"/>
      <c r="AK38" s="27">
        <v>38</v>
      </c>
      <c r="AL38" s="28" t="s">
        <v>1106</v>
      </c>
      <c r="AM38" s="29" t="s">
        <v>1107</v>
      </c>
      <c r="AN38" s="29">
        <v>44771</v>
      </c>
      <c r="AO38" s="30">
        <v>46596</v>
      </c>
      <c r="AP38" s="28" t="s">
        <v>40</v>
      </c>
      <c r="AQ38" s="29" t="s">
        <v>1108</v>
      </c>
      <c r="AR38" s="28" t="s">
        <v>1109</v>
      </c>
      <c r="AS38" s="28" t="s">
        <v>40</v>
      </c>
      <c r="AT38" s="28" t="s">
        <v>40</v>
      </c>
      <c r="AU38" s="28" t="s">
        <v>40</v>
      </c>
      <c r="AV38" s="28" t="s">
        <v>40</v>
      </c>
      <c r="AW38" s="28" t="s">
        <v>40</v>
      </c>
      <c r="AX38" s="28" t="s">
        <v>43</v>
      </c>
      <c r="AY38" s="28" t="s">
        <v>43</v>
      </c>
      <c r="AZ38" s="28" t="s">
        <v>43</v>
      </c>
      <c r="BA38" s="28" t="s">
        <v>43</v>
      </c>
      <c r="BB38" s="28" t="s">
        <v>43</v>
      </c>
      <c r="BC38" s="28" t="s">
        <v>40</v>
      </c>
      <c r="BD38" s="28" t="s">
        <v>40</v>
      </c>
      <c r="BE38" s="28" t="s">
        <v>43</v>
      </c>
      <c r="BF38" s="28" t="s">
        <v>43</v>
      </c>
      <c r="BG38" s="28" t="s">
        <v>40</v>
      </c>
      <c r="BH38" s="28" t="s">
        <v>43</v>
      </c>
      <c r="BI38" s="28" t="s">
        <v>40</v>
      </c>
      <c r="BJ38" s="28" t="s">
        <v>40</v>
      </c>
      <c r="BK38" s="28" t="s">
        <v>40</v>
      </c>
      <c r="BL38" s="28" t="s">
        <v>40</v>
      </c>
      <c r="BM38" s="28" t="s">
        <v>40</v>
      </c>
      <c r="BN38" s="28" t="s">
        <v>40</v>
      </c>
      <c r="BO38" s="28" t="s">
        <v>40</v>
      </c>
      <c r="BP38" s="28" t="s">
        <v>40</v>
      </c>
      <c r="BQ38" s="29" t="s">
        <v>1110</v>
      </c>
      <c r="BR38" s="29" t="s">
        <v>1111</v>
      </c>
      <c r="BS38" s="31" t="s">
        <v>46</v>
      </c>
    </row>
    <row r="39" spans="1:71" ht="28.5">
      <c r="A39" s="15" t="str">
        <f t="shared" si="5"/>
        <v>00428051893</v>
      </c>
      <c r="B39" s="22" t="str">
        <f t="shared" si="5"/>
        <v>有限会社丸髙</v>
      </c>
      <c r="C39" s="23">
        <f t="shared" si="6"/>
        <v>44910</v>
      </c>
      <c r="D39" s="23">
        <f t="shared" si="6"/>
        <v>46735</v>
      </c>
      <c r="E39" s="15" t="str">
        <f t="shared" si="6"/>
        <v/>
      </c>
      <c r="F39" s="22" t="str">
        <f t="shared" si="6"/>
        <v>宮城県東松島市矢本字上河戸６５番地１</v>
      </c>
      <c r="G39" s="22" t="str">
        <f t="shared" si="6"/>
        <v>0225-82-2940</v>
      </c>
      <c r="H39" s="15" t="str">
        <f t="shared" si="6"/>
        <v/>
      </c>
      <c r="I39" s="15" t="str">
        <f t="shared" si="6"/>
        <v/>
      </c>
      <c r="J39" s="15" t="str">
        <f t="shared" si="6"/>
        <v/>
      </c>
      <c r="K39" s="15" t="str">
        <f t="shared" si="6"/>
        <v/>
      </c>
      <c r="L39" s="15" t="str">
        <f t="shared" si="6"/>
        <v/>
      </c>
      <c r="M39" s="15" t="str">
        <f t="shared" si="6"/>
        <v/>
      </c>
      <c r="N39" s="15" t="str">
        <f t="shared" si="6"/>
        <v/>
      </c>
      <c r="O39" s="15" t="str">
        <f t="shared" si="6"/>
        <v/>
      </c>
      <c r="P39" s="15" t="str">
        <f t="shared" si="6"/>
        <v/>
      </c>
      <c r="Q39" s="15" t="str">
        <f t="shared" si="4"/>
        <v/>
      </c>
      <c r="R39" s="15" t="str">
        <f t="shared" si="4"/>
        <v/>
      </c>
      <c r="S39" s="15" t="str">
        <f t="shared" si="4"/>
        <v/>
      </c>
      <c r="T39" s="15" t="str">
        <f t="shared" si="4"/>
        <v/>
      </c>
      <c r="U39" s="15" t="str">
        <f t="shared" si="4"/>
        <v/>
      </c>
      <c r="V39" s="15" t="str">
        <f t="shared" si="3"/>
        <v/>
      </c>
      <c r="W39" s="15" t="str">
        <f t="shared" si="3"/>
        <v>○</v>
      </c>
      <c r="X39" s="15" t="str">
        <f t="shared" si="3"/>
        <v/>
      </c>
      <c r="Y39" s="15" t="str">
        <f t="shared" si="3"/>
        <v/>
      </c>
      <c r="Z39" s="15" t="str">
        <f t="shared" si="3"/>
        <v/>
      </c>
      <c r="AA39" s="15" t="str">
        <f t="shared" si="3"/>
        <v/>
      </c>
      <c r="AB39" s="15" t="str">
        <f t="shared" si="7"/>
        <v/>
      </c>
      <c r="AC39" s="15" t="str">
        <f t="shared" si="7"/>
        <v/>
      </c>
      <c r="AD39" s="15" t="str">
        <f t="shared" si="7"/>
        <v/>
      </c>
      <c r="AE39" s="15" t="str">
        <f t="shared" si="7"/>
        <v/>
      </c>
      <c r="AF39" s="22" t="str">
        <f t="shared" si="7"/>
        <v xml:space="preserve">宮城県東松島市大塩字山崎５－１１
</v>
      </c>
      <c r="AG39" s="24" t="str">
        <f t="shared" si="7"/>
        <v xml:space="preserve">破砕施設 1台
</v>
      </c>
      <c r="AH39" s="25"/>
      <c r="AI39" s="25"/>
      <c r="AJ39" s="26"/>
      <c r="AK39" s="27">
        <v>39</v>
      </c>
      <c r="AL39" s="28" t="s">
        <v>1112</v>
      </c>
      <c r="AM39" s="29" t="s">
        <v>1113</v>
      </c>
      <c r="AN39" s="29">
        <v>44910</v>
      </c>
      <c r="AO39" s="30">
        <v>46735</v>
      </c>
      <c r="AP39" s="28" t="s">
        <v>40</v>
      </c>
      <c r="AQ39" s="29" t="s">
        <v>1114</v>
      </c>
      <c r="AR39" s="28" t="s">
        <v>1115</v>
      </c>
      <c r="AS39" s="28" t="s">
        <v>40</v>
      </c>
      <c r="AT39" s="28" t="s">
        <v>40</v>
      </c>
      <c r="AU39" s="28" t="s">
        <v>40</v>
      </c>
      <c r="AV39" s="28" t="s">
        <v>40</v>
      </c>
      <c r="AW39" s="28" t="s">
        <v>40</v>
      </c>
      <c r="AX39" s="28" t="s">
        <v>40</v>
      </c>
      <c r="AY39" s="28" t="s">
        <v>40</v>
      </c>
      <c r="AZ39" s="28" t="s">
        <v>40</v>
      </c>
      <c r="BA39" s="28" t="s">
        <v>40</v>
      </c>
      <c r="BB39" s="28" t="s">
        <v>40</v>
      </c>
      <c r="BC39" s="28" t="s">
        <v>40</v>
      </c>
      <c r="BD39" s="28" t="s">
        <v>40</v>
      </c>
      <c r="BE39" s="28" t="s">
        <v>40</v>
      </c>
      <c r="BF39" s="28" t="s">
        <v>40</v>
      </c>
      <c r="BG39" s="28" t="s">
        <v>40</v>
      </c>
      <c r="BH39" s="28" t="s">
        <v>43</v>
      </c>
      <c r="BI39" s="28" t="s">
        <v>40</v>
      </c>
      <c r="BJ39" s="28" t="s">
        <v>40</v>
      </c>
      <c r="BK39" s="28" t="s">
        <v>40</v>
      </c>
      <c r="BL39" s="28" t="s">
        <v>40</v>
      </c>
      <c r="BM39" s="28" t="s">
        <v>40</v>
      </c>
      <c r="BN39" s="28" t="s">
        <v>40</v>
      </c>
      <c r="BO39" s="28" t="s">
        <v>40</v>
      </c>
      <c r="BP39" s="28" t="s">
        <v>40</v>
      </c>
      <c r="BQ39" s="29" t="s">
        <v>1116</v>
      </c>
      <c r="BR39" s="29" t="s">
        <v>58</v>
      </c>
      <c r="BS39" s="31" t="s">
        <v>46</v>
      </c>
    </row>
    <row r="40" spans="1:71" ht="36">
      <c r="A40" s="15" t="str">
        <f t="shared" si="5"/>
        <v>00428148341</v>
      </c>
      <c r="B40" s="22" t="str">
        <f t="shared" si="5"/>
        <v>株式会社マルヨシ興業</v>
      </c>
      <c r="C40" s="23">
        <f t="shared" si="6"/>
        <v>45327</v>
      </c>
      <c r="D40" s="23">
        <f t="shared" si="6"/>
        <v>47153</v>
      </c>
      <c r="E40" s="15" t="str">
        <f t="shared" si="6"/>
        <v/>
      </c>
      <c r="F40" s="22" t="str">
        <f t="shared" si="6"/>
        <v>宮城県石巻市門脇字二番谷地１３番５３３</v>
      </c>
      <c r="G40" s="22" t="str">
        <f t="shared" si="6"/>
        <v>0225-93-8101</v>
      </c>
      <c r="H40" s="15" t="str">
        <f t="shared" si="6"/>
        <v/>
      </c>
      <c r="I40" s="15" t="str">
        <f t="shared" si="6"/>
        <v/>
      </c>
      <c r="J40" s="15" t="str">
        <f t="shared" si="6"/>
        <v/>
      </c>
      <c r="K40" s="15" t="str">
        <f t="shared" si="6"/>
        <v/>
      </c>
      <c r="L40" s="15" t="str">
        <f t="shared" si="6"/>
        <v/>
      </c>
      <c r="M40" s="15" t="str">
        <f t="shared" si="6"/>
        <v/>
      </c>
      <c r="N40" s="15" t="str">
        <f t="shared" si="6"/>
        <v/>
      </c>
      <c r="O40" s="15" t="str">
        <f t="shared" si="6"/>
        <v/>
      </c>
      <c r="P40" s="15" t="str">
        <f t="shared" si="6"/>
        <v/>
      </c>
      <c r="Q40" s="15" t="str">
        <f t="shared" si="4"/>
        <v/>
      </c>
      <c r="R40" s="15" t="str">
        <f t="shared" si="4"/>
        <v/>
      </c>
      <c r="S40" s="15" t="str">
        <f t="shared" si="4"/>
        <v/>
      </c>
      <c r="T40" s="15" t="str">
        <f t="shared" si="4"/>
        <v/>
      </c>
      <c r="U40" s="15" t="str">
        <f t="shared" si="4"/>
        <v/>
      </c>
      <c r="V40" s="15" t="str">
        <f t="shared" si="3"/>
        <v/>
      </c>
      <c r="W40" s="15" t="str">
        <f t="shared" si="3"/>
        <v>○</v>
      </c>
      <c r="X40" s="15" t="str">
        <f t="shared" si="3"/>
        <v/>
      </c>
      <c r="Y40" s="15" t="str">
        <f t="shared" si="3"/>
        <v/>
      </c>
      <c r="Z40" s="15" t="str">
        <f t="shared" si="3"/>
        <v/>
      </c>
      <c r="AA40" s="15" t="str">
        <f t="shared" si="3"/>
        <v/>
      </c>
      <c r="AB40" s="15" t="str">
        <f t="shared" si="7"/>
        <v/>
      </c>
      <c r="AC40" s="15" t="str">
        <f t="shared" si="7"/>
        <v/>
      </c>
      <c r="AD40" s="15" t="str">
        <f t="shared" si="7"/>
        <v/>
      </c>
      <c r="AE40" s="15" t="str">
        <f t="shared" si="7"/>
        <v/>
      </c>
      <c r="AF40" s="22" t="str">
        <f t="shared" si="7"/>
        <v xml:space="preserve">宮城県石巻市須江字関ノ入１７１－１
宮城県石巻市須江字関ノ入１７１－１
</v>
      </c>
      <c r="AG40" s="24" t="str">
        <f t="shared" si="7"/>
        <v xml:space="preserve">破砕施設 2台
</v>
      </c>
      <c r="AH40" s="25"/>
      <c r="AI40" s="25"/>
      <c r="AJ40" s="26"/>
      <c r="AK40" s="27">
        <v>40</v>
      </c>
      <c r="AL40" s="28" t="s">
        <v>1117</v>
      </c>
      <c r="AM40" s="29" t="s">
        <v>1118</v>
      </c>
      <c r="AN40" s="29">
        <v>45327</v>
      </c>
      <c r="AO40" s="30">
        <v>47153</v>
      </c>
      <c r="AP40" s="28" t="s">
        <v>40</v>
      </c>
      <c r="AQ40" s="29" t="s">
        <v>1119</v>
      </c>
      <c r="AR40" s="28" t="s">
        <v>1120</v>
      </c>
      <c r="AS40" s="28" t="s">
        <v>40</v>
      </c>
      <c r="AT40" s="28" t="s">
        <v>40</v>
      </c>
      <c r="AU40" s="28" t="s">
        <v>40</v>
      </c>
      <c r="AV40" s="28" t="s">
        <v>40</v>
      </c>
      <c r="AW40" s="28" t="s">
        <v>40</v>
      </c>
      <c r="AX40" s="28" t="s">
        <v>40</v>
      </c>
      <c r="AY40" s="28" t="s">
        <v>40</v>
      </c>
      <c r="AZ40" s="28" t="s">
        <v>40</v>
      </c>
      <c r="BA40" s="28" t="s">
        <v>40</v>
      </c>
      <c r="BB40" s="28" t="s">
        <v>40</v>
      </c>
      <c r="BC40" s="28" t="s">
        <v>40</v>
      </c>
      <c r="BD40" s="28" t="s">
        <v>40</v>
      </c>
      <c r="BE40" s="28" t="s">
        <v>40</v>
      </c>
      <c r="BF40" s="28" t="s">
        <v>40</v>
      </c>
      <c r="BG40" s="28" t="s">
        <v>40</v>
      </c>
      <c r="BH40" s="28" t="s">
        <v>43</v>
      </c>
      <c r="BI40" s="28" t="s">
        <v>40</v>
      </c>
      <c r="BJ40" s="28" t="s">
        <v>40</v>
      </c>
      <c r="BK40" s="28" t="s">
        <v>40</v>
      </c>
      <c r="BL40" s="28" t="s">
        <v>40</v>
      </c>
      <c r="BM40" s="28" t="s">
        <v>40</v>
      </c>
      <c r="BN40" s="28" t="s">
        <v>40</v>
      </c>
      <c r="BO40" s="28" t="s">
        <v>40</v>
      </c>
      <c r="BP40" s="28" t="s">
        <v>40</v>
      </c>
      <c r="BQ40" s="29" t="s">
        <v>1121</v>
      </c>
      <c r="BR40" s="29" t="s">
        <v>92</v>
      </c>
      <c r="BS40" s="31" t="s">
        <v>46</v>
      </c>
    </row>
    <row r="41" spans="1:71" ht="36">
      <c r="A41" s="15" t="str">
        <f t="shared" si="5"/>
        <v>00428185784</v>
      </c>
      <c r="B41" s="22" t="str">
        <f t="shared" si="5"/>
        <v>宮城富士アスコン株式会社</v>
      </c>
      <c r="C41" s="23">
        <f t="shared" si="6"/>
        <v>45956</v>
      </c>
      <c r="D41" s="23">
        <f t="shared" si="6"/>
        <v>47781</v>
      </c>
      <c r="E41" s="15" t="str">
        <f t="shared" si="6"/>
        <v/>
      </c>
      <c r="F41" s="22" t="str">
        <f t="shared" si="6"/>
        <v>宮城県石巻市和渕字北和淵一番７番地３</v>
      </c>
      <c r="G41" s="22" t="str">
        <f t="shared" si="6"/>
        <v>0225-72-4081</v>
      </c>
      <c r="H41" s="15" t="str">
        <f t="shared" si="6"/>
        <v/>
      </c>
      <c r="I41" s="15" t="str">
        <f t="shared" si="6"/>
        <v/>
      </c>
      <c r="J41" s="15" t="str">
        <f t="shared" si="6"/>
        <v/>
      </c>
      <c r="K41" s="15" t="str">
        <f t="shared" si="6"/>
        <v/>
      </c>
      <c r="L41" s="15" t="str">
        <f t="shared" si="6"/>
        <v/>
      </c>
      <c r="M41" s="15" t="str">
        <f t="shared" si="6"/>
        <v/>
      </c>
      <c r="N41" s="15" t="str">
        <f t="shared" si="6"/>
        <v/>
      </c>
      <c r="O41" s="15" t="str">
        <f t="shared" si="6"/>
        <v/>
      </c>
      <c r="P41" s="15" t="str">
        <f t="shared" si="6"/>
        <v/>
      </c>
      <c r="Q41" s="15" t="str">
        <f t="shared" si="4"/>
        <v/>
      </c>
      <c r="R41" s="15" t="str">
        <f t="shared" si="4"/>
        <v/>
      </c>
      <c r="S41" s="15" t="str">
        <f t="shared" si="4"/>
        <v/>
      </c>
      <c r="T41" s="15" t="str">
        <f t="shared" si="4"/>
        <v/>
      </c>
      <c r="U41" s="15" t="str">
        <f t="shared" si="4"/>
        <v>○</v>
      </c>
      <c r="V41" s="15" t="str">
        <f t="shared" si="3"/>
        <v/>
      </c>
      <c r="W41" s="15" t="str">
        <f t="shared" si="3"/>
        <v>○</v>
      </c>
      <c r="X41" s="15" t="str">
        <f t="shared" si="3"/>
        <v/>
      </c>
      <c r="Y41" s="15" t="str">
        <f t="shared" si="3"/>
        <v/>
      </c>
      <c r="Z41" s="15" t="str">
        <f t="shared" si="3"/>
        <v/>
      </c>
      <c r="AA41" s="15" t="str">
        <f t="shared" si="3"/>
        <v/>
      </c>
      <c r="AB41" s="15" t="str">
        <f t="shared" si="7"/>
        <v/>
      </c>
      <c r="AC41" s="15" t="str">
        <f t="shared" si="7"/>
        <v/>
      </c>
      <c r="AD41" s="15" t="str">
        <f t="shared" si="7"/>
        <v/>
      </c>
      <c r="AE41" s="15" t="str">
        <f t="shared" si="7"/>
        <v/>
      </c>
      <c r="AF41" s="22" t="str">
        <f t="shared" si="7"/>
        <v xml:space="preserve">宮城県石巻市和渕字北和淵一番７番地３
宮城県石巻市和渕字北和淵一番７番地３
</v>
      </c>
      <c r="AG41" s="24" t="str">
        <f t="shared" si="7"/>
        <v xml:space="preserve">破砕施設 2台
</v>
      </c>
      <c r="AH41" s="25"/>
      <c r="AI41" s="25"/>
      <c r="AJ41" s="26"/>
      <c r="AK41" s="27">
        <v>41</v>
      </c>
      <c r="AL41" s="28" t="s">
        <v>1122</v>
      </c>
      <c r="AM41" s="29" t="s">
        <v>1123</v>
      </c>
      <c r="AN41" s="29">
        <v>45956</v>
      </c>
      <c r="AO41" s="30">
        <v>47781</v>
      </c>
      <c r="AP41" s="28" t="s">
        <v>40</v>
      </c>
      <c r="AQ41" s="29" t="s">
        <v>1124</v>
      </c>
      <c r="AR41" s="28" t="s">
        <v>1125</v>
      </c>
      <c r="AS41" s="28" t="s">
        <v>40</v>
      </c>
      <c r="AT41" s="28" t="s">
        <v>40</v>
      </c>
      <c r="AU41" s="28" t="s">
        <v>40</v>
      </c>
      <c r="AV41" s="28" t="s">
        <v>40</v>
      </c>
      <c r="AW41" s="28" t="s">
        <v>40</v>
      </c>
      <c r="AX41" s="28" t="s">
        <v>40</v>
      </c>
      <c r="AY41" s="28" t="s">
        <v>40</v>
      </c>
      <c r="AZ41" s="28" t="s">
        <v>40</v>
      </c>
      <c r="BA41" s="28" t="s">
        <v>40</v>
      </c>
      <c r="BB41" s="28" t="s">
        <v>40</v>
      </c>
      <c r="BC41" s="28" t="s">
        <v>40</v>
      </c>
      <c r="BD41" s="28" t="s">
        <v>40</v>
      </c>
      <c r="BE41" s="28" t="s">
        <v>40</v>
      </c>
      <c r="BF41" s="28" t="s">
        <v>43</v>
      </c>
      <c r="BG41" s="28" t="s">
        <v>40</v>
      </c>
      <c r="BH41" s="28" t="s">
        <v>43</v>
      </c>
      <c r="BI41" s="28" t="s">
        <v>40</v>
      </c>
      <c r="BJ41" s="28" t="s">
        <v>40</v>
      </c>
      <c r="BK41" s="28" t="s">
        <v>40</v>
      </c>
      <c r="BL41" s="28" t="s">
        <v>40</v>
      </c>
      <c r="BM41" s="28" t="s">
        <v>40</v>
      </c>
      <c r="BN41" s="28" t="s">
        <v>40</v>
      </c>
      <c r="BO41" s="28" t="s">
        <v>40</v>
      </c>
      <c r="BP41" s="28" t="s">
        <v>40</v>
      </c>
      <c r="BQ41" s="29" t="s">
        <v>1126</v>
      </c>
      <c r="BR41" s="29" t="s">
        <v>92</v>
      </c>
      <c r="BS41" s="31" t="s">
        <v>46</v>
      </c>
    </row>
    <row r="42" spans="1:71" ht="28.5">
      <c r="A42" s="15" t="str">
        <f t="shared" si="5"/>
        <v>00448013674</v>
      </c>
      <c r="B42" s="22" t="str">
        <f t="shared" si="5"/>
        <v>矢本クリーンセンター株式会社</v>
      </c>
      <c r="C42" s="23">
        <f t="shared" si="6"/>
        <v>45369</v>
      </c>
      <c r="D42" s="23">
        <f t="shared" si="6"/>
        <v>47194</v>
      </c>
      <c r="E42" s="15" t="str">
        <f t="shared" si="6"/>
        <v/>
      </c>
      <c r="F42" s="22" t="str">
        <f t="shared" si="6"/>
        <v>宮城県東松島市大塩字天神堂１番地１</v>
      </c>
      <c r="G42" s="22" t="str">
        <f t="shared" si="6"/>
        <v>0225-83-3223</v>
      </c>
      <c r="H42" s="15" t="str">
        <f t="shared" si="6"/>
        <v/>
      </c>
      <c r="I42" s="15" t="str">
        <f t="shared" si="6"/>
        <v/>
      </c>
      <c r="J42" s="15" t="str">
        <f t="shared" si="6"/>
        <v/>
      </c>
      <c r="K42" s="15" t="str">
        <f t="shared" si="6"/>
        <v/>
      </c>
      <c r="L42" s="15" t="str">
        <f t="shared" si="6"/>
        <v/>
      </c>
      <c r="M42" s="15" t="str">
        <f t="shared" si="6"/>
        <v/>
      </c>
      <c r="N42" s="15" t="str">
        <f t="shared" si="6"/>
        <v/>
      </c>
      <c r="O42" s="15" t="str">
        <f t="shared" si="6"/>
        <v/>
      </c>
      <c r="P42" s="15" t="str">
        <f t="shared" si="6"/>
        <v/>
      </c>
      <c r="Q42" s="15" t="str">
        <f t="shared" si="4"/>
        <v/>
      </c>
      <c r="R42" s="15" t="str">
        <f t="shared" si="4"/>
        <v/>
      </c>
      <c r="S42" s="15" t="str">
        <f t="shared" si="4"/>
        <v/>
      </c>
      <c r="T42" s="15" t="str">
        <f t="shared" si="4"/>
        <v/>
      </c>
      <c r="U42" s="15" t="str">
        <f t="shared" si="4"/>
        <v/>
      </c>
      <c r="V42" s="15" t="str">
        <f t="shared" si="3"/>
        <v/>
      </c>
      <c r="W42" s="15" t="str">
        <f t="shared" si="3"/>
        <v>○</v>
      </c>
      <c r="X42" s="15" t="str">
        <f t="shared" si="3"/>
        <v/>
      </c>
      <c r="Y42" s="15" t="str">
        <f t="shared" si="3"/>
        <v/>
      </c>
      <c r="Z42" s="15" t="str">
        <f t="shared" si="3"/>
        <v/>
      </c>
      <c r="AA42" s="15" t="str">
        <f t="shared" si="3"/>
        <v/>
      </c>
      <c r="AB42" s="15" t="str">
        <f t="shared" si="7"/>
        <v/>
      </c>
      <c r="AC42" s="15" t="str">
        <f t="shared" si="7"/>
        <v/>
      </c>
      <c r="AD42" s="15" t="str">
        <f t="shared" si="7"/>
        <v/>
      </c>
      <c r="AE42" s="15" t="str">
        <f t="shared" si="7"/>
        <v/>
      </c>
      <c r="AF42" s="22" t="str">
        <f t="shared" si="7"/>
        <v xml:space="preserve">宮城県東松島市大塩字天神堂４番地
</v>
      </c>
      <c r="AG42" s="24" t="str">
        <f t="shared" si="7"/>
        <v xml:space="preserve">破砕施設 1台
</v>
      </c>
      <c r="AH42" s="25"/>
      <c r="AI42" s="25"/>
      <c r="AJ42" s="26"/>
      <c r="AK42" s="27">
        <v>42</v>
      </c>
      <c r="AL42" s="28" t="s">
        <v>1127</v>
      </c>
      <c r="AM42" s="29" t="s">
        <v>1128</v>
      </c>
      <c r="AN42" s="29">
        <v>45369</v>
      </c>
      <c r="AO42" s="30">
        <v>47194</v>
      </c>
      <c r="AP42" s="28" t="s">
        <v>40</v>
      </c>
      <c r="AQ42" s="29" t="s">
        <v>1129</v>
      </c>
      <c r="AR42" s="28" t="s">
        <v>1130</v>
      </c>
      <c r="AS42" s="28" t="s">
        <v>40</v>
      </c>
      <c r="AT42" s="28" t="s">
        <v>40</v>
      </c>
      <c r="AU42" s="28" t="s">
        <v>40</v>
      </c>
      <c r="AV42" s="28" t="s">
        <v>40</v>
      </c>
      <c r="AW42" s="28" t="s">
        <v>40</v>
      </c>
      <c r="AX42" s="28" t="s">
        <v>40</v>
      </c>
      <c r="AY42" s="28" t="s">
        <v>40</v>
      </c>
      <c r="AZ42" s="28" t="s">
        <v>40</v>
      </c>
      <c r="BA42" s="28" t="s">
        <v>40</v>
      </c>
      <c r="BB42" s="28" t="s">
        <v>40</v>
      </c>
      <c r="BC42" s="28" t="s">
        <v>40</v>
      </c>
      <c r="BD42" s="28" t="s">
        <v>40</v>
      </c>
      <c r="BE42" s="28" t="s">
        <v>40</v>
      </c>
      <c r="BF42" s="28" t="s">
        <v>40</v>
      </c>
      <c r="BG42" s="28" t="s">
        <v>40</v>
      </c>
      <c r="BH42" s="28" t="s">
        <v>43</v>
      </c>
      <c r="BI42" s="28" t="s">
        <v>40</v>
      </c>
      <c r="BJ42" s="28" t="s">
        <v>40</v>
      </c>
      <c r="BK42" s="28" t="s">
        <v>40</v>
      </c>
      <c r="BL42" s="28" t="s">
        <v>40</v>
      </c>
      <c r="BM42" s="28" t="s">
        <v>40</v>
      </c>
      <c r="BN42" s="28" t="s">
        <v>40</v>
      </c>
      <c r="BO42" s="28" t="s">
        <v>40</v>
      </c>
      <c r="BP42" s="28" t="s">
        <v>40</v>
      </c>
      <c r="BQ42" s="29" t="s">
        <v>1131</v>
      </c>
      <c r="BR42" s="29" t="s">
        <v>58</v>
      </c>
      <c r="BS42" s="31" t="s">
        <v>46</v>
      </c>
    </row>
    <row r="43" spans="1:71" ht="28.5">
      <c r="A43" s="15" t="str">
        <f t="shared" si="5"/>
        <v>00428223484</v>
      </c>
      <c r="B43" s="22" t="str">
        <f t="shared" si="5"/>
        <v>社会福祉法人夢みの里</v>
      </c>
      <c r="C43" s="23">
        <f t="shared" si="6"/>
        <v>44435</v>
      </c>
      <c r="D43" s="23">
        <f t="shared" si="6"/>
        <v>46260</v>
      </c>
      <c r="E43" s="15" t="str">
        <f t="shared" si="6"/>
        <v/>
      </c>
      <c r="F43" s="22" t="str">
        <f t="shared" ref="F43:P43" si="8">IF(AQ43="","",AQ43)</f>
        <v>宮城県石巻市開成１番地５１
宮城県石巻市松並二丁目１４番３</v>
      </c>
      <c r="G43" s="22" t="str">
        <f t="shared" si="8"/>
        <v>0225-22-1416
090-4882-8688</v>
      </c>
      <c r="H43" s="15" t="str">
        <f t="shared" si="8"/>
        <v/>
      </c>
      <c r="I43" s="15" t="str">
        <f t="shared" si="8"/>
        <v/>
      </c>
      <c r="J43" s="15" t="str">
        <f t="shared" si="8"/>
        <v/>
      </c>
      <c r="K43" s="15" t="str">
        <f t="shared" si="8"/>
        <v/>
      </c>
      <c r="L43" s="15" t="str">
        <f t="shared" si="8"/>
        <v/>
      </c>
      <c r="M43" s="15" t="str">
        <f t="shared" si="8"/>
        <v>○</v>
      </c>
      <c r="N43" s="15" t="str">
        <f t="shared" si="8"/>
        <v/>
      </c>
      <c r="O43" s="15" t="str">
        <f t="shared" si="8"/>
        <v/>
      </c>
      <c r="P43" s="15" t="str">
        <f t="shared" si="8"/>
        <v/>
      </c>
      <c r="Q43" s="15" t="str">
        <f t="shared" si="4"/>
        <v/>
      </c>
      <c r="R43" s="15" t="str">
        <f t="shared" si="4"/>
        <v/>
      </c>
      <c r="S43" s="15" t="str">
        <f t="shared" si="4"/>
        <v/>
      </c>
      <c r="T43" s="15" t="str">
        <f t="shared" si="4"/>
        <v/>
      </c>
      <c r="U43" s="15" t="str">
        <f t="shared" si="4"/>
        <v/>
      </c>
      <c r="V43" s="15" t="str">
        <f t="shared" si="3"/>
        <v/>
      </c>
      <c r="W43" s="15" t="str">
        <f t="shared" si="3"/>
        <v/>
      </c>
      <c r="X43" s="15" t="str">
        <f t="shared" si="3"/>
        <v/>
      </c>
      <c r="Y43" s="15" t="str">
        <f t="shared" si="3"/>
        <v/>
      </c>
      <c r="Z43" s="15" t="str">
        <f t="shared" si="3"/>
        <v/>
      </c>
      <c r="AA43" s="15" t="str">
        <f t="shared" si="3"/>
        <v/>
      </c>
      <c r="AB43" s="15" t="str">
        <f t="shared" si="7"/>
        <v/>
      </c>
      <c r="AC43" s="15" t="str">
        <f t="shared" si="7"/>
        <v/>
      </c>
      <c r="AD43" s="15" t="str">
        <f t="shared" si="7"/>
        <v/>
      </c>
      <c r="AE43" s="15" t="str">
        <f t="shared" si="7"/>
        <v/>
      </c>
      <c r="AF43" s="22" t="str">
        <f t="shared" si="7"/>
        <v xml:space="preserve">宮城県石巻市松並二丁目１４番３
</v>
      </c>
      <c r="AG43" s="24" t="str">
        <f t="shared" si="7"/>
        <v xml:space="preserve">破砕施設 1台
</v>
      </c>
      <c r="AH43" s="25"/>
      <c r="AI43" s="25"/>
      <c r="AJ43" s="26"/>
      <c r="AK43" s="27">
        <v>43</v>
      </c>
      <c r="AL43" s="28" t="s">
        <v>1132</v>
      </c>
      <c r="AM43" s="29" t="s">
        <v>1133</v>
      </c>
      <c r="AN43" s="29">
        <v>44435</v>
      </c>
      <c r="AO43" s="30">
        <v>46260</v>
      </c>
      <c r="AP43" s="28" t="s">
        <v>40</v>
      </c>
      <c r="AQ43" s="29" t="s">
        <v>1134</v>
      </c>
      <c r="AR43" s="28" t="s">
        <v>1135</v>
      </c>
      <c r="AS43" s="28" t="s">
        <v>40</v>
      </c>
      <c r="AT43" s="28" t="s">
        <v>40</v>
      </c>
      <c r="AU43" s="28" t="s">
        <v>40</v>
      </c>
      <c r="AV43" s="28" t="s">
        <v>40</v>
      </c>
      <c r="AW43" s="28" t="s">
        <v>40</v>
      </c>
      <c r="AX43" s="28" t="s">
        <v>43</v>
      </c>
      <c r="AY43" s="28" t="s">
        <v>40</v>
      </c>
      <c r="AZ43" s="28" t="s">
        <v>40</v>
      </c>
      <c r="BA43" s="28" t="s">
        <v>40</v>
      </c>
      <c r="BB43" s="28" t="s">
        <v>40</v>
      </c>
      <c r="BC43" s="28" t="s">
        <v>40</v>
      </c>
      <c r="BD43" s="28" t="s">
        <v>40</v>
      </c>
      <c r="BE43" s="28" t="s">
        <v>40</v>
      </c>
      <c r="BF43" s="28" t="s">
        <v>40</v>
      </c>
      <c r="BG43" s="28" t="s">
        <v>40</v>
      </c>
      <c r="BH43" s="28" t="s">
        <v>40</v>
      </c>
      <c r="BI43" s="28" t="s">
        <v>40</v>
      </c>
      <c r="BJ43" s="28" t="s">
        <v>40</v>
      </c>
      <c r="BK43" s="28" t="s">
        <v>40</v>
      </c>
      <c r="BL43" s="28" t="s">
        <v>40</v>
      </c>
      <c r="BM43" s="28" t="s">
        <v>40</v>
      </c>
      <c r="BN43" s="28" t="s">
        <v>40</v>
      </c>
      <c r="BO43" s="28" t="s">
        <v>40</v>
      </c>
      <c r="BP43" s="28" t="s">
        <v>40</v>
      </c>
      <c r="BQ43" s="29" t="s">
        <v>1136</v>
      </c>
      <c r="BR43" s="29" t="s">
        <v>58</v>
      </c>
      <c r="BS43" s="31" t="s">
        <v>46</v>
      </c>
    </row>
    <row r="44" spans="1:7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"/>
      <c r="AI44" s="3"/>
      <c r="AJ44" s="12"/>
      <c r="AK44" s="12"/>
      <c r="AL44" s="33"/>
      <c r="AM44" s="34"/>
      <c r="AN44" s="7"/>
      <c r="AO44" s="7"/>
      <c r="AP44" s="8"/>
      <c r="AQ44" s="8"/>
      <c r="AR44" s="7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7"/>
      <c r="BR44" s="7"/>
      <c r="BS44" s="3"/>
    </row>
    <row r="45" spans="1:7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"/>
      <c r="AI45" s="3"/>
      <c r="AJ45" s="12"/>
      <c r="AK45" s="12"/>
      <c r="AL45" s="33"/>
      <c r="AM45" s="34"/>
      <c r="AN45" s="7"/>
      <c r="AO45" s="7"/>
      <c r="AP45" s="8"/>
      <c r="AQ45" s="8"/>
      <c r="AR45" s="7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7"/>
      <c r="BR45" s="7"/>
      <c r="BS45" s="3"/>
    </row>
    <row r="46" spans="1:7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"/>
      <c r="AI46" s="3"/>
      <c r="AJ46" s="12"/>
      <c r="AK46" s="12"/>
      <c r="AL46" s="33"/>
      <c r="AM46" s="34"/>
      <c r="AN46" s="7"/>
      <c r="AO46" s="7"/>
      <c r="AP46" s="8"/>
      <c r="AQ46" s="8"/>
      <c r="AR46" s="7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7"/>
      <c r="BR46" s="7"/>
      <c r="BS46" s="3"/>
    </row>
    <row r="47" spans="1:7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"/>
      <c r="AI47" s="3"/>
      <c r="AJ47" s="12"/>
      <c r="AK47" s="12"/>
      <c r="AL47" s="33"/>
      <c r="AM47" s="34"/>
      <c r="AN47" s="7"/>
      <c r="AO47" s="7"/>
      <c r="AP47" s="8"/>
      <c r="AQ47" s="8"/>
      <c r="AR47" s="7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7"/>
      <c r="BR47" s="7"/>
      <c r="BS47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E393-9D2E-468E-869F-792BF6BF9D77}">
  <sheetPr>
    <pageSetUpPr fitToPage="1"/>
  </sheetPr>
  <dimension ref="A1:BS15"/>
  <sheetViews>
    <sheetView showGridLines="0" topLeftCell="G4" zoomScale="115" zoomScaleNormal="115" zoomScaleSheetLayoutView="100" workbookViewId="0">
      <selection activeCell="AJ4" sqref="AJ1:XFD1048576"/>
    </sheetView>
  </sheetViews>
  <sheetFormatPr defaultColWidth="0" defaultRowHeight="13.5"/>
  <cols>
    <col min="1" max="1" width="7.625" style="36" customWidth="1"/>
    <col min="2" max="2" width="13.625" style="36" customWidth="1"/>
    <col min="3" max="4" width="6.625" style="36" customWidth="1"/>
    <col min="5" max="5" width="7.25" style="36" bestFit="1" customWidth="1"/>
    <col min="6" max="6" width="20.625" style="36" customWidth="1"/>
    <col min="7" max="7" width="7.625" style="36" customWidth="1"/>
    <col min="8" max="31" width="1.625" style="36" customWidth="1"/>
    <col min="32" max="32" width="20.625" style="36" customWidth="1"/>
    <col min="33" max="33" width="25.625" style="36" customWidth="1"/>
    <col min="34" max="35" width="2.125" style="9" customWidth="1"/>
    <col min="36" max="36" width="9" style="37" hidden="1"/>
    <col min="37" max="37" width="4.5" style="37" hidden="1"/>
    <col min="38" max="38" width="5.625" style="38" hidden="1"/>
    <col min="39" max="39" width="13.625" style="36" hidden="1"/>
    <col min="40" max="41" width="6.625" style="9" hidden="1"/>
    <col min="42" max="42" width="6.625" style="39" hidden="1"/>
    <col min="43" max="43" width="20.625" style="39" hidden="1"/>
    <col min="44" max="44" width="7.625" style="9" hidden="1"/>
    <col min="45" max="68" width="1.625" style="9" hidden="1"/>
    <col min="69" max="69" width="20.625" style="9" hidden="1"/>
    <col min="70" max="70" width="25.625" style="9" hidden="1"/>
    <col min="71" max="71" width="2" style="9" hidden="1"/>
    <col min="72" max="16384" width="9" style="9" hidden="1"/>
  </cols>
  <sheetData>
    <row r="1" spans="1:71">
      <c r="A1" s="1" t="str">
        <f>"　　　産業廃棄物中間処分業"&amp;"　"&amp;AL1&amp;"（"&amp;AM1&amp;"現在）"</f>
        <v>　　　産業廃棄物中間処分業　【気仙沼市，本吉郡】（R08.3.23現在）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4" t="s">
        <v>0</v>
      </c>
      <c r="AK1" s="5">
        <v>1</v>
      </c>
      <c r="AL1" s="6" t="s">
        <v>1137</v>
      </c>
      <c r="AM1" s="6" t="s">
        <v>2</v>
      </c>
      <c r="AN1" s="7"/>
      <c r="AO1" s="7"/>
      <c r="AP1" s="8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3"/>
    </row>
    <row r="2" spans="1:7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10"/>
      <c r="AK2" s="5">
        <v>2</v>
      </c>
      <c r="AL2" s="6"/>
      <c r="AM2" s="11"/>
      <c r="AN2" s="7"/>
      <c r="AO2" s="7"/>
      <c r="AP2" s="8"/>
      <c r="AQ2" s="8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3"/>
    </row>
    <row r="3" spans="1:7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12"/>
      <c r="AK3" s="5">
        <v>3</v>
      </c>
      <c r="AL3" s="6"/>
      <c r="AM3" s="13"/>
      <c r="AN3" s="7"/>
      <c r="AO3" s="7"/>
      <c r="AP3" s="8"/>
      <c r="AQ3" s="8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3"/>
    </row>
    <row r="4" spans="1:71" ht="82.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  <c r="U4" s="16" t="s">
        <v>23</v>
      </c>
      <c r="V4" s="16" t="s">
        <v>24</v>
      </c>
      <c r="W4" s="16" t="s">
        <v>25</v>
      </c>
      <c r="X4" s="16" t="s">
        <v>26</v>
      </c>
      <c r="Y4" s="16" t="s">
        <v>27</v>
      </c>
      <c r="Z4" s="16" t="s">
        <v>28</v>
      </c>
      <c r="AA4" s="16" t="s">
        <v>29</v>
      </c>
      <c r="AB4" s="17" t="s">
        <v>30</v>
      </c>
      <c r="AC4" s="16" t="s">
        <v>31</v>
      </c>
      <c r="AD4" s="16" t="s">
        <v>32</v>
      </c>
      <c r="AE4" s="16" t="s">
        <v>33</v>
      </c>
      <c r="AF4" s="15" t="s">
        <v>34</v>
      </c>
      <c r="AG4" s="15" t="s">
        <v>35</v>
      </c>
      <c r="AH4" s="13"/>
      <c r="AI4" s="13"/>
      <c r="AJ4" s="12"/>
      <c r="AK4" s="5">
        <v>4</v>
      </c>
      <c r="AL4" s="18" t="s">
        <v>3</v>
      </c>
      <c r="AM4" s="18" t="s">
        <v>4</v>
      </c>
      <c r="AN4" s="18" t="s">
        <v>5</v>
      </c>
      <c r="AO4" s="18" t="s">
        <v>6</v>
      </c>
      <c r="AP4" s="19" t="s">
        <v>7</v>
      </c>
      <c r="AQ4" s="19" t="s">
        <v>36</v>
      </c>
      <c r="AR4" s="19" t="s">
        <v>37</v>
      </c>
      <c r="AS4" s="20" t="s">
        <v>10</v>
      </c>
      <c r="AT4" s="20" t="s">
        <v>11</v>
      </c>
      <c r="AU4" s="20" t="s">
        <v>12</v>
      </c>
      <c r="AV4" s="20" t="s">
        <v>13</v>
      </c>
      <c r="AW4" s="20" t="s">
        <v>14</v>
      </c>
      <c r="AX4" s="20" t="s">
        <v>15</v>
      </c>
      <c r="AY4" s="20" t="s">
        <v>16</v>
      </c>
      <c r="AZ4" s="20" t="s">
        <v>17</v>
      </c>
      <c r="BA4" s="20" t="s">
        <v>18</v>
      </c>
      <c r="BB4" s="20" t="s">
        <v>19</v>
      </c>
      <c r="BC4" s="20" t="s">
        <v>20</v>
      </c>
      <c r="BD4" s="20" t="s">
        <v>21</v>
      </c>
      <c r="BE4" s="20" t="s">
        <v>22</v>
      </c>
      <c r="BF4" s="20" t="s">
        <v>23</v>
      </c>
      <c r="BG4" s="20" t="s">
        <v>24</v>
      </c>
      <c r="BH4" s="20" t="s">
        <v>25</v>
      </c>
      <c r="BI4" s="20" t="s">
        <v>26</v>
      </c>
      <c r="BJ4" s="20" t="s">
        <v>27</v>
      </c>
      <c r="BK4" s="20" t="s">
        <v>28</v>
      </c>
      <c r="BL4" s="20" t="s">
        <v>29</v>
      </c>
      <c r="BM4" s="20" t="s">
        <v>30</v>
      </c>
      <c r="BN4" s="21" t="s">
        <v>31</v>
      </c>
      <c r="BO4" s="21" t="s">
        <v>32</v>
      </c>
      <c r="BP4" s="21" t="s">
        <v>33</v>
      </c>
      <c r="BQ4" s="19" t="s">
        <v>34</v>
      </c>
      <c r="BR4" s="19" t="s">
        <v>35</v>
      </c>
      <c r="BS4" s="3"/>
    </row>
    <row r="5" spans="1:71" ht="36">
      <c r="A5" s="15" t="str">
        <f t="shared" ref="A5:F11" si="0">IF(AL5="","",AL5)</f>
        <v>00429000689</v>
      </c>
      <c r="B5" s="22" t="str">
        <f t="shared" si="0"/>
        <v>アミタサーキュラー株式会社</v>
      </c>
      <c r="C5" s="23">
        <f t="shared" si="0"/>
        <v>44356</v>
      </c>
      <c r="D5" s="23">
        <f t="shared" si="0"/>
        <v>46181</v>
      </c>
      <c r="E5" s="15" t="str">
        <f t="shared" si="0"/>
        <v/>
      </c>
      <c r="F5" s="22" t="str">
        <f>IF(AQ5="","",AQ5)</f>
        <v>東京都千代田区神田駿河台四丁目３番地
宮城県本吉郡南三陸町志津川字下保呂毛１４番地１</v>
      </c>
      <c r="G5" s="22" t="str">
        <f t="shared" ref="G5:V11" si="1">IF(AR5="","",AR5)</f>
        <v>03-5281-8361
0226-47-4055</v>
      </c>
      <c r="H5" s="15" t="str">
        <f t="shared" si="1"/>
        <v/>
      </c>
      <c r="I5" s="15" t="str">
        <f t="shared" si="1"/>
        <v>○</v>
      </c>
      <c r="J5" s="15" t="str">
        <f t="shared" si="1"/>
        <v>○</v>
      </c>
      <c r="K5" s="15" t="str">
        <f t="shared" si="1"/>
        <v>○</v>
      </c>
      <c r="L5" s="15" t="str">
        <f t="shared" si="1"/>
        <v>○</v>
      </c>
      <c r="M5" s="15" t="str">
        <f t="shared" si="1"/>
        <v/>
      </c>
      <c r="N5" s="15" t="str">
        <f t="shared" si="1"/>
        <v/>
      </c>
      <c r="O5" s="15" t="str">
        <f t="shared" si="1"/>
        <v/>
      </c>
      <c r="P5" s="15" t="str">
        <f t="shared" si="1"/>
        <v/>
      </c>
      <c r="Q5" s="15" t="str">
        <f t="shared" si="1"/>
        <v>○</v>
      </c>
      <c r="R5" s="15" t="str">
        <f t="shared" si="1"/>
        <v/>
      </c>
      <c r="S5" s="15" t="str">
        <f t="shared" si="1"/>
        <v/>
      </c>
      <c r="T5" s="15" t="str">
        <f t="shared" si="1"/>
        <v/>
      </c>
      <c r="U5" s="15" t="str">
        <f t="shared" si="1"/>
        <v/>
      </c>
      <c r="V5" s="15" t="str">
        <f t="shared" si="1"/>
        <v/>
      </c>
      <c r="W5" s="15" t="str">
        <f t="shared" ref="W5:AG11" si="2">IF(BH5="","",BH5)</f>
        <v/>
      </c>
      <c r="X5" s="15" t="str">
        <f t="shared" si="2"/>
        <v/>
      </c>
      <c r="Y5" s="15" t="str">
        <f t="shared" si="2"/>
        <v/>
      </c>
      <c r="Z5" s="15" t="str">
        <f t="shared" si="2"/>
        <v/>
      </c>
      <c r="AA5" s="15" t="str">
        <f t="shared" si="2"/>
        <v/>
      </c>
      <c r="AB5" s="15" t="str">
        <f t="shared" si="2"/>
        <v/>
      </c>
      <c r="AC5" s="15" t="str">
        <f t="shared" si="2"/>
        <v/>
      </c>
      <c r="AD5" s="15" t="str">
        <f>IF(BO5="","",BO5)</f>
        <v/>
      </c>
      <c r="AE5" s="15" t="str">
        <f>IF(BP5="","",BP5)</f>
        <v/>
      </c>
      <c r="AF5" s="22" t="str">
        <f>IF(BQ5="","",BQ5)</f>
        <v xml:space="preserve">宮城県本吉郡南三陸町志津川字下保呂毛１４番地１
</v>
      </c>
      <c r="AG5" s="24" t="str">
        <f>IF(BR5="","",BR5)</f>
        <v xml:space="preserve">その他施設 1台
</v>
      </c>
      <c r="AH5" s="25"/>
      <c r="AI5" s="25"/>
      <c r="AJ5" s="26"/>
      <c r="AK5" s="27">
        <v>5</v>
      </c>
      <c r="AL5" s="28" t="s">
        <v>1138</v>
      </c>
      <c r="AM5" s="29" t="s">
        <v>1139</v>
      </c>
      <c r="AN5" s="29">
        <v>44356</v>
      </c>
      <c r="AO5" s="30">
        <v>46181</v>
      </c>
      <c r="AP5" s="28" t="s">
        <v>40</v>
      </c>
      <c r="AQ5" s="29" t="s">
        <v>1140</v>
      </c>
      <c r="AR5" s="28" t="s">
        <v>1141</v>
      </c>
      <c r="AS5" s="28" t="s">
        <v>40</v>
      </c>
      <c r="AT5" s="28" t="s">
        <v>43</v>
      </c>
      <c r="AU5" s="28" t="s">
        <v>43</v>
      </c>
      <c r="AV5" s="28" t="s">
        <v>43</v>
      </c>
      <c r="AW5" s="28" t="s">
        <v>43</v>
      </c>
      <c r="AX5" s="28" t="s">
        <v>40</v>
      </c>
      <c r="AY5" s="28" t="s">
        <v>40</v>
      </c>
      <c r="AZ5" s="28" t="s">
        <v>40</v>
      </c>
      <c r="BA5" s="28" t="s">
        <v>40</v>
      </c>
      <c r="BB5" s="28" t="s">
        <v>43</v>
      </c>
      <c r="BC5" s="28" t="s">
        <v>40</v>
      </c>
      <c r="BD5" s="28" t="s">
        <v>40</v>
      </c>
      <c r="BE5" s="28" t="s">
        <v>40</v>
      </c>
      <c r="BF5" s="28" t="s">
        <v>40</v>
      </c>
      <c r="BG5" s="28" t="s">
        <v>40</v>
      </c>
      <c r="BH5" s="28" t="s">
        <v>40</v>
      </c>
      <c r="BI5" s="28" t="s">
        <v>40</v>
      </c>
      <c r="BJ5" s="28" t="s">
        <v>40</v>
      </c>
      <c r="BK5" s="28" t="s">
        <v>40</v>
      </c>
      <c r="BL5" s="28" t="s">
        <v>40</v>
      </c>
      <c r="BM5" s="28" t="s">
        <v>40</v>
      </c>
      <c r="BN5" s="28" t="s">
        <v>40</v>
      </c>
      <c r="BO5" s="28" t="s">
        <v>40</v>
      </c>
      <c r="BP5" s="28" t="s">
        <v>40</v>
      </c>
      <c r="BQ5" s="29" t="s">
        <v>1142</v>
      </c>
      <c r="BR5" s="29" t="s">
        <v>52</v>
      </c>
      <c r="BS5" s="31" t="s">
        <v>46</v>
      </c>
    </row>
    <row r="6" spans="1:71" ht="36">
      <c r="A6" s="15" t="str">
        <f t="shared" si="0"/>
        <v>00429056633</v>
      </c>
      <c r="B6" s="22" t="str">
        <f t="shared" si="0"/>
        <v>株式会社おりはら商店</v>
      </c>
      <c r="C6" s="23">
        <f t="shared" si="0"/>
        <v>45502</v>
      </c>
      <c r="D6" s="23">
        <f t="shared" si="0"/>
        <v>47327</v>
      </c>
      <c r="E6" s="15" t="str">
        <f t="shared" si="0"/>
        <v/>
      </c>
      <c r="F6" s="22" t="str">
        <f t="shared" si="0"/>
        <v>宮城県気仙沼市松崎尾崎２７番地</v>
      </c>
      <c r="G6" s="22" t="str">
        <f t="shared" si="1"/>
        <v>0226-22-2421</v>
      </c>
      <c r="H6" s="15" t="str">
        <f t="shared" si="1"/>
        <v/>
      </c>
      <c r="I6" s="15" t="str">
        <f t="shared" si="1"/>
        <v/>
      </c>
      <c r="J6" s="15" t="str">
        <f t="shared" si="1"/>
        <v/>
      </c>
      <c r="K6" s="15" t="str">
        <f t="shared" si="1"/>
        <v/>
      </c>
      <c r="L6" s="15" t="str">
        <f t="shared" si="1"/>
        <v/>
      </c>
      <c r="M6" s="15" t="str">
        <f t="shared" si="1"/>
        <v>○</v>
      </c>
      <c r="N6" s="15" t="str">
        <f t="shared" si="1"/>
        <v/>
      </c>
      <c r="O6" s="15" t="str">
        <f t="shared" si="1"/>
        <v/>
      </c>
      <c r="P6" s="15" t="str">
        <f t="shared" si="1"/>
        <v/>
      </c>
      <c r="Q6" s="15" t="str">
        <f t="shared" si="1"/>
        <v/>
      </c>
      <c r="R6" s="15" t="str">
        <f t="shared" si="1"/>
        <v/>
      </c>
      <c r="S6" s="15" t="str">
        <f t="shared" si="1"/>
        <v/>
      </c>
      <c r="T6" s="15" t="str">
        <f t="shared" si="1"/>
        <v>○</v>
      </c>
      <c r="U6" s="15" t="str">
        <f t="shared" si="1"/>
        <v/>
      </c>
      <c r="V6" s="15" t="str">
        <f t="shared" si="1"/>
        <v/>
      </c>
      <c r="W6" s="15" t="str">
        <f t="shared" si="2"/>
        <v/>
      </c>
      <c r="X6" s="15" t="str">
        <f t="shared" si="2"/>
        <v/>
      </c>
      <c r="Y6" s="15" t="str">
        <f t="shared" si="2"/>
        <v/>
      </c>
      <c r="Z6" s="15" t="str">
        <f t="shared" si="2"/>
        <v/>
      </c>
      <c r="AA6" s="15" t="str">
        <f t="shared" si="2"/>
        <v/>
      </c>
      <c r="AB6" s="15" t="str">
        <f t="shared" si="2"/>
        <v/>
      </c>
      <c r="AC6" s="15" t="str">
        <f t="shared" si="2"/>
        <v/>
      </c>
      <c r="AD6" s="15" t="str">
        <f t="shared" si="2"/>
        <v/>
      </c>
      <c r="AE6" s="15" t="str">
        <f t="shared" si="2"/>
        <v/>
      </c>
      <c r="AF6" s="22" t="str">
        <f t="shared" si="2"/>
        <v xml:space="preserve">宮城県気仙沼市松崎尾崎２７番地
宮城県気仙沼市松崎尾崎２３番２
</v>
      </c>
      <c r="AG6" s="24" t="str">
        <f t="shared" si="2"/>
        <v xml:space="preserve">圧縮施設 1台
溶融固化施設 1台
</v>
      </c>
      <c r="AH6" s="25"/>
      <c r="AI6" s="25"/>
      <c r="AJ6" s="26"/>
      <c r="AK6" s="27">
        <v>6</v>
      </c>
      <c r="AL6" s="28" t="s">
        <v>1143</v>
      </c>
      <c r="AM6" s="29" t="s">
        <v>1144</v>
      </c>
      <c r="AN6" s="30">
        <v>45502</v>
      </c>
      <c r="AO6" s="30">
        <v>47327</v>
      </c>
      <c r="AP6" s="28" t="s">
        <v>40</v>
      </c>
      <c r="AQ6" s="29" t="s">
        <v>1145</v>
      </c>
      <c r="AR6" s="28" t="s">
        <v>1146</v>
      </c>
      <c r="AS6" s="28" t="s">
        <v>40</v>
      </c>
      <c r="AT6" s="28" t="s">
        <v>40</v>
      </c>
      <c r="AU6" s="28" t="s">
        <v>40</v>
      </c>
      <c r="AV6" s="28" t="s">
        <v>40</v>
      </c>
      <c r="AW6" s="28" t="s">
        <v>40</v>
      </c>
      <c r="AX6" s="28" t="s">
        <v>43</v>
      </c>
      <c r="AY6" s="28" t="s">
        <v>40</v>
      </c>
      <c r="AZ6" s="28" t="s">
        <v>40</v>
      </c>
      <c r="BA6" s="28" t="s">
        <v>40</v>
      </c>
      <c r="BB6" s="28" t="s">
        <v>40</v>
      </c>
      <c r="BC6" s="28" t="s">
        <v>40</v>
      </c>
      <c r="BD6" s="28" t="s">
        <v>40</v>
      </c>
      <c r="BE6" s="28" t="s">
        <v>43</v>
      </c>
      <c r="BF6" s="28" t="s">
        <v>40</v>
      </c>
      <c r="BG6" s="28" t="s">
        <v>40</v>
      </c>
      <c r="BH6" s="28" t="s">
        <v>40</v>
      </c>
      <c r="BI6" s="28" t="s">
        <v>40</v>
      </c>
      <c r="BJ6" s="28" t="s">
        <v>40</v>
      </c>
      <c r="BK6" s="28" t="s">
        <v>40</v>
      </c>
      <c r="BL6" s="28" t="s">
        <v>40</v>
      </c>
      <c r="BM6" s="28" t="s">
        <v>40</v>
      </c>
      <c r="BN6" s="28" t="s">
        <v>40</v>
      </c>
      <c r="BO6" s="28" t="s">
        <v>40</v>
      </c>
      <c r="BP6" s="28" t="s">
        <v>40</v>
      </c>
      <c r="BQ6" s="29" t="s">
        <v>1147</v>
      </c>
      <c r="BR6" s="29" t="s">
        <v>1148</v>
      </c>
      <c r="BS6" s="31" t="s">
        <v>46</v>
      </c>
    </row>
    <row r="7" spans="1:71" ht="28.5">
      <c r="A7" s="15" t="str">
        <f t="shared" si="0"/>
        <v>00429017967</v>
      </c>
      <c r="B7" s="22" t="str">
        <f t="shared" si="0"/>
        <v>株式会社ガイアート</v>
      </c>
      <c r="C7" s="23">
        <f t="shared" si="0"/>
        <v>45910</v>
      </c>
      <c r="D7" s="23">
        <f t="shared" si="0"/>
        <v>47735</v>
      </c>
      <c r="E7" s="15" t="str">
        <f t="shared" si="0"/>
        <v/>
      </c>
      <c r="F7" s="22" t="str">
        <f t="shared" si="0"/>
        <v>東京都新宿区新小川町８番２７号
宮城県気仙沼市切通１８７－１</v>
      </c>
      <c r="G7" s="22" t="str">
        <f t="shared" si="1"/>
        <v>03-5261-9211
0226-55-2461</v>
      </c>
      <c r="H7" s="15" t="str">
        <f t="shared" si="1"/>
        <v/>
      </c>
      <c r="I7" s="15" t="str">
        <f t="shared" si="1"/>
        <v/>
      </c>
      <c r="J7" s="15" t="str">
        <f t="shared" si="1"/>
        <v/>
      </c>
      <c r="K7" s="15" t="str">
        <f t="shared" si="1"/>
        <v/>
      </c>
      <c r="L7" s="15" t="str">
        <f t="shared" si="1"/>
        <v/>
      </c>
      <c r="M7" s="15" t="str">
        <f t="shared" si="1"/>
        <v/>
      </c>
      <c r="N7" s="15" t="str">
        <f t="shared" si="1"/>
        <v/>
      </c>
      <c r="O7" s="15" t="str">
        <f t="shared" si="1"/>
        <v/>
      </c>
      <c r="P7" s="15" t="str">
        <f t="shared" si="1"/>
        <v/>
      </c>
      <c r="Q7" s="15" t="str">
        <f t="shared" si="1"/>
        <v/>
      </c>
      <c r="R7" s="15" t="str">
        <f t="shared" si="1"/>
        <v/>
      </c>
      <c r="S7" s="15" t="str">
        <f t="shared" si="1"/>
        <v/>
      </c>
      <c r="T7" s="15" t="str">
        <f t="shared" si="1"/>
        <v/>
      </c>
      <c r="U7" s="15" t="str">
        <f t="shared" si="1"/>
        <v>○</v>
      </c>
      <c r="V7" s="15" t="str">
        <f t="shared" si="1"/>
        <v/>
      </c>
      <c r="W7" s="15" t="str">
        <f t="shared" si="2"/>
        <v>○</v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15" t="str">
        <f t="shared" si="2"/>
        <v/>
      </c>
      <c r="AB7" s="15" t="str">
        <f t="shared" si="2"/>
        <v/>
      </c>
      <c r="AC7" s="15" t="str">
        <f t="shared" si="2"/>
        <v/>
      </c>
      <c r="AD7" s="15" t="str">
        <f t="shared" si="2"/>
        <v/>
      </c>
      <c r="AE7" s="15" t="str">
        <f t="shared" si="2"/>
        <v/>
      </c>
      <c r="AF7" s="22" t="str">
        <f t="shared" si="2"/>
        <v xml:space="preserve">宮城県気仙沼市切通２３５番、２３６番５
</v>
      </c>
      <c r="AG7" s="24" t="str">
        <f t="shared" si="2"/>
        <v xml:space="preserve">破砕施設 1台
</v>
      </c>
      <c r="AH7" s="25"/>
      <c r="AI7" s="25"/>
      <c r="AJ7" s="26"/>
      <c r="AK7" s="27">
        <v>7</v>
      </c>
      <c r="AL7" s="28" t="s">
        <v>1149</v>
      </c>
      <c r="AM7" s="29" t="s">
        <v>1150</v>
      </c>
      <c r="AN7" s="30">
        <v>45910</v>
      </c>
      <c r="AO7" s="30">
        <v>47735</v>
      </c>
      <c r="AP7" s="28" t="s">
        <v>40</v>
      </c>
      <c r="AQ7" s="29" t="s">
        <v>1151</v>
      </c>
      <c r="AR7" s="28" t="s">
        <v>1152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 t="s">
        <v>40</v>
      </c>
      <c r="AY7" s="28" t="s">
        <v>40</v>
      </c>
      <c r="AZ7" s="28" t="s">
        <v>40</v>
      </c>
      <c r="BA7" s="28" t="s">
        <v>40</v>
      </c>
      <c r="BB7" s="28" t="s">
        <v>40</v>
      </c>
      <c r="BC7" s="28" t="s">
        <v>40</v>
      </c>
      <c r="BD7" s="28" t="s">
        <v>40</v>
      </c>
      <c r="BE7" s="28" t="s">
        <v>40</v>
      </c>
      <c r="BF7" s="28" t="s">
        <v>43</v>
      </c>
      <c r="BG7" s="28" t="s">
        <v>40</v>
      </c>
      <c r="BH7" s="28" t="s">
        <v>43</v>
      </c>
      <c r="BI7" s="28" t="s">
        <v>40</v>
      </c>
      <c r="BJ7" s="28" t="s">
        <v>40</v>
      </c>
      <c r="BK7" s="28" t="s">
        <v>40</v>
      </c>
      <c r="BL7" s="28" t="s">
        <v>40</v>
      </c>
      <c r="BM7" s="28" t="s">
        <v>40</v>
      </c>
      <c r="BN7" s="28" t="s">
        <v>40</v>
      </c>
      <c r="BO7" s="28" t="s">
        <v>40</v>
      </c>
      <c r="BP7" s="28" t="s">
        <v>40</v>
      </c>
      <c r="BQ7" s="29" t="s">
        <v>1153</v>
      </c>
      <c r="BR7" s="29" t="s">
        <v>58</v>
      </c>
      <c r="BS7" s="31" t="s">
        <v>46</v>
      </c>
    </row>
    <row r="8" spans="1:71" ht="36">
      <c r="A8" s="15" t="str">
        <f t="shared" si="0"/>
        <v>00429073931</v>
      </c>
      <c r="B8" s="22" t="str">
        <f t="shared" si="0"/>
        <v>有限会社𫝆󠄁野建設</v>
      </c>
      <c r="C8" s="23">
        <f t="shared" si="0"/>
        <v>45998</v>
      </c>
      <c r="D8" s="23">
        <f t="shared" si="0"/>
        <v>47823</v>
      </c>
      <c r="E8" s="15" t="str">
        <f t="shared" si="0"/>
        <v/>
      </c>
      <c r="F8" s="22" t="str">
        <f t="shared" si="0"/>
        <v>宮城県気仙沼市本吉町卯名沢１３６番地</v>
      </c>
      <c r="G8" s="22" t="str">
        <f t="shared" si="1"/>
        <v>0226-42-2176</v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  <c r="O8" s="15" t="str">
        <f t="shared" si="1"/>
        <v/>
      </c>
      <c r="P8" s="15" t="str">
        <f t="shared" si="1"/>
        <v/>
      </c>
      <c r="Q8" s="15" t="str">
        <f t="shared" si="1"/>
        <v/>
      </c>
      <c r="R8" s="15" t="str">
        <f t="shared" si="1"/>
        <v/>
      </c>
      <c r="S8" s="15" t="str">
        <f t="shared" si="1"/>
        <v/>
      </c>
      <c r="T8" s="15" t="str">
        <f t="shared" si="1"/>
        <v/>
      </c>
      <c r="U8" s="15" t="str">
        <f t="shared" si="1"/>
        <v/>
      </c>
      <c r="V8" s="15" t="str">
        <f t="shared" si="1"/>
        <v/>
      </c>
      <c r="W8" s="15" t="str">
        <f t="shared" si="2"/>
        <v>○</v>
      </c>
      <c r="X8" s="15" t="str">
        <f t="shared" si="2"/>
        <v/>
      </c>
      <c r="Y8" s="15" t="str">
        <f t="shared" si="2"/>
        <v/>
      </c>
      <c r="Z8" s="15" t="str">
        <f t="shared" si="2"/>
        <v/>
      </c>
      <c r="AA8" s="15" t="str">
        <f t="shared" si="2"/>
        <v/>
      </c>
      <c r="AB8" s="15" t="str">
        <f t="shared" si="2"/>
        <v/>
      </c>
      <c r="AC8" s="15" t="str">
        <f t="shared" si="2"/>
        <v/>
      </c>
      <c r="AD8" s="15" t="str">
        <f t="shared" si="2"/>
        <v/>
      </c>
      <c r="AE8" s="15" t="str">
        <f t="shared" si="2"/>
        <v/>
      </c>
      <c r="AF8" s="22" t="str">
        <f t="shared" si="2"/>
        <v xml:space="preserve">宮城県気仙沼市本吉町卯名沢２０５
宮城県気仙沼市本吉町卯名沢１３６
</v>
      </c>
      <c r="AG8" s="24" t="str">
        <f t="shared" si="2"/>
        <v xml:space="preserve">破砕施設 2台
</v>
      </c>
      <c r="AH8" s="25"/>
      <c r="AI8" s="25"/>
      <c r="AJ8" s="26"/>
      <c r="AK8" s="27">
        <v>8</v>
      </c>
      <c r="AL8" s="28" t="s">
        <v>1154</v>
      </c>
      <c r="AM8" s="29" t="s">
        <v>1155</v>
      </c>
      <c r="AN8" s="30">
        <v>45998</v>
      </c>
      <c r="AO8" s="30">
        <v>47823</v>
      </c>
      <c r="AP8" s="28" t="s">
        <v>40</v>
      </c>
      <c r="AQ8" s="29" t="s">
        <v>1156</v>
      </c>
      <c r="AR8" s="28" t="s">
        <v>1157</v>
      </c>
      <c r="AS8" s="28" t="s">
        <v>40</v>
      </c>
      <c r="AT8" s="28" t="s">
        <v>40</v>
      </c>
      <c r="AU8" s="28" t="s">
        <v>40</v>
      </c>
      <c r="AV8" s="28" t="s">
        <v>40</v>
      </c>
      <c r="AW8" s="28" t="s">
        <v>40</v>
      </c>
      <c r="AX8" s="28" t="s">
        <v>40</v>
      </c>
      <c r="AY8" s="28" t="s">
        <v>40</v>
      </c>
      <c r="AZ8" s="28" t="s">
        <v>40</v>
      </c>
      <c r="BA8" s="28" t="s">
        <v>40</v>
      </c>
      <c r="BB8" s="28" t="s">
        <v>40</v>
      </c>
      <c r="BC8" s="28" t="s">
        <v>40</v>
      </c>
      <c r="BD8" s="28" t="s">
        <v>40</v>
      </c>
      <c r="BE8" s="28" t="s">
        <v>40</v>
      </c>
      <c r="BF8" s="28" t="s">
        <v>40</v>
      </c>
      <c r="BG8" s="28" t="s">
        <v>40</v>
      </c>
      <c r="BH8" s="28" t="s">
        <v>43</v>
      </c>
      <c r="BI8" s="28" t="s">
        <v>40</v>
      </c>
      <c r="BJ8" s="28" t="s">
        <v>40</v>
      </c>
      <c r="BK8" s="28" t="s">
        <v>40</v>
      </c>
      <c r="BL8" s="28" t="s">
        <v>40</v>
      </c>
      <c r="BM8" s="28" t="s">
        <v>40</v>
      </c>
      <c r="BN8" s="28" t="s">
        <v>40</v>
      </c>
      <c r="BO8" s="28" t="s">
        <v>40</v>
      </c>
      <c r="BP8" s="28" t="s">
        <v>40</v>
      </c>
      <c r="BQ8" s="29" t="s">
        <v>1158</v>
      </c>
      <c r="BR8" s="29" t="s">
        <v>92</v>
      </c>
      <c r="BS8" s="31" t="s">
        <v>46</v>
      </c>
    </row>
    <row r="9" spans="1:71" ht="45">
      <c r="A9" s="15" t="str">
        <f t="shared" si="0"/>
        <v>00429063278</v>
      </c>
      <c r="B9" s="22" t="str">
        <f t="shared" si="0"/>
        <v>佐々木産業株式会社</v>
      </c>
      <c r="C9" s="23">
        <f t="shared" si="0"/>
        <v>44556</v>
      </c>
      <c r="D9" s="23">
        <f t="shared" si="0"/>
        <v>46381</v>
      </c>
      <c r="E9" s="15" t="str">
        <f t="shared" si="0"/>
        <v/>
      </c>
      <c r="F9" s="22" t="str">
        <f t="shared" si="0"/>
        <v>宮城県気仙沼市茗荷沢２３９番地の１</v>
      </c>
      <c r="G9" s="22" t="str">
        <f t="shared" si="1"/>
        <v>0226-24-2807</v>
      </c>
      <c r="H9" s="15" t="str">
        <f t="shared" si="1"/>
        <v/>
      </c>
      <c r="I9" s="15" t="str">
        <f t="shared" si="1"/>
        <v/>
      </c>
      <c r="J9" s="15" t="str">
        <f t="shared" si="1"/>
        <v/>
      </c>
      <c r="K9" s="15" t="str">
        <f t="shared" si="1"/>
        <v/>
      </c>
      <c r="L9" s="15" t="str">
        <f t="shared" si="1"/>
        <v/>
      </c>
      <c r="M9" s="15" t="str">
        <f t="shared" si="1"/>
        <v>○</v>
      </c>
      <c r="N9" s="15" t="str">
        <f t="shared" si="1"/>
        <v/>
      </c>
      <c r="O9" s="15" t="str">
        <f t="shared" si="1"/>
        <v/>
      </c>
      <c r="P9" s="15" t="str">
        <f t="shared" si="1"/>
        <v/>
      </c>
      <c r="Q9" s="15" t="str">
        <f t="shared" si="1"/>
        <v/>
      </c>
      <c r="R9" s="15" t="str">
        <f t="shared" si="1"/>
        <v/>
      </c>
      <c r="S9" s="15" t="str">
        <f t="shared" si="1"/>
        <v/>
      </c>
      <c r="T9" s="15" t="str">
        <f t="shared" si="1"/>
        <v>○</v>
      </c>
      <c r="U9" s="15" t="str">
        <f t="shared" si="1"/>
        <v>○</v>
      </c>
      <c r="V9" s="15" t="str">
        <f t="shared" si="1"/>
        <v/>
      </c>
      <c r="W9" s="15" t="str">
        <f t="shared" si="2"/>
        <v/>
      </c>
      <c r="X9" s="15" t="str">
        <f t="shared" si="2"/>
        <v/>
      </c>
      <c r="Y9" s="15" t="str">
        <f t="shared" si="2"/>
        <v/>
      </c>
      <c r="Z9" s="15" t="str">
        <f t="shared" si="2"/>
        <v/>
      </c>
      <c r="AA9" s="15" t="str">
        <f t="shared" si="2"/>
        <v/>
      </c>
      <c r="AB9" s="15" t="str">
        <f t="shared" si="2"/>
        <v/>
      </c>
      <c r="AC9" s="15" t="str">
        <f t="shared" si="2"/>
        <v/>
      </c>
      <c r="AD9" s="15" t="str">
        <f t="shared" si="2"/>
        <v/>
      </c>
      <c r="AE9" s="15" t="str">
        <f t="shared" si="2"/>
        <v/>
      </c>
      <c r="AF9" s="22" t="str">
        <f t="shared" si="2"/>
        <v xml:space="preserve">宮城県気仙沼市字茗荷沢２３９番地の１
宮城県気仙沼市茗荷沢２３９番地の１２９
宮城県気仙沼市茗荷沢２３９番地の１
</v>
      </c>
      <c r="AG9" s="24" t="str">
        <f t="shared" si="2"/>
        <v xml:space="preserve">その他施設 1台
圧縮施設 1台
溶融固化施設 1台
</v>
      </c>
      <c r="AH9" s="25"/>
      <c r="AI9" s="25"/>
      <c r="AJ9" s="26"/>
      <c r="AK9" s="27">
        <v>9</v>
      </c>
      <c r="AL9" s="28" t="s">
        <v>1159</v>
      </c>
      <c r="AM9" s="29" t="s">
        <v>1160</v>
      </c>
      <c r="AN9" s="30">
        <v>44556</v>
      </c>
      <c r="AO9" s="30">
        <v>46381</v>
      </c>
      <c r="AP9" s="28" t="s">
        <v>40</v>
      </c>
      <c r="AQ9" s="29" t="s">
        <v>1161</v>
      </c>
      <c r="AR9" s="28" t="s">
        <v>1162</v>
      </c>
      <c r="AS9" s="28" t="s">
        <v>40</v>
      </c>
      <c r="AT9" s="28" t="s">
        <v>40</v>
      </c>
      <c r="AU9" s="28" t="s">
        <v>40</v>
      </c>
      <c r="AV9" s="28" t="s">
        <v>40</v>
      </c>
      <c r="AW9" s="28" t="s">
        <v>40</v>
      </c>
      <c r="AX9" s="28" t="s">
        <v>43</v>
      </c>
      <c r="AY9" s="28" t="s">
        <v>40</v>
      </c>
      <c r="AZ9" s="28" t="s">
        <v>40</v>
      </c>
      <c r="BA9" s="28" t="s">
        <v>40</v>
      </c>
      <c r="BB9" s="28" t="s">
        <v>40</v>
      </c>
      <c r="BC9" s="28" t="s">
        <v>40</v>
      </c>
      <c r="BD9" s="28" t="s">
        <v>40</v>
      </c>
      <c r="BE9" s="28" t="s">
        <v>43</v>
      </c>
      <c r="BF9" s="28" t="s">
        <v>43</v>
      </c>
      <c r="BG9" s="28" t="s">
        <v>40</v>
      </c>
      <c r="BH9" s="28" t="s">
        <v>40</v>
      </c>
      <c r="BI9" s="28" t="s">
        <v>40</v>
      </c>
      <c r="BJ9" s="28" t="s">
        <v>40</v>
      </c>
      <c r="BK9" s="28" t="s">
        <v>40</v>
      </c>
      <c r="BL9" s="28" t="s">
        <v>40</v>
      </c>
      <c r="BM9" s="28" t="s">
        <v>40</v>
      </c>
      <c r="BN9" s="28" t="s">
        <v>40</v>
      </c>
      <c r="BO9" s="28" t="s">
        <v>40</v>
      </c>
      <c r="BP9" s="28" t="s">
        <v>40</v>
      </c>
      <c r="BQ9" s="29" t="s">
        <v>1163</v>
      </c>
      <c r="BR9" s="29" t="s">
        <v>1164</v>
      </c>
      <c r="BS9" s="31" t="s">
        <v>46</v>
      </c>
    </row>
    <row r="10" spans="1:71" ht="36">
      <c r="A10" s="15" t="str">
        <f t="shared" si="0"/>
        <v>00429112518</v>
      </c>
      <c r="B10" s="22" t="str">
        <f t="shared" si="0"/>
        <v>有限会社鈴竹商店</v>
      </c>
      <c r="C10" s="23">
        <f t="shared" si="0"/>
        <v>44440</v>
      </c>
      <c r="D10" s="23">
        <f t="shared" si="0"/>
        <v>46265</v>
      </c>
      <c r="E10" s="15" t="str">
        <f t="shared" si="0"/>
        <v/>
      </c>
      <c r="F10" s="22" t="str">
        <f t="shared" si="0"/>
        <v>宮城県気仙沼市長磯船原５６番地１６</v>
      </c>
      <c r="G10" s="22" t="str">
        <f t="shared" si="1"/>
        <v>0226-27-3234</v>
      </c>
      <c r="H10" s="15" t="str">
        <f t="shared" si="1"/>
        <v/>
      </c>
      <c r="I10" s="15" t="str">
        <f t="shared" si="1"/>
        <v/>
      </c>
      <c r="J10" s="15" t="str">
        <f t="shared" si="1"/>
        <v/>
      </c>
      <c r="K10" s="15" t="str">
        <f t="shared" si="1"/>
        <v/>
      </c>
      <c r="L10" s="15" t="str">
        <f t="shared" si="1"/>
        <v/>
      </c>
      <c r="M10" s="15" t="str">
        <f t="shared" si="1"/>
        <v>○</v>
      </c>
      <c r="N10" s="15" t="str">
        <f t="shared" si="1"/>
        <v/>
      </c>
      <c r="O10" s="15" t="str">
        <f t="shared" si="1"/>
        <v/>
      </c>
      <c r="P10" s="15" t="str">
        <f t="shared" si="1"/>
        <v/>
      </c>
      <c r="Q10" s="15" t="str">
        <f t="shared" si="1"/>
        <v/>
      </c>
      <c r="R10" s="15" t="str">
        <f t="shared" si="1"/>
        <v/>
      </c>
      <c r="S10" s="15" t="str">
        <f t="shared" si="1"/>
        <v/>
      </c>
      <c r="T10" s="15" t="str">
        <f t="shared" si="1"/>
        <v>○</v>
      </c>
      <c r="U10" s="15" t="str">
        <f t="shared" si="1"/>
        <v/>
      </c>
      <c r="V10" s="15" t="str">
        <f t="shared" si="1"/>
        <v/>
      </c>
      <c r="W10" s="15" t="str">
        <f t="shared" si="2"/>
        <v/>
      </c>
      <c r="X10" s="15" t="str">
        <f t="shared" si="2"/>
        <v/>
      </c>
      <c r="Y10" s="15" t="str">
        <f t="shared" si="2"/>
        <v/>
      </c>
      <c r="Z10" s="15" t="str">
        <f t="shared" si="2"/>
        <v/>
      </c>
      <c r="AA10" s="15" t="str">
        <f t="shared" si="2"/>
        <v/>
      </c>
      <c r="AB10" s="15" t="str">
        <f t="shared" si="2"/>
        <v/>
      </c>
      <c r="AC10" s="15" t="str">
        <f t="shared" si="2"/>
        <v/>
      </c>
      <c r="AD10" s="15" t="str">
        <f t="shared" si="2"/>
        <v/>
      </c>
      <c r="AE10" s="15" t="str">
        <f t="shared" si="2"/>
        <v/>
      </c>
      <c r="AF10" s="22" t="str">
        <f t="shared" si="2"/>
        <v xml:space="preserve">宮城県気仙沼市本吉町石川原１０７番地の１９０
</v>
      </c>
      <c r="AG10" s="24" t="str">
        <f t="shared" si="2"/>
        <v xml:space="preserve">圧縮減容施設 1台
</v>
      </c>
      <c r="AH10" s="25"/>
      <c r="AI10" s="25"/>
      <c r="AJ10" s="26"/>
      <c r="AK10" s="27">
        <v>10</v>
      </c>
      <c r="AL10" s="28" t="s">
        <v>1165</v>
      </c>
      <c r="AM10" s="29" t="s">
        <v>1166</v>
      </c>
      <c r="AN10" s="29">
        <v>44440</v>
      </c>
      <c r="AO10" s="30">
        <v>46265</v>
      </c>
      <c r="AP10" s="28" t="s">
        <v>40</v>
      </c>
      <c r="AQ10" s="29" t="s">
        <v>1167</v>
      </c>
      <c r="AR10" s="28" t="s">
        <v>1168</v>
      </c>
      <c r="AS10" s="28" t="s">
        <v>40</v>
      </c>
      <c r="AT10" s="28" t="s">
        <v>40</v>
      </c>
      <c r="AU10" s="28" t="s">
        <v>40</v>
      </c>
      <c r="AV10" s="28" t="s">
        <v>40</v>
      </c>
      <c r="AW10" s="28" t="s">
        <v>40</v>
      </c>
      <c r="AX10" s="28" t="s">
        <v>43</v>
      </c>
      <c r="AY10" s="28" t="s">
        <v>40</v>
      </c>
      <c r="AZ10" s="28" t="s">
        <v>40</v>
      </c>
      <c r="BA10" s="28" t="s">
        <v>40</v>
      </c>
      <c r="BB10" s="28" t="s">
        <v>40</v>
      </c>
      <c r="BC10" s="28" t="s">
        <v>40</v>
      </c>
      <c r="BD10" s="28" t="s">
        <v>40</v>
      </c>
      <c r="BE10" s="28" t="s">
        <v>43</v>
      </c>
      <c r="BF10" s="28" t="s">
        <v>40</v>
      </c>
      <c r="BG10" s="28" t="s">
        <v>40</v>
      </c>
      <c r="BH10" s="28" t="s">
        <v>40</v>
      </c>
      <c r="BI10" s="28" t="s">
        <v>40</v>
      </c>
      <c r="BJ10" s="28" t="s">
        <v>40</v>
      </c>
      <c r="BK10" s="28" t="s">
        <v>40</v>
      </c>
      <c r="BL10" s="28" t="s">
        <v>40</v>
      </c>
      <c r="BM10" s="28" t="s">
        <v>40</v>
      </c>
      <c r="BN10" s="28" t="s">
        <v>40</v>
      </c>
      <c r="BO10" s="28" t="s">
        <v>40</v>
      </c>
      <c r="BP10" s="28" t="s">
        <v>40</v>
      </c>
      <c r="BQ10" s="29" t="s">
        <v>1169</v>
      </c>
      <c r="BR10" s="29" t="s">
        <v>445</v>
      </c>
      <c r="BS10" s="31" t="s">
        <v>46</v>
      </c>
    </row>
    <row r="11" spans="1:71" ht="144">
      <c r="A11" s="15" t="str">
        <f t="shared" si="0"/>
        <v>00429019368</v>
      </c>
      <c r="B11" s="22" t="str">
        <f t="shared" si="0"/>
        <v>株式会社丸本建設</v>
      </c>
      <c r="C11" s="23">
        <f t="shared" si="0"/>
        <v>44585</v>
      </c>
      <c r="D11" s="23">
        <f t="shared" si="0"/>
        <v>46410</v>
      </c>
      <c r="E11" s="15" t="str">
        <f t="shared" si="0"/>
        <v/>
      </c>
      <c r="F11" s="22" t="str">
        <f t="shared" si="0"/>
        <v>宮城県気仙沼市東八幡前２７６番地</v>
      </c>
      <c r="G11" s="22" t="str">
        <f t="shared" si="1"/>
        <v>0226-23-6103</v>
      </c>
      <c r="H11" s="15" t="str">
        <f t="shared" si="1"/>
        <v/>
      </c>
      <c r="I11" s="15" t="str">
        <f t="shared" si="1"/>
        <v/>
      </c>
      <c r="J11" s="15" t="str">
        <f t="shared" si="1"/>
        <v/>
      </c>
      <c r="K11" s="15" t="str">
        <f t="shared" si="1"/>
        <v/>
      </c>
      <c r="L11" s="15" t="str">
        <f t="shared" si="1"/>
        <v/>
      </c>
      <c r="M11" s="15" t="str">
        <f t="shared" si="1"/>
        <v>○</v>
      </c>
      <c r="N11" s="15" t="str">
        <f t="shared" si="1"/>
        <v>○</v>
      </c>
      <c r="O11" s="15" t="str">
        <f t="shared" si="1"/>
        <v>○</v>
      </c>
      <c r="P11" s="15" t="str">
        <f t="shared" si="1"/>
        <v>○</v>
      </c>
      <c r="Q11" s="15" t="str">
        <f t="shared" si="1"/>
        <v/>
      </c>
      <c r="R11" s="15" t="str">
        <f t="shared" si="1"/>
        <v/>
      </c>
      <c r="S11" s="15" t="str">
        <f t="shared" si="1"/>
        <v>○</v>
      </c>
      <c r="T11" s="15" t="str">
        <f t="shared" si="1"/>
        <v>○</v>
      </c>
      <c r="U11" s="15" t="str">
        <f t="shared" si="1"/>
        <v>○</v>
      </c>
      <c r="V11" s="15" t="str">
        <f t="shared" si="1"/>
        <v/>
      </c>
      <c r="W11" s="15" t="str">
        <f t="shared" si="2"/>
        <v>○</v>
      </c>
      <c r="X11" s="15" t="str">
        <f t="shared" si="2"/>
        <v/>
      </c>
      <c r="Y11" s="15" t="str">
        <f t="shared" si="2"/>
        <v/>
      </c>
      <c r="Z11" s="15" t="str">
        <f t="shared" si="2"/>
        <v/>
      </c>
      <c r="AA11" s="15" t="str">
        <f t="shared" si="2"/>
        <v/>
      </c>
      <c r="AB11" s="15" t="str">
        <f t="shared" si="2"/>
        <v/>
      </c>
      <c r="AC11" s="15" t="str">
        <f t="shared" si="2"/>
        <v/>
      </c>
      <c r="AD11" s="15" t="str">
        <f t="shared" si="2"/>
        <v/>
      </c>
      <c r="AE11" s="15" t="str">
        <f t="shared" si="2"/>
        <v/>
      </c>
      <c r="AF11" s="22" t="str">
        <f t="shared" si="2"/>
        <v xml:space="preserve">宮城県気仙沼市東八幡前１７１番地，１７６番地１，１７８番地１
宮城県気仙沼市東八幡前１７１番地，１７６番地１，１７８番地１
宮城県気仙沼市東八幡前１７１番地，１７６番地１，１７８番地１
宮城県気仙沼市東八幡前１７１番地，１７６番地１，１７８番地１
宮城県気仙沼市東八幡前１７１番地，１７６番地１，１７８番地１
宮城県気仙沼市東八幡前２７６番地
宮城県気仙沼市東八幡前１７１番地，１７６番地１，１７８番地１
宮城県気仙沼市東八幡前２７６番地
</v>
      </c>
      <c r="AG11" s="24" t="str">
        <f t="shared" si="2"/>
        <v xml:space="preserve">破砕施設 6台
切断施設 1台
圧縮減容施設 1台
</v>
      </c>
      <c r="AH11" s="25"/>
      <c r="AI11" s="25"/>
      <c r="AJ11" s="26"/>
      <c r="AK11" s="27">
        <v>11</v>
      </c>
      <c r="AL11" s="28" t="s">
        <v>1170</v>
      </c>
      <c r="AM11" s="29" t="s">
        <v>1171</v>
      </c>
      <c r="AN11" s="29">
        <v>44585</v>
      </c>
      <c r="AO11" s="30">
        <v>46410</v>
      </c>
      <c r="AP11" s="28" t="s">
        <v>40</v>
      </c>
      <c r="AQ11" s="29" t="s">
        <v>1172</v>
      </c>
      <c r="AR11" s="28" t="s">
        <v>1173</v>
      </c>
      <c r="AS11" s="28" t="s">
        <v>40</v>
      </c>
      <c r="AT11" s="28" t="s">
        <v>40</v>
      </c>
      <c r="AU11" s="28" t="s">
        <v>40</v>
      </c>
      <c r="AV11" s="28" t="s">
        <v>40</v>
      </c>
      <c r="AW11" s="28" t="s">
        <v>40</v>
      </c>
      <c r="AX11" s="28" t="s">
        <v>43</v>
      </c>
      <c r="AY11" s="28" t="s">
        <v>43</v>
      </c>
      <c r="AZ11" s="28" t="s">
        <v>43</v>
      </c>
      <c r="BA11" s="28" t="s">
        <v>43</v>
      </c>
      <c r="BB11" s="28" t="s">
        <v>40</v>
      </c>
      <c r="BC11" s="28" t="s">
        <v>40</v>
      </c>
      <c r="BD11" s="28" t="s">
        <v>43</v>
      </c>
      <c r="BE11" s="28" t="s">
        <v>43</v>
      </c>
      <c r="BF11" s="28" t="s">
        <v>43</v>
      </c>
      <c r="BG11" s="28" t="s">
        <v>40</v>
      </c>
      <c r="BH11" s="28" t="s">
        <v>43</v>
      </c>
      <c r="BI11" s="28" t="s">
        <v>40</v>
      </c>
      <c r="BJ11" s="28" t="s">
        <v>40</v>
      </c>
      <c r="BK11" s="28" t="s">
        <v>40</v>
      </c>
      <c r="BL11" s="28" t="s">
        <v>40</v>
      </c>
      <c r="BM11" s="28" t="s">
        <v>40</v>
      </c>
      <c r="BN11" s="28" t="s">
        <v>40</v>
      </c>
      <c r="BO11" s="28" t="s">
        <v>40</v>
      </c>
      <c r="BP11" s="28" t="s">
        <v>40</v>
      </c>
      <c r="BQ11" s="29" t="s">
        <v>1174</v>
      </c>
      <c r="BR11" s="29" t="s">
        <v>1175</v>
      </c>
      <c r="BS11" s="31" t="s">
        <v>46</v>
      </c>
    </row>
    <row r="12" spans="1:7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"/>
      <c r="AI12" s="3"/>
      <c r="AJ12" s="12"/>
      <c r="AK12" s="12"/>
      <c r="AL12" s="33"/>
      <c r="AM12" s="34"/>
      <c r="AN12" s="7"/>
      <c r="AO12" s="7"/>
      <c r="AP12" s="8"/>
      <c r="AQ12" s="8"/>
      <c r="AR12" s="7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7"/>
      <c r="BR12" s="7"/>
      <c r="BS12" s="3"/>
    </row>
    <row r="13" spans="1:7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"/>
      <c r="AI13" s="3"/>
      <c r="AJ13" s="12"/>
      <c r="AK13" s="12"/>
      <c r="AL13" s="33"/>
      <c r="AM13" s="34"/>
      <c r="AN13" s="7"/>
      <c r="AO13" s="7"/>
      <c r="AP13" s="8"/>
      <c r="AQ13" s="8"/>
      <c r="AR13" s="7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7"/>
      <c r="BR13" s="7"/>
      <c r="BS13" s="3"/>
    </row>
    <row r="14" spans="1:7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"/>
      <c r="AI14" s="3"/>
      <c r="AJ14" s="12"/>
      <c r="AK14" s="12"/>
      <c r="AL14" s="33"/>
      <c r="AM14" s="34"/>
      <c r="AN14" s="7"/>
      <c r="AO14" s="7"/>
      <c r="AP14" s="8"/>
      <c r="AQ14" s="8"/>
      <c r="AR14" s="7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7"/>
      <c r="BR14" s="7"/>
      <c r="BS14" s="3"/>
    </row>
    <row r="15" spans="1:7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"/>
      <c r="AI15" s="3"/>
      <c r="AJ15" s="12"/>
      <c r="AK15" s="12"/>
      <c r="AL15" s="33"/>
      <c r="AM15" s="34"/>
      <c r="AN15" s="7"/>
      <c r="AO15" s="7"/>
      <c r="AP15" s="8"/>
      <c r="AQ15" s="8"/>
      <c r="AR15" s="7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7"/>
      <c r="BR15" s="7"/>
      <c r="BS15" s="3"/>
    </row>
  </sheetData>
  <phoneticPr fontId="3"/>
  <printOptions horizontalCentered="1"/>
  <pageMargins left="0.39370078740157499" right="0.39370078740157499" top="0.39370078740157499" bottom="0.39370078740157499" header="0.59055118110236204" footer="0.39370078740157499"/>
  <pageSetup paperSize="9" scale="91" fitToHeight="0" orientation="landscape" r:id="rId1"/>
  <headerFooter scaleWithDoc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白石市、角田市、刈田郡、柴田郡、伊具郡</vt:lpstr>
      <vt:lpstr>名取市、岩沼市、亘理郡</vt:lpstr>
      <vt:lpstr>富谷市、黒川郡</vt:lpstr>
      <vt:lpstr>塩竃市、多賀城市、宮城郡</vt:lpstr>
      <vt:lpstr>大崎市、加美郡、遠田郡</vt:lpstr>
      <vt:lpstr>栗原市</vt:lpstr>
      <vt:lpstr>登米市</vt:lpstr>
      <vt:lpstr>石巻市、東松島市、牡鹿郡</vt:lpstr>
      <vt:lpstr>気仙沼市、本吉郡</vt:lpstr>
      <vt:lpstr>仙台市内</vt:lpstr>
      <vt:lpstr>宮城県外</vt:lpstr>
      <vt:lpstr>'塩竃市、多賀城市、宮城郡'!Print_Area</vt:lpstr>
      <vt:lpstr>'気仙沼市、本吉郡'!Print_Area</vt:lpstr>
      <vt:lpstr>宮城県外!Print_Area</vt:lpstr>
      <vt:lpstr>栗原市!Print_Area</vt:lpstr>
      <vt:lpstr>'石巻市、東松島市、牡鹿郡'!Print_Area</vt:lpstr>
      <vt:lpstr>仙台市内!Print_Area</vt:lpstr>
      <vt:lpstr>'大崎市、加美郡、遠田郡'!Print_Area</vt:lpstr>
      <vt:lpstr>登米市!Print_Area</vt:lpstr>
      <vt:lpstr>'白石市、角田市、刈田郡、柴田郡、伊具郡'!Print_Area</vt:lpstr>
      <vt:lpstr>'富谷市、黒川郡'!Print_Area</vt:lpstr>
      <vt:lpstr>'名取市、岩沼市、亘理郡'!Print_Area</vt:lpstr>
      <vt:lpstr>'塩竃市、多賀城市、宮城郡'!Print_Titles</vt:lpstr>
      <vt:lpstr>'気仙沼市、本吉郡'!Print_Titles</vt:lpstr>
      <vt:lpstr>宮城県外!Print_Titles</vt:lpstr>
      <vt:lpstr>栗原市!Print_Titles</vt:lpstr>
      <vt:lpstr>'石巻市、東松島市、牡鹿郡'!Print_Titles</vt:lpstr>
      <vt:lpstr>仙台市内!Print_Titles</vt:lpstr>
      <vt:lpstr>'大崎市、加美郡、遠田郡'!Print_Titles</vt:lpstr>
      <vt:lpstr>登米市!Print_Titles</vt:lpstr>
      <vt:lpstr>'白石市、角田市、刈田郡、柴田郡、伊具郡'!Print_Titles</vt:lpstr>
      <vt:lpstr>'富谷市、黒川郡'!Print_Titles</vt:lpstr>
      <vt:lpstr>'名取市、岩沼市、亘理郡'!Print_Titles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武沢　聖</dc:creator>
  <cp:lastModifiedBy>武沢　聖</cp:lastModifiedBy>
  <dcterms:created xsi:type="dcterms:W3CDTF">2015-06-05T18:19:34Z</dcterms:created>
  <dcterms:modified xsi:type="dcterms:W3CDTF">2026-03-23T04:57:49Z</dcterms:modified>
</cp:coreProperties>
</file>