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4 地域医療第一班\03 周産期医療\11　統合補助金（医療提供体制推進事業）\1　周産期医療対策事業\3【直営】調査・研究\R6年度（R5実績）\02　調査依頼\R6調査票\"/>
    </mc:Choice>
  </mc:AlternateContent>
  <bookViews>
    <workbookView xWindow="0" yWindow="0" windowWidth="20400" windowHeight="7530" activeTab="1"/>
  </bookViews>
  <sheets>
    <sheet name="【必読】回答要領(助産所用)" sheetId="1" r:id="rId1"/>
    <sheet name="調査表(設問8は別シートに入力)" sheetId="3" r:id="rId2"/>
    <sheet name="設問8 死産等" sheetId="5" r:id="rId3"/>
    <sheet name="とりまとめ用" sheetId="4" r:id="rId4"/>
  </sheets>
  <definedNames>
    <definedName name="_xlnm.Print_Area" localSheetId="0">'【必読】回答要領(助産所用)'!$A$1:$J$18</definedName>
    <definedName name="_xlnm.Print_Area" localSheetId="2">'設問8 死産等'!$B$1:$P$33</definedName>
    <definedName name="_xlnm.Print_Area" localSheetId="1">'調査表(設問8は別シートに入力)'!$A$1:$I$101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25" i="4" l="1"/>
  <c r="DA25" i="4"/>
  <c r="CZ25" i="4"/>
  <c r="CY25" i="4"/>
  <c r="CX25" i="4"/>
  <c r="CW25" i="4"/>
  <c r="CV25" i="4"/>
  <c r="CU25" i="4"/>
  <c r="CT25" i="4"/>
  <c r="CS25" i="4"/>
  <c r="CR25" i="4"/>
  <c r="CQ25" i="4"/>
  <c r="CP25" i="4"/>
  <c r="CO25" i="4"/>
  <c r="CN25" i="4"/>
  <c r="CM25" i="4"/>
  <c r="CL25" i="4"/>
  <c r="CK25" i="4"/>
  <c r="CJ25" i="4"/>
  <c r="CI25" i="4"/>
  <c r="CH25" i="4"/>
  <c r="CG25" i="4"/>
  <c r="CF25" i="4"/>
  <c r="CE25" i="4"/>
  <c r="CD25" i="4"/>
  <c r="CC25" i="4"/>
  <c r="CB25" i="4"/>
  <c r="CA25" i="4"/>
  <c r="BZ25" i="4"/>
  <c r="BY25" i="4"/>
  <c r="BX25" i="4"/>
  <c r="BW25" i="4"/>
  <c r="BV25" i="4"/>
  <c r="BU25" i="4"/>
  <c r="BT25" i="4"/>
  <c r="BS25" i="4"/>
  <c r="BQ25" i="4"/>
  <c r="BP25" i="4"/>
  <c r="BN25" i="4"/>
  <c r="BM25" i="4"/>
  <c r="BK25" i="4"/>
  <c r="BJ25" i="4"/>
  <c r="BH25" i="4"/>
  <c r="BG25" i="4"/>
  <c r="BE25" i="4"/>
  <c r="BD25" i="4"/>
  <c r="BB25" i="4"/>
  <c r="BA25" i="4"/>
  <c r="AY25" i="4"/>
  <c r="AX25" i="4"/>
  <c r="AV25" i="4"/>
  <c r="AU25" i="4"/>
  <c r="AS25" i="4"/>
  <c r="AR25" i="4"/>
  <c r="AP25" i="4"/>
  <c r="AO25" i="4"/>
  <c r="AM25" i="4"/>
  <c r="AL25" i="4"/>
  <c r="AJ25" i="4"/>
  <c r="AI25" i="4"/>
  <c r="AG25" i="4"/>
  <c r="AF25" i="4"/>
  <c r="AD25" i="4"/>
  <c r="AC25" i="4"/>
  <c r="AA25" i="4"/>
  <c r="Z25" i="4"/>
  <c r="X25" i="4"/>
  <c r="W25" i="4"/>
  <c r="U25" i="4"/>
  <c r="T25" i="4"/>
  <c r="R25" i="4"/>
  <c r="Q25" i="4"/>
  <c r="O25" i="4"/>
  <c r="N25" i="4"/>
  <c r="L25" i="4"/>
  <c r="K25" i="4"/>
  <c r="I25" i="4"/>
  <c r="H25" i="4"/>
  <c r="F25" i="4"/>
  <c r="E25" i="4"/>
  <c r="C25" i="4"/>
  <c r="B25" i="4"/>
  <c r="BF19" i="4"/>
  <c r="BE19" i="4"/>
  <c r="BD19" i="4"/>
  <c r="BC19" i="4"/>
  <c r="BB19" i="4"/>
  <c r="BA19" i="4"/>
  <c r="AZ19" i="4"/>
  <c r="AY19" i="4"/>
  <c r="AX19" i="4"/>
  <c r="AW19" i="4"/>
  <c r="AI19" i="4"/>
  <c r="AH19" i="4"/>
  <c r="AG19" i="4"/>
  <c r="AE19" i="4"/>
  <c r="AD19" i="4"/>
  <c r="AC19" i="4"/>
  <c r="Y19" i="4"/>
  <c r="X19" i="4"/>
  <c r="Q19" i="4"/>
  <c r="N19" i="4"/>
  <c r="M19" i="4"/>
  <c r="L19" i="4"/>
  <c r="K19" i="4"/>
  <c r="J19" i="4"/>
  <c r="I19" i="4"/>
  <c r="H19" i="4"/>
  <c r="G19" i="4"/>
  <c r="F19" i="4"/>
  <c r="E19" i="4"/>
  <c r="D19" i="4"/>
  <c r="C19" i="4"/>
  <c r="B19" i="4"/>
  <c r="A19" i="4"/>
  <c r="BG14" i="4"/>
  <c r="BF14" i="4"/>
  <c r="BE14" i="4"/>
  <c r="BD14" i="4"/>
  <c r="BC14" i="4"/>
  <c r="BB14" i="4"/>
  <c r="BA14" i="4"/>
  <c r="AZ14" i="4"/>
  <c r="AY14" i="4"/>
  <c r="AX14" i="4"/>
  <c r="AV14" i="4"/>
  <c r="AT14" i="4"/>
  <c r="AS14" i="4"/>
  <c r="AA14" i="4"/>
  <c r="Z14" i="4"/>
  <c r="Y14" i="4"/>
  <c r="X14" i="4"/>
  <c r="W14" i="4"/>
  <c r="V14" i="4"/>
  <c r="U14" i="4"/>
  <c r="T14" i="4"/>
  <c r="S14" i="4"/>
  <c r="R14" i="4"/>
  <c r="P14" i="4"/>
  <c r="O14" i="4"/>
  <c r="N14" i="4"/>
  <c r="M14" i="4"/>
  <c r="EP9" i="4"/>
  <c r="EN9" i="4"/>
  <c r="EM9" i="4"/>
  <c r="EE9" i="4"/>
  <c r="BZ9" i="4"/>
  <c r="BY9" i="4"/>
  <c r="BX9" i="4"/>
  <c r="BM9" i="4"/>
  <c r="BL9" i="4"/>
  <c r="BK9" i="4"/>
  <c r="M9" i="4"/>
  <c r="L9" i="4"/>
  <c r="K9" i="4"/>
  <c r="J9" i="4"/>
  <c r="BN4" i="4"/>
  <c r="BL4" i="4"/>
  <c r="AK4" i="4"/>
  <c r="AJ4" i="4"/>
  <c r="A4" i="4"/>
  <c r="E23" i="3"/>
  <c r="D23" i="3"/>
  <c r="C23" i="3"/>
  <c r="F22" i="3"/>
  <c r="CA9" i="4" s="1"/>
  <c r="DI9" i="4" s="1"/>
  <c r="F21" i="3"/>
  <c r="F23" i="3" s="1"/>
  <c r="F19" i="3"/>
  <c r="BN9" i="4" l="1"/>
  <c r="CY9" i="4" s="1"/>
</calcChain>
</file>

<file path=xl/comments1.xml><?xml version="1.0" encoding="utf-8"?>
<comments xmlns="http://schemas.openxmlformats.org/spreadsheetml/2006/main">
  <authors>
    <author>渡邊　絵美</author>
  </authors>
  <commentList>
    <comment ref="EO7" authorId="0" shapeId="0">
      <text>
        <r>
          <rPr>
            <sz val="9"/>
            <color indexed="81"/>
            <rFont val="ＭＳ Ｐゴシック"/>
            <family val="3"/>
            <charset val="128"/>
          </rPr>
          <t>妊娠22週以降の死産児+生後1週未満の児</t>
        </r>
      </text>
    </comment>
  </commentList>
</comments>
</file>

<file path=xl/sharedStrings.xml><?xml version="1.0" encoding="utf-8"?>
<sst xmlns="http://schemas.openxmlformats.org/spreadsheetml/2006/main" count="808" uniqueCount="365">
  <si>
    <t>回答要領</t>
    <rPh sb="0" eb="2">
      <t>カイトウ</t>
    </rPh>
    <rPh sb="2" eb="4">
      <t>ヨウリョウ</t>
    </rPh>
    <phoneticPr fontId="1"/>
  </si>
  <si>
    <t>■調査表の内容はとりまとめ用タブに自動転記しますので回答にあたっては下記の点に御留意ください。</t>
    <rPh sb="1" eb="4">
      <t>チョウサヒョウ</t>
    </rPh>
    <rPh sb="5" eb="7">
      <t>ナイヨウ</t>
    </rPh>
    <rPh sb="13" eb="14">
      <t>ヨウ</t>
    </rPh>
    <rPh sb="17" eb="19">
      <t>ジドウ</t>
    </rPh>
    <rPh sb="19" eb="21">
      <t>テンキ</t>
    </rPh>
    <rPh sb="26" eb="28">
      <t>カイトウ</t>
    </rPh>
    <rPh sb="34" eb="36">
      <t>カキ</t>
    </rPh>
    <rPh sb="37" eb="38">
      <t>テン</t>
    </rPh>
    <rPh sb="39" eb="42">
      <t>ゴリュウイ</t>
    </rPh>
    <phoneticPr fontId="1"/>
  </si>
  <si>
    <r>
      <t>・</t>
    </r>
    <r>
      <rPr>
        <sz val="11"/>
        <color theme="1"/>
        <rFont val="游ゴシック"/>
        <family val="3"/>
        <charset val="128"/>
        <scheme val="minor"/>
      </rPr>
      <t>人数・件数・選択肢の回答は全て</t>
    </r>
    <r>
      <rPr>
        <b/>
        <sz val="11"/>
        <color rgb="FFFF0000"/>
        <rFont val="游ゴシック"/>
        <family val="3"/>
        <charset val="128"/>
        <scheme val="minor"/>
      </rPr>
      <t>半角数字</t>
    </r>
    <r>
      <rPr>
        <sz val="11"/>
        <color theme="1"/>
        <rFont val="游ゴシック"/>
        <family val="2"/>
        <charset val="128"/>
        <scheme val="minor"/>
      </rPr>
      <t>で回答ください。</t>
    </r>
    <rPh sb="1" eb="3">
      <t>ニンズウ</t>
    </rPh>
    <rPh sb="4" eb="6">
      <t>ケンスウ</t>
    </rPh>
    <rPh sb="7" eb="10">
      <t>センタクシ</t>
    </rPh>
    <rPh sb="11" eb="13">
      <t>カイトウ</t>
    </rPh>
    <rPh sb="14" eb="15">
      <t>スベ</t>
    </rPh>
    <rPh sb="16" eb="18">
      <t>ハンカク</t>
    </rPh>
    <rPh sb="18" eb="20">
      <t>スウジ</t>
    </rPh>
    <rPh sb="21" eb="23">
      <t>カイトウ</t>
    </rPh>
    <phoneticPr fontId="1"/>
  </si>
  <si>
    <r>
      <t>・</t>
    </r>
    <r>
      <rPr>
        <u val="double"/>
        <sz val="11"/>
        <color theme="1"/>
        <rFont val="游ゴシック"/>
        <family val="3"/>
        <charset val="128"/>
        <scheme val="minor"/>
      </rPr>
      <t>単位の入力は不要</t>
    </r>
    <r>
      <rPr>
        <sz val="11"/>
        <color theme="1"/>
        <rFont val="游ゴシック"/>
        <family val="2"/>
        <charset val="128"/>
        <scheme val="minor"/>
      </rPr>
      <t>です。（単位が必要なセルは書式設定で自動挿入されます。）</t>
    </r>
    <rPh sb="1" eb="3">
      <t>タンイ</t>
    </rPh>
    <rPh sb="4" eb="6">
      <t>ニュウリョク</t>
    </rPh>
    <rPh sb="7" eb="9">
      <t>フヨウ</t>
    </rPh>
    <rPh sb="13" eb="15">
      <t>タンイ</t>
    </rPh>
    <rPh sb="16" eb="18">
      <t>ヒツヨウ</t>
    </rPh>
    <rPh sb="22" eb="24">
      <t>ショシキ</t>
    </rPh>
    <rPh sb="24" eb="26">
      <t>セッテイ</t>
    </rPh>
    <rPh sb="27" eb="29">
      <t>ジドウ</t>
    </rPh>
    <rPh sb="29" eb="31">
      <t>ソウニュウ</t>
    </rPh>
    <phoneticPr fontId="1"/>
  </si>
  <si>
    <t>・青色着色セルは関数が入っているため入力しないでください。</t>
    <rPh sb="1" eb="3">
      <t>アオイロ</t>
    </rPh>
    <rPh sb="3" eb="5">
      <t>チャクショク</t>
    </rPh>
    <rPh sb="8" eb="10">
      <t>カンスウ</t>
    </rPh>
    <rPh sb="11" eb="12">
      <t>ハイ</t>
    </rPh>
    <rPh sb="18" eb="20">
      <t>ニュウリョク</t>
    </rPh>
    <phoneticPr fontId="1"/>
  </si>
  <si>
    <t>《調査表５・助産所用》</t>
    <rPh sb="1" eb="4">
      <t>チョウサヒョウ</t>
    </rPh>
    <rPh sb="6" eb="8">
      <t>ジョサン</t>
    </rPh>
    <rPh sb="8" eb="9">
      <t>ジョ</t>
    </rPh>
    <rPh sb="9" eb="10">
      <t>ヨウ</t>
    </rPh>
    <phoneticPr fontId="1"/>
  </si>
  <si>
    <t>変更点</t>
    <rPh sb="0" eb="3">
      <t>ヘンコウテン</t>
    </rPh>
    <phoneticPr fontId="1"/>
  </si>
  <si>
    <t>医療機関名</t>
    <rPh sb="0" eb="2">
      <t>イリョウ</t>
    </rPh>
    <rPh sb="2" eb="5">
      <t>キカンメイ</t>
    </rPh>
    <phoneticPr fontId="1"/>
  </si>
  <si>
    <t>担当者部署・氏名（問合せ御対応者）</t>
    <rPh sb="15" eb="16">
      <t>シャ</t>
    </rPh>
    <phoneticPr fontId="1"/>
  </si>
  <si>
    <t>電話番号</t>
    <rPh sb="0" eb="2">
      <t>デンワ</t>
    </rPh>
    <rPh sb="2" eb="4">
      <t>バンゴウ</t>
    </rPh>
    <phoneticPr fontId="1"/>
  </si>
  <si>
    <t>担当者メールアドレス</t>
    <rPh sb="0" eb="2">
      <t>タントウ</t>
    </rPh>
    <rPh sb="2" eb="3">
      <t>シャ</t>
    </rPh>
    <phoneticPr fontId="1"/>
  </si>
  <si>
    <t>年号変更</t>
    <rPh sb="0" eb="2">
      <t>ネンゴウ</t>
    </rPh>
    <rPh sb="2" eb="4">
      <t>ヘンコウ</t>
    </rPh>
    <phoneticPr fontId="1"/>
  </si>
  <si>
    <t>(1)妊婦健診の実施の有無
（いずれかに◯をしてください。）</t>
    <rPh sb="3" eb="5">
      <t>ニンプ</t>
    </rPh>
    <rPh sb="5" eb="7">
      <t>ケンシン</t>
    </rPh>
    <rPh sb="8" eb="10">
      <t>ジッシ</t>
    </rPh>
    <rPh sb="11" eb="13">
      <t>ウム</t>
    </rPh>
    <phoneticPr fontId="1"/>
  </si>
  <si>
    <t>あり</t>
    <phoneticPr fontId="1"/>
  </si>
  <si>
    <t>なし</t>
    <phoneticPr fontId="1"/>
  </si>
  <si>
    <t>（2）分娩の有無
（いずれかに◯をしてください。）</t>
    <rPh sb="3" eb="5">
      <t>ブンベン</t>
    </rPh>
    <rPh sb="6" eb="8">
      <t>ウム</t>
    </rPh>
    <phoneticPr fontId="1"/>
  </si>
  <si>
    <t>(3)助産師数（人）</t>
    <rPh sb="3" eb="6">
      <t>ジョサンシ</t>
    </rPh>
    <rPh sb="6" eb="7">
      <t>カズ</t>
    </rPh>
    <rPh sb="8" eb="9">
      <t>ニン</t>
    </rPh>
    <phoneticPr fontId="1"/>
  </si>
  <si>
    <t>①常勤</t>
    <rPh sb="1" eb="3">
      <t>ジョウキン</t>
    </rPh>
    <phoneticPr fontId="1"/>
  </si>
  <si>
    <t>②非常勤（実人数）</t>
    <rPh sb="1" eb="4">
      <t>ヒジョウキン</t>
    </rPh>
    <rPh sb="5" eb="6">
      <t>ジツ</t>
    </rPh>
    <rPh sb="6" eb="8">
      <t>ニンズウ</t>
    </rPh>
    <phoneticPr fontId="1"/>
  </si>
  <si>
    <t>①のうち分娩を取り扱う人数</t>
    <rPh sb="4" eb="6">
      <t>ブンベン</t>
    </rPh>
    <rPh sb="7" eb="8">
      <t>ト</t>
    </rPh>
    <rPh sb="9" eb="10">
      <t>アツカ</t>
    </rPh>
    <rPh sb="11" eb="13">
      <t>ニンズウ</t>
    </rPh>
    <phoneticPr fontId="1"/>
  </si>
  <si>
    <t>②のうち分娩を取り扱う人数（実人数）</t>
    <rPh sb="4" eb="6">
      <t>ブンベン</t>
    </rPh>
    <rPh sb="7" eb="8">
      <t>ト</t>
    </rPh>
    <rPh sb="9" eb="10">
      <t>アツカ</t>
    </rPh>
    <rPh sb="11" eb="13">
      <t>ニンズウ</t>
    </rPh>
    <rPh sb="14" eb="15">
      <t>ジツ</t>
    </rPh>
    <rPh sb="15" eb="17">
      <t>ニンズウ</t>
    </rPh>
    <phoneticPr fontId="1"/>
  </si>
  <si>
    <t>（4）病床数（床）</t>
    <rPh sb="3" eb="5">
      <t>ビョウショウ</t>
    </rPh>
    <rPh sb="5" eb="6">
      <t>スウ</t>
    </rPh>
    <rPh sb="7" eb="8">
      <t>ユカ</t>
    </rPh>
    <phoneticPr fontId="1"/>
  </si>
  <si>
    <t>一般産科病床</t>
    <rPh sb="0" eb="2">
      <t>イッパン</t>
    </rPh>
    <rPh sb="2" eb="4">
      <t>サンカ</t>
    </rPh>
    <rPh sb="4" eb="6">
      <t>ビョウショウ</t>
    </rPh>
    <phoneticPr fontId="1"/>
  </si>
  <si>
    <t>(5)嘱託医
（公表対象外）</t>
    <rPh sb="3" eb="5">
      <t>ショクタク</t>
    </rPh>
    <rPh sb="5" eb="6">
      <t>イ</t>
    </rPh>
    <rPh sb="8" eb="10">
      <t>コウヒョウ</t>
    </rPh>
    <rPh sb="10" eb="13">
      <t>タイショウガイ</t>
    </rPh>
    <phoneticPr fontId="1"/>
  </si>
  <si>
    <t>医師名</t>
    <rPh sb="0" eb="2">
      <t>イシ</t>
    </rPh>
    <rPh sb="2" eb="3">
      <t>メイ</t>
    </rPh>
    <phoneticPr fontId="1"/>
  </si>
  <si>
    <t>(6)分娩を担当する助産師の条件
※該当する番号に数字や条件を記入。</t>
    <rPh sb="3" eb="5">
      <t>ブンベン</t>
    </rPh>
    <rPh sb="6" eb="8">
      <t>タントウ</t>
    </rPh>
    <rPh sb="10" eb="13">
      <t>ジョサンシ</t>
    </rPh>
    <rPh sb="14" eb="16">
      <t>ジョウケン</t>
    </rPh>
    <rPh sb="28" eb="30">
      <t>ジョウケン</t>
    </rPh>
    <phoneticPr fontId="1"/>
  </si>
  <si>
    <t>1．勤務年数（年以上）</t>
    <rPh sb="2" eb="4">
      <t>キンム</t>
    </rPh>
    <rPh sb="4" eb="6">
      <t>ネンスウ</t>
    </rPh>
    <rPh sb="7" eb="8">
      <t>ネン</t>
    </rPh>
    <rPh sb="8" eb="10">
      <t>イジョウ</t>
    </rPh>
    <phoneticPr fontId="1"/>
  </si>
  <si>
    <t>2．分娩取扱件数（件以上）</t>
    <rPh sb="2" eb="4">
      <t>ブンベン</t>
    </rPh>
    <rPh sb="4" eb="6">
      <t>トリアツカイ</t>
    </rPh>
    <rPh sb="6" eb="8">
      <t>ケンスウ</t>
    </rPh>
    <rPh sb="9" eb="10">
      <t>ケン</t>
    </rPh>
    <rPh sb="10" eb="12">
      <t>イジョウ</t>
    </rPh>
    <phoneticPr fontId="1"/>
  </si>
  <si>
    <t>3．妊婦健康診査（件以上）</t>
    <rPh sb="2" eb="4">
      <t>ニンプ</t>
    </rPh>
    <rPh sb="4" eb="6">
      <t>ケンコウ</t>
    </rPh>
    <rPh sb="6" eb="8">
      <t>シンサ</t>
    </rPh>
    <rPh sb="9" eb="10">
      <t>ケン</t>
    </rPh>
    <rPh sb="10" eb="12">
      <t>イジョウ</t>
    </rPh>
    <phoneticPr fontId="1"/>
  </si>
  <si>
    <t>4．新生児健診（件以上）</t>
    <rPh sb="2" eb="5">
      <t>シンセイジ</t>
    </rPh>
    <rPh sb="5" eb="7">
      <t>ケンシン</t>
    </rPh>
    <rPh sb="8" eb="9">
      <t>ケン</t>
    </rPh>
    <rPh sb="9" eb="11">
      <t>イジョウ</t>
    </rPh>
    <phoneticPr fontId="1"/>
  </si>
  <si>
    <t>5．家庭訪問（件以上）</t>
    <rPh sb="2" eb="4">
      <t>カテイ</t>
    </rPh>
    <rPh sb="4" eb="6">
      <t>ホウモン</t>
    </rPh>
    <rPh sb="7" eb="8">
      <t>ケン</t>
    </rPh>
    <rPh sb="8" eb="10">
      <t>イジョウ</t>
    </rPh>
    <phoneticPr fontId="1"/>
  </si>
  <si>
    <t>6．母乳相談（件以上）</t>
    <rPh sb="2" eb="4">
      <t>ボニュウ</t>
    </rPh>
    <rPh sb="4" eb="6">
      <t>ソウダン</t>
    </rPh>
    <rPh sb="7" eb="8">
      <t>ケン</t>
    </rPh>
    <rPh sb="8" eb="10">
      <t>イジョウ</t>
    </rPh>
    <phoneticPr fontId="1"/>
  </si>
  <si>
    <t>7．産後４週までの健康診査（件）</t>
    <rPh sb="2" eb="4">
      <t>サンゴ</t>
    </rPh>
    <rPh sb="5" eb="6">
      <t>シュウ</t>
    </rPh>
    <rPh sb="9" eb="11">
      <t>ケンコウ</t>
    </rPh>
    <rPh sb="11" eb="13">
      <t>シンサ</t>
    </rPh>
    <rPh sb="14" eb="15">
      <t>ケン</t>
    </rPh>
    <phoneticPr fontId="1"/>
  </si>
  <si>
    <t>8．アドバンス助産師資格保有者（○を記入）</t>
    <rPh sb="7" eb="10">
      <t>ジョサンシ</t>
    </rPh>
    <rPh sb="10" eb="12">
      <t>シカク</t>
    </rPh>
    <rPh sb="12" eb="15">
      <t>ホユウシャ</t>
    </rPh>
    <rPh sb="18" eb="20">
      <t>キニュウ</t>
    </rPh>
    <phoneticPr fontId="1"/>
  </si>
  <si>
    <t>9．プライマリーケース（件以上）</t>
    <rPh sb="12" eb="13">
      <t>ケン</t>
    </rPh>
    <rPh sb="13" eb="15">
      <t>イジョウ</t>
    </rPh>
    <phoneticPr fontId="1"/>
  </si>
  <si>
    <t>10．その他</t>
    <rPh sb="5" eb="6">
      <t>タ</t>
    </rPh>
    <phoneticPr fontId="1"/>
  </si>
  <si>
    <t>(1)分娩した母の数(人)</t>
    <rPh sb="3" eb="5">
      <t>ブンベン</t>
    </rPh>
    <rPh sb="7" eb="8">
      <t>ハハ</t>
    </rPh>
    <rPh sb="9" eb="10">
      <t>カズ</t>
    </rPh>
    <rPh sb="11" eb="12">
      <t>ニン</t>
    </rPh>
    <phoneticPr fontId="1"/>
  </si>
  <si>
    <t>34～36週</t>
    <rPh sb="5" eb="6">
      <t>シュウ</t>
    </rPh>
    <phoneticPr fontId="1"/>
  </si>
  <si>
    <t>37～41週</t>
    <rPh sb="5" eb="6">
      <t>シュウ</t>
    </rPh>
    <phoneticPr fontId="1"/>
  </si>
  <si>
    <t>42週以降</t>
    <rPh sb="2" eb="3">
      <t>シュウ</t>
    </rPh>
    <rPh sb="3" eb="5">
      <t>イコウ</t>
    </rPh>
    <phoneticPr fontId="1"/>
  </si>
  <si>
    <t>合計</t>
    <rPh sb="0" eb="2">
      <t>ゴウケイ</t>
    </rPh>
    <phoneticPr fontId="1"/>
  </si>
  <si>
    <t>(2)分娩した児の数（人）週数別</t>
    <rPh sb="3" eb="5">
      <t>ブンベン</t>
    </rPh>
    <rPh sb="7" eb="8">
      <t>ジ</t>
    </rPh>
    <rPh sb="9" eb="10">
      <t>カズ</t>
    </rPh>
    <rPh sb="11" eb="12">
      <t>ニン</t>
    </rPh>
    <rPh sb="13" eb="15">
      <t>シュウスウ</t>
    </rPh>
    <rPh sb="15" eb="16">
      <t>ベツ</t>
    </rPh>
    <phoneticPr fontId="1"/>
  </si>
  <si>
    <t>①生産</t>
    <rPh sb="1" eb="3">
      <t>セイサン</t>
    </rPh>
    <phoneticPr fontId="1"/>
  </si>
  <si>
    <t>②死産</t>
    <rPh sb="1" eb="3">
      <t>シザン</t>
    </rPh>
    <phoneticPr fontId="1"/>
  </si>
  <si>
    <t>(3)死亡数(人)</t>
    <rPh sb="3" eb="6">
      <t>シボウスウ</t>
    </rPh>
    <rPh sb="7" eb="8">
      <t>ニン</t>
    </rPh>
    <phoneticPr fontId="1"/>
  </si>
  <si>
    <t>①妊産婦</t>
    <rPh sb="1" eb="4">
      <t>ニンサンプ</t>
    </rPh>
    <phoneticPr fontId="1"/>
  </si>
  <si>
    <t>②生後1週未満の児</t>
    <rPh sb="1" eb="3">
      <t>セイゴ</t>
    </rPh>
    <rPh sb="4" eb="5">
      <t>シュウ</t>
    </rPh>
    <rPh sb="5" eb="7">
      <t>ミマン</t>
    </rPh>
    <rPh sb="8" eb="9">
      <t>ジ</t>
    </rPh>
    <phoneticPr fontId="1"/>
  </si>
  <si>
    <t>③生後1週間以上4週未満の児</t>
    <rPh sb="1" eb="3">
      <t>セイゴ</t>
    </rPh>
    <rPh sb="4" eb="6">
      <t>シュウカン</t>
    </rPh>
    <rPh sb="6" eb="8">
      <t>イジョウ</t>
    </rPh>
    <rPh sb="9" eb="10">
      <t>シュウ</t>
    </rPh>
    <rPh sb="10" eb="12">
      <t>ミマン</t>
    </rPh>
    <rPh sb="13" eb="14">
      <t>ジ</t>
    </rPh>
    <phoneticPr fontId="1"/>
  </si>
  <si>
    <t>(4)未受診妊婦受入(人)</t>
    <rPh sb="3" eb="4">
      <t>ミ</t>
    </rPh>
    <rPh sb="4" eb="6">
      <t>ジュシン</t>
    </rPh>
    <rPh sb="6" eb="8">
      <t>ニンプ</t>
    </rPh>
    <rPh sb="8" eb="10">
      <t>ウケイレ</t>
    </rPh>
    <rPh sb="11" eb="12">
      <t>ニン</t>
    </rPh>
    <phoneticPr fontId="1"/>
  </si>
  <si>
    <t>(1)搬送状況(人)</t>
    <rPh sb="3" eb="5">
      <t>ハンソウ</t>
    </rPh>
    <rPh sb="5" eb="7">
      <t>ジョウキョウ</t>
    </rPh>
    <rPh sb="8" eb="9">
      <t>ニン</t>
    </rPh>
    <phoneticPr fontId="1"/>
  </si>
  <si>
    <t>①うち搬送コーディネーターの活用</t>
    <rPh sb="3" eb="5">
      <t>ハンソウ</t>
    </rPh>
    <rPh sb="14" eb="16">
      <t>カツヨウ</t>
    </rPh>
    <phoneticPr fontId="1"/>
  </si>
  <si>
    <t>②①のうち他県搬送（県名と県ごとの人数）</t>
    <rPh sb="5" eb="7">
      <t>タケン</t>
    </rPh>
    <rPh sb="7" eb="9">
      <t>ハンソウ</t>
    </rPh>
    <rPh sb="10" eb="12">
      <t>ケンメイ</t>
    </rPh>
    <rPh sb="13" eb="14">
      <t>ケン</t>
    </rPh>
    <rPh sb="17" eb="19">
      <t>ニンズウ</t>
    </rPh>
    <phoneticPr fontId="1"/>
  </si>
  <si>
    <t>(2)搬送方法（件）</t>
    <rPh sb="3" eb="5">
      <t>ハンソウ</t>
    </rPh>
    <rPh sb="5" eb="7">
      <t>ホウホウ</t>
    </rPh>
    <rPh sb="8" eb="9">
      <t>ケン</t>
    </rPh>
    <phoneticPr fontId="1"/>
  </si>
  <si>
    <t>①救急車</t>
    <rPh sb="1" eb="4">
      <t>キュウキュウシャ</t>
    </rPh>
    <phoneticPr fontId="1"/>
  </si>
  <si>
    <t>②ドクターカー</t>
    <phoneticPr fontId="1"/>
  </si>
  <si>
    <t>③ヘリ</t>
    <phoneticPr fontId="1"/>
  </si>
  <si>
    <t>④その他(民間搬送業者等）　※直接記入：方法とその方法ごとの人数</t>
    <rPh sb="3" eb="4">
      <t>タ</t>
    </rPh>
    <rPh sb="5" eb="7">
      <t>ミンカン</t>
    </rPh>
    <rPh sb="7" eb="9">
      <t>ハンソウ</t>
    </rPh>
    <rPh sb="9" eb="11">
      <t>ギョウシャ</t>
    </rPh>
    <rPh sb="11" eb="12">
      <t>トウ</t>
    </rPh>
    <rPh sb="15" eb="19">
      <t>チョクセツキニュウ</t>
    </rPh>
    <rPh sb="20" eb="22">
      <t>ホウホウ</t>
    </rPh>
    <rPh sb="25" eb="27">
      <t>ホウホウ</t>
    </rPh>
    <rPh sb="30" eb="32">
      <t>ニンズウ</t>
    </rPh>
    <phoneticPr fontId="1"/>
  </si>
  <si>
    <t>(3)他医療機関への
　　搬送照会件数
※搬送コーディネーターを活用しているものを除く</t>
    <rPh sb="3" eb="6">
      <t>タイリョウ</t>
    </rPh>
    <rPh sb="6" eb="8">
      <t>キカン</t>
    </rPh>
    <rPh sb="13" eb="15">
      <t>ハンソウ</t>
    </rPh>
    <rPh sb="15" eb="17">
      <t>ショウカイ</t>
    </rPh>
    <rPh sb="17" eb="19">
      <t>ケンスウ</t>
    </rPh>
    <rPh sb="22" eb="24">
      <t>ハンソウ</t>
    </rPh>
    <rPh sb="33" eb="35">
      <t>カツヨウ</t>
    </rPh>
    <rPh sb="42" eb="43">
      <t>ノゾ</t>
    </rPh>
    <phoneticPr fontId="1"/>
  </si>
  <si>
    <t>1回</t>
    <rPh sb="1" eb="2">
      <t>カイ</t>
    </rPh>
    <phoneticPr fontId="1"/>
  </si>
  <si>
    <t>2回</t>
    <rPh sb="1" eb="2">
      <t>カイ</t>
    </rPh>
    <phoneticPr fontId="1"/>
  </si>
  <si>
    <t>3回以上</t>
    <rPh sb="1" eb="2">
      <t>カイ</t>
    </rPh>
    <rPh sb="2" eb="4">
      <t>イジョウ</t>
    </rPh>
    <phoneticPr fontId="1"/>
  </si>
  <si>
    <t>(4)搬送決定に要した時間（件）
※搬送コーディネーターを活用しているものを除く</t>
    <rPh sb="3" eb="5">
      <t>ハンソウ</t>
    </rPh>
    <rPh sb="5" eb="7">
      <t>ケッテイ</t>
    </rPh>
    <rPh sb="8" eb="9">
      <t>ヨウ</t>
    </rPh>
    <rPh sb="11" eb="13">
      <t>ジカン</t>
    </rPh>
    <rPh sb="14" eb="15">
      <t>ケン</t>
    </rPh>
    <phoneticPr fontId="1"/>
  </si>
  <si>
    <t>30分以内</t>
    <rPh sb="2" eb="3">
      <t>フン</t>
    </rPh>
    <rPh sb="3" eb="5">
      <t>イナイ</t>
    </rPh>
    <phoneticPr fontId="1"/>
  </si>
  <si>
    <t>3１～59分</t>
    <rPh sb="5" eb="6">
      <t>フン</t>
    </rPh>
    <phoneticPr fontId="1"/>
  </si>
  <si>
    <t>60分以上</t>
    <rPh sb="2" eb="3">
      <t>フン</t>
    </rPh>
    <rPh sb="3" eb="5">
      <t>イジョウ</t>
    </rPh>
    <phoneticPr fontId="1"/>
  </si>
  <si>
    <t>①搬送実施</t>
    <rPh sb="1" eb="3">
      <t>ハンソウ</t>
    </rPh>
    <rPh sb="3" eb="5">
      <t>ジッシ</t>
    </rPh>
    <phoneticPr fontId="1"/>
  </si>
  <si>
    <t>③①のうち自院の搬送用クベース利用</t>
    <rPh sb="5" eb="7">
      <t>ジイン</t>
    </rPh>
    <rPh sb="8" eb="11">
      <t>ハンソウヨウ</t>
    </rPh>
    <rPh sb="15" eb="17">
      <t>リヨウ</t>
    </rPh>
    <phoneticPr fontId="1"/>
  </si>
  <si>
    <t>④その他(民間搬送業者等）</t>
    <rPh sb="3" eb="4">
      <t>タ</t>
    </rPh>
    <rPh sb="5" eb="7">
      <t>ミンカン</t>
    </rPh>
    <rPh sb="7" eb="9">
      <t>ハンソウ</t>
    </rPh>
    <rPh sb="9" eb="11">
      <t>ギョウシャ</t>
    </rPh>
    <rPh sb="11" eb="12">
      <t>トウ</t>
    </rPh>
    <phoneticPr fontId="1"/>
  </si>
  <si>
    <t>(3)他医療機関への
　　搬送照会件数</t>
    <rPh sb="3" eb="6">
      <t>タイリョウ</t>
    </rPh>
    <rPh sb="6" eb="8">
      <t>キカン</t>
    </rPh>
    <rPh sb="13" eb="15">
      <t>ハンソウ</t>
    </rPh>
    <rPh sb="15" eb="17">
      <t>ショウカイ</t>
    </rPh>
    <rPh sb="17" eb="19">
      <t>ケンスウ</t>
    </rPh>
    <phoneticPr fontId="1"/>
  </si>
  <si>
    <t>(4)搬送決定に要した時間（件）</t>
    <rPh sb="3" eb="5">
      <t>ハンソウ</t>
    </rPh>
    <rPh sb="5" eb="7">
      <t>ケッテイ</t>
    </rPh>
    <rPh sb="8" eb="9">
      <t>ヨウ</t>
    </rPh>
    <rPh sb="11" eb="13">
      <t>ジカン</t>
    </rPh>
    <rPh sb="14" eb="15">
      <t>ケン</t>
    </rPh>
    <phoneticPr fontId="1"/>
  </si>
  <si>
    <t>31～59分</t>
    <rPh sb="5" eb="6">
      <t>フン</t>
    </rPh>
    <phoneticPr fontId="1"/>
  </si>
  <si>
    <t>(1)周産期医療診療継続可能日数</t>
    <rPh sb="3" eb="6">
      <t>シュウサンキ</t>
    </rPh>
    <rPh sb="6" eb="8">
      <t>イリョウ</t>
    </rPh>
    <rPh sb="8" eb="10">
      <t>シンリョウ</t>
    </rPh>
    <rPh sb="10" eb="12">
      <t>ケイゾク</t>
    </rPh>
    <rPh sb="12" eb="14">
      <t>カノウ</t>
    </rPh>
    <rPh sb="14" eb="16">
      <t>ニッスウ</t>
    </rPh>
    <phoneticPr fontId="1"/>
  </si>
  <si>
    <t>日程度の見込み</t>
    <rPh sb="0" eb="1">
      <t>ニチ</t>
    </rPh>
    <rPh sb="1" eb="3">
      <t>テイド</t>
    </rPh>
    <rPh sb="4" eb="6">
      <t>ミコ</t>
    </rPh>
    <phoneticPr fontId="1"/>
  </si>
  <si>
    <t>※東日本大震災と同規模の災害時に支援が得られなくとも継続可能な日数を記載してください。</t>
    <rPh sb="1" eb="4">
      <t>ヒガシニホン</t>
    </rPh>
    <rPh sb="4" eb="7">
      <t>ダイシンサイ</t>
    </rPh>
    <rPh sb="8" eb="11">
      <t>ドウキボ</t>
    </rPh>
    <rPh sb="12" eb="15">
      <t>サイガイジ</t>
    </rPh>
    <rPh sb="16" eb="18">
      <t>シエン</t>
    </rPh>
    <rPh sb="19" eb="20">
      <t>エ</t>
    </rPh>
    <rPh sb="26" eb="28">
      <t>ケイゾク</t>
    </rPh>
    <rPh sb="28" eb="30">
      <t>カノウ</t>
    </rPh>
    <rPh sb="31" eb="33">
      <t>ニッスウ</t>
    </rPh>
    <rPh sb="34" eb="36">
      <t>キサイ</t>
    </rPh>
    <phoneticPr fontId="1"/>
  </si>
  <si>
    <t>(2)備蓄等の状況
※該当する番号を記入</t>
    <rPh sb="3" eb="5">
      <t>ビチク</t>
    </rPh>
    <rPh sb="5" eb="6">
      <t>トウ</t>
    </rPh>
    <rPh sb="7" eb="9">
      <t>ジョウキョウ</t>
    </rPh>
    <rPh sb="11" eb="13">
      <t>ガイトウ</t>
    </rPh>
    <rPh sb="15" eb="17">
      <t>バンゴウ</t>
    </rPh>
    <rPh sb="18" eb="20">
      <t>キニュウ</t>
    </rPh>
    <phoneticPr fontId="1"/>
  </si>
  <si>
    <t>1．自家発電装置（太陽光発電含む）　 　2．貯水設備　 　3．医薬品の備蓄　 　4．飲料水の備蓄 　　5．食料の備蓄 　　6．衛星携帯</t>
    <rPh sb="2" eb="4">
      <t>ジカ</t>
    </rPh>
    <rPh sb="4" eb="6">
      <t>ハツデン</t>
    </rPh>
    <rPh sb="6" eb="8">
      <t>ソウチ</t>
    </rPh>
    <rPh sb="9" eb="12">
      <t>タイヨウコウ</t>
    </rPh>
    <rPh sb="12" eb="14">
      <t>ハツデン</t>
    </rPh>
    <rPh sb="14" eb="15">
      <t>フク</t>
    </rPh>
    <phoneticPr fontId="1"/>
  </si>
  <si>
    <t>7．MCA無線　　 8．非常用ガソリン　　9．非常用プロパンガス　　</t>
    <rPh sb="5" eb="7">
      <t>ムセン</t>
    </rPh>
    <rPh sb="12" eb="15">
      <t>ヒジョウヨウ</t>
    </rPh>
    <phoneticPr fontId="1"/>
  </si>
  <si>
    <t>10．その他</t>
    <phoneticPr fontId="1"/>
  </si>
  <si>
    <t>(3)防災マニュアル　（避難方法や職員の安否確認等）※該当する番号を記入</t>
    <rPh sb="3" eb="5">
      <t>ボウサイ</t>
    </rPh>
    <rPh sb="12" eb="14">
      <t>ヒナン</t>
    </rPh>
    <rPh sb="14" eb="16">
      <t>ホウホウ</t>
    </rPh>
    <rPh sb="17" eb="19">
      <t>ショクイン</t>
    </rPh>
    <rPh sb="20" eb="22">
      <t>アンピ</t>
    </rPh>
    <rPh sb="22" eb="24">
      <t>カクニン</t>
    </rPh>
    <rPh sb="24" eb="25">
      <t>トウ</t>
    </rPh>
    <rPh sb="27" eb="29">
      <t>ガイトウ</t>
    </rPh>
    <rPh sb="31" eb="33">
      <t>バンゴウ</t>
    </rPh>
    <rPh sb="34" eb="36">
      <t>キニュウ</t>
    </rPh>
    <phoneticPr fontId="1"/>
  </si>
  <si>
    <t>1．策定済み</t>
    <rPh sb="2" eb="4">
      <t>サクテイ</t>
    </rPh>
    <rPh sb="4" eb="5">
      <t>ズミ</t>
    </rPh>
    <phoneticPr fontId="1"/>
  </si>
  <si>
    <t>2．検討中</t>
    <rPh sb="2" eb="5">
      <t>ケントウチュウ</t>
    </rPh>
    <phoneticPr fontId="1"/>
  </si>
  <si>
    <t>3．策定していない</t>
    <rPh sb="2" eb="4">
      <t>サクテイ</t>
    </rPh>
    <phoneticPr fontId="1"/>
  </si>
  <si>
    <t>4．必要ない</t>
    <rPh sb="2" eb="4">
      <t>ヒツヨウ</t>
    </rPh>
    <phoneticPr fontId="1"/>
  </si>
  <si>
    <t>(1)所要時間（妊婦1名当たり）（分）</t>
    <rPh sb="3" eb="5">
      <t>ショヨウ</t>
    </rPh>
    <rPh sb="5" eb="7">
      <t>ジカン</t>
    </rPh>
    <rPh sb="8" eb="10">
      <t>ニンプ</t>
    </rPh>
    <rPh sb="11" eb="12">
      <t>メイ</t>
    </rPh>
    <rPh sb="12" eb="13">
      <t>ア</t>
    </rPh>
    <rPh sb="17" eb="18">
      <t>フン</t>
    </rPh>
    <phoneticPr fontId="1"/>
  </si>
  <si>
    <t>(3）対象者　※該当する番号を記入</t>
    <rPh sb="3" eb="6">
      <t>タイショウシャ</t>
    </rPh>
    <phoneticPr fontId="1"/>
  </si>
  <si>
    <t>1．自院分娩者のみ　2．他医療機関での分娩が確定している方も含む　3．その他</t>
    <rPh sb="12" eb="15">
      <t>タイリョウ</t>
    </rPh>
    <rPh sb="15" eb="17">
      <t>キカン</t>
    </rPh>
    <rPh sb="19" eb="21">
      <t>ブンベン</t>
    </rPh>
    <rPh sb="22" eb="24">
      <t>カクテイ</t>
    </rPh>
    <rPh sb="28" eb="29">
      <t>カタ</t>
    </rPh>
    <rPh sb="30" eb="31">
      <t>フク</t>
    </rPh>
    <phoneticPr fontId="1"/>
  </si>
  <si>
    <t>(4)利用者数実数（人）</t>
    <rPh sb="3" eb="6">
      <t>リヨウシャ</t>
    </rPh>
    <rPh sb="6" eb="7">
      <t>スウ</t>
    </rPh>
    <rPh sb="7" eb="9">
      <t>ジッスウ</t>
    </rPh>
    <rPh sb="10" eb="11">
      <t>ニン</t>
    </rPh>
    <phoneticPr fontId="1"/>
  </si>
  <si>
    <t>(5)健診費用</t>
    <rPh sb="3" eb="5">
      <t>ケンシン</t>
    </rPh>
    <rPh sb="5" eb="7">
      <t>ヒヨウ</t>
    </rPh>
    <phoneticPr fontId="1"/>
  </si>
  <si>
    <t>1．妊婦健康診査受診票のみ　2．受診表＋</t>
    <phoneticPr fontId="1"/>
  </si>
  <si>
    <t>円（金額を記載）</t>
    <phoneticPr fontId="1"/>
  </si>
  <si>
    <t>(6)妊婦健診を担当する助産師の条件
※該当する番号に年数・件数等を記入。</t>
    <rPh sb="3" eb="5">
      <t>ニンプ</t>
    </rPh>
    <rPh sb="5" eb="7">
      <t>ケンシン</t>
    </rPh>
    <rPh sb="8" eb="10">
      <t>タントウ</t>
    </rPh>
    <rPh sb="12" eb="15">
      <t>ジョサンシ</t>
    </rPh>
    <rPh sb="16" eb="18">
      <t>ジョウケン</t>
    </rPh>
    <rPh sb="27" eb="29">
      <t>ネンスウ</t>
    </rPh>
    <rPh sb="30" eb="32">
      <t>ケンスウ</t>
    </rPh>
    <rPh sb="32" eb="33">
      <t>トウ</t>
    </rPh>
    <phoneticPr fontId="1"/>
  </si>
  <si>
    <t>研修名</t>
    <rPh sb="0" eb="2">
      <t>ケンシュウ</t>
    </rPh>
    <rPh sb="2" eb="3">
      <t>メイ</t>
    </rPh>
    <phoneticPr fontId="1"/>
  </si>
  <si>
    <t>コース</t>
    <phoneticPr fontId="1"/>
  </si>
  <si>
    <t>(1)既受講者（人）</t>
    <rPh sb="3" eb="4">
      <t>キ</t>
    </rPh>
    <rPh sb="4" eb="7">
      <t>ジュコウシャ</t>
    </rPh>
    <rPh sb="8" eb="9">
      <t>ニン</t>
    </rPh>
    <phoneticPr fontId="1"/>
  </si>
  <si>
    <t>(2)(1)のうち資格取得者（人）</t>
    <rPh sb="9" eb="11">
      <t>シカク</t>
    </rPh>
    <rPh sb="11" eb="14">
      <t>シュトクシャ</t>
    </rPh>
    <rPh sb="15" eb="16">
      <t>ニン</t>
    </rPh>
    <phoneticPr fontId="1"/>
  </si>
  <si>
    <t>(3)受講希望者（人）</t>
    <rPh sb="3" eb="5">
      <t>ジュコウ</t>
    </rPh>
    <rPh sb="5" eb="8">
      <t>キボウシャ</t>
    </rPh>
    <rPh sb="9" eb="10">
      <t>ヒト</t>
    </rPh>
    <phoneticPr fontId="1"/>
  </si>
  <si>
    <t>助産師</t>
    <rPh sb="0" eb="3">
      <t>ジョサンシ</t>
    </rPh>
    <phoneticPr fontId="1"/>
  </si>
  <si>
    <t>看護師</t>
    <rPh sb="0" eb="3">
      <t>カンゴシ</t>
    </rPh>
    <phoneticPr fontId="1"/>
  </si>
  <si>
    <t>ＮＣＰＲ</t>
    <phoneticPr fontId="1"/>
  </si>
  <si>
    <t>A(専門)</t>
    <rPh sb="2" eb="4">
      <t>センモン</t>
    </rPh>
    <phoneticPr fontId="1"/>
  </si>
  <si>
    <t>B(一次)</t>
    <rPh sb="2" eb="4">
      <t>イチジ</t>
    </rPh>
    <phoneticPr fontId="1"/>
  </si>
  <si>
    <t>I（ｲﾝｽﾄﾗｸﾀｰ）</t>
    <phoneticPr fontId="1"/>
  </si>
  <si>
    <t>F(フォローアップ)</t>
  </si>
  <si>
    <t>S(スキルアップ)</t>
  </si>
  <si>
    <t>J-CIMELS</t>
    <phoneticPr fontId="1"/>
  </si>
  <si>
    <t>ベーシック</t>
  </si>
  <si>
    <t>インストラクター</t>
  </si>
  <si>
    <t>アドバンス</t>
  </si>
  <si>
    <t>アドバンス・インストラクター</t>
  </si>
  <si>
    <t>ピーシーキューブ</t>
    <phoneticPr fontId="1"/>
  </si>
  <si>
    <t>プロバイダー</t>
    <phoneticPr fontId="1"/>
  </si>
  <si>
    <t>ACLS</t>
    <phoneticPr fontId="1"/>
  </si>
  <si>
    <t>プロバイダー</t>
  </si>
  <si>
    <t>BLS</t>
    <phoneticPr fontId="1"/>
  </si>
  <si>
    <t>B　貴院主催研修（貴院主催で実施する研修について教えてください。）※県の委託事業を除く</t>
    <rPh sb="4" eb="6">
      <t>シュサイ</t>
    </rPh>
    <rPh sb="34" eb="35">
      <t>ケン</t>
    </rPh>
    <rPh sb="36" eb="38">
      <t>イタク</t>
    </rPh>
    <rPh sb="38" eb="40">
      <t>ジギョウ</t>
    </rPh>
    <rPh sb="41" eb="42">
      <t>ノゾ</t>
    </rPh>
    <phoneticPr fontId="1"/>
  </si>
  <si>
    <t>細分</t>
    <rPh sb="0" eb="2">
      <t>サイブン</t>
    </rPh>
    <phoneticPr fontId="1"/>
  </si>
  <si>
    <t>自院職員のみ受講可</t>
    <rPh sb="0" eb="2">
      <t>ジイン</t>
    </rPh>
    <rPh sb="2" eb="4">
      <t>ショクイン</t>
    </rPh>
    <rPh sb="6" eb="8">
      <t>ジュコウ</t>
    </rPh>
    <rPh sb="8" eb="9">
      <t>カ</t>
    </rPh>
    <phoneticPr fontId="1"/>
  </si>
  <si>
    <t>他院職員も受講可</t>
    <rPh sb="0" eb="2">
      <t>タイン</t>
    </rPh>
    <rPh sb="2" eb="4">
      <t>ショクイン</t>
    </rPh>
    <rPh sb="5" eb="7">
      <t>ジュコウ</t>
    </rPh>
    <rPh sb="7" eb="8">
      <t>カ</t>
    </rPh>
    <phoneticPr fontId="1"/>
  </si>
  <si>
    <t>I（ｲﾝｽﾄﾗｸﾀｰ養成）</t>
    <rPh sb="10" eb="12">
      <t>ヨウセイ</t>
    </rPh>
    <phoneticPr fontId="1"/>
  </si>
  <si>
    <t>保有台数</t>
    <rPh sb="0" eb="2">
      <t>ホユウ</t>
    </rPh>
    <rPh sb="2" eb="4">
      <t>ダイスウ</t>
    </rPh>
    <phoneticPr fontId="1"/>
  </si>
  <si>
    <t>診療報酬届出</t>
    <rPh sb="0" eb="2">
      <t>シンリョウ</t>
    </rPh>
    <rPh sb="2" eb="4">
      <t>ホウシュウ</t>
    </rPh>
    <rPh sb="4" eb="6">
      <t>トドケデ</t>
    </rPh>
    <phoneticPr fontId="1"/>
  </si>
  <si>
    <t>無痛分娩実施体制</t>
    <rPh sb="0" eb="2">
      <t>ムツウ</t>
    </rPh>
    <rPh sb="2" eb="4">
      <t>ブンベン</t>
    </rPh>
    <rPh sb="4" eb="6">
      <t>ジッシ</t>
    </rPh>
    <rPh sb="6" eb="8">
      <t>タイセイ</t>
    </rPh>
    <phoneticPr fontId="1"/>
  </si>
  <si>
    <t>産科</t>
    <rPh sb="0" eb="2">
      <t>サンカ</t>
    </rPh>
    <phoneticPr fontId="1"/>
  </si>
  <si>
    <t>MFICU</t>
    <phoneticPr fontId="1"/>
  </si>
  <si>
    <t>新生児</t>
    <rPh sb="0" eb="3">
      <t>シンセイジ</t>
    </rPh>
    <phoneticPr fontId="1"/>
  </si>
  <si>
    <t>NICU</t>
    <phoneticPr fontId="1"/>
  </si>
  <si>
    <t>GUC</t>
    <phoneticPr fontId="1"/>
  </si>
  <si>
    <t>産婦人科医</t>
    <rPh sb="0" eb="4">
      <t>サンフジンカ</t>
    </rPh>
    <rPh sb="4" eb="5">
      <t>イ</t>
    </rPh>
    <phoneticPr fontId="1"/>
  </si>
  <si>
    <t>小児科医</t>
    <rPh sb="0" eb="4">
      <t>ショウニカイ</t>
    </rPh>
    <phoneticPr fontId="1"/>
  </si>
  <si>
    <t>麻酔科医</t>
    <rPh sb="0" eb="4">
      <t>マスイカイ</t>
    </rPh>
    <phoneticPr fontId="1"/>
  </si>
  <si>
    <t>産科医</t>
    <rPh sb="0" eb="3">
      <t>サンカイ</t>
    </rPh>
    <phoneticPr fontId="1"/>
  </si>
  <si>
    <t>新生児担当医</t>
    <rPh sb="0" eb="3">
      <t>シンセイジ</t>
    </rPh>
    <rPh sb="3" eb="6">
      <t>タントウイ</t>
    </rPh>
    <phoneticPr fontId="1"/>
  </si>
  <si>
    <t>うち新生児専門医</t>
    <rPh sb="2" eb="5">
      <t>シンセイジ</t>
    </rPh>
    <rPh sb="5" eb="8">
      <t>センモンイ</t>
    </rPh>
    <phoneticPr fontId="1"/>
  </si>
  <si>
    <t>うちアドバンス助産師</t>
    <rPh sb="7" eb="10">
      <t>ジョサンシ</t>
    </rPh>
    <phoneticPr fontId="1"/>
  </si>
  <si>
    <t>うち新生児集中ケア認定看護師</t>
    <rPh sb="2" eb="5">
      <t>シンセイジ</t>
    </rPh>
    <rPh sb="5" eb="7">
      <t>シュウチュウ</t>
    </rPh>
    <rPh sb="9" eb="11">
      <t>ニンテイ</t>
    </rPh>
    <rPh sb="11" eb="14">
      <t>カンゴシ</t>
    </rPh>
    <phoneticPr fontId="1"/>
  </si>
  <si>
    <t>準看護師</t>
    <rPh sb="0" eb="1">
      <t>ジュン</t>
    </rPh>
    <rPh sb="1" eb="4">
      <t>カンゴシ</t>
    </rPh>
    <phoneticPr fontId="1"/>
  </si>
  <si>
    <t>看護補助者</t>
    <rPh sb="0" eb="2">
      <t>カンゴ</t>
    </rPh>
    <rPh sb="2" eb="5">
      <t>ホジョシャ</t>
    </rPh>
    <phoneticPr fontId="1"/>
  </si>
  <si>
    <t>NICU入院児支援コーディネーター</t>
    <rPh sb="4" eb="6">
      <t>ニュウイン</t>
    </rPh>
    <rPh sb="6" eb="7">
      <t>ジ</t>
    </rPh>
    <rPh sb="7" eb="9">
      <t>シエン</t>
    </rPh>
    <phoneticPr fontId="1"/>
  </si>
  <si>
    <t>医療クラーク</t>
    <rPh sb="0" eb="2">
      <t>イリョウ</t>
    </rPh>
    <phoneticPr fontId="1"/>
  </si>
  <si>
    <t>臨床心理技術者</t>
    <rPh sb="0" eb="2">
      <t>リンショウ</t>
    </rPh>
    <rPh sb="2" eb="4">
      <t>シンリ</t>
    </rPh>
    <rPh sb="4" eb="7">
      <t>ギジュツシャ</t>
    </rPh>
    <phoneticPr fontId="1"/>
  </si>
  <si>
    <t>ソーシャルワーカー</t>
    <phoneticPr fontId="1"/>
  </si>
  <si>
    <t>薬剤師</t>
    <rPh sb="0" eb="3">
      <t>ヤクザイシ</t>
    </rPh>
    <phoneticPr fontId="1"/>
  </si>
  <si>
    <t>病床数</t>
    <rPh sb="0" eb="2">
      <t>ビョウショウ</t>
    </rPh>
    <rPh sb="2" eb="3">
      <t>スウ</t>
    </rPh>
    <phoneticPr fontId="1"/>
  </si>
  <si>
    <t>うち加算病床</t>
    <rPh sb="2" eb="4">
      <t>カサン</t>
    </rPh>
    <rPh sb="4" eb="6">
      <t>ビョウショウ</t>
    </rPh>
    <phoneticPr fontId="1"/>
  </si>
  <si>
    <t>のべ入院日数</t>
    <rPh sb="2" eb="4">
      <t>ニュウイン</t>
    </rPh>
    <rPh sb="4" eb="6">
      <t>ニッスウ</t>
    </rPh>
    <phoneticPr fontId="1"/>
  </si>
  <si>
    <t>病床稼働率</t>
    <rPh sb="0" eb="2">
      <t>ビョウショウ</t>
    </rPh>
    <rPh sb="2" eb="4">
      <t>カドウ</t>
    </rPh>
    <rPh sb="4" eb="5">
      <t>リツ</t>
    </rPh>
    <phoneticPr fontId="1"/>
  </si>
  <si>
    <t>常勤</t>
    <rPh sb="0" eb="2">
      <t>ジョウキン</t>
    </rPh>
    <phoneticPr fontId="1"/>
  </si>
  <si>
    <t>非常勤（実人数）</t>
    <rPh sb="0" eb="2">
      <t>ヒジョウ</t>
    </rPh>
    <rPh sb="2" eb="3">
      <t>キン</t>
    </rPh>
    <rPh sb="4" eb="5">
      <t>ジツ</t>
    </rPh>
    <rPh sb="5" eb="7">
      <t>ニンズウ</t>
    </rPh>
    <phoneticPr fontId="1"/>
  </si>
  <si>
    <t>非常勤（非常勤換算）</t>
    <rPh sb="0" eb="3">
      <t>ヒジョウキン</t>
    </rPh>
    <rPh sb="4" eb="7">
      <t>ヒジョウキン</t>
    </rPh>
    <rPh sb="7" eb="9">
      <t>カンサン</t>
    </rPh>
    <phoneticPr fontId="1"/>
  </si>
  <si>
    <t>専攻医</t>
    <rPh sb="0" eb="3">
      <t>センコウイ</t>
    </rPh>
    <phoneticPr fontId="1"/>
  </si>
  <si>
    <t>当直可能実人数</t>
    <rPh sb="0" eb="7">
      <t>トウチョクカノウジツニンズウ</t>
    </rPh>
    <phoneticPr fontId="1"/>
  </si>
  <si>
    <t>常勤（専任）</t>
    <rPh sb="0" eb="2">
      <t>ジョウキン</t>
    </rPh>
    <rPh sb="3" eb="5">
      <t>センニン</t>
    </rPh>
    <phoneticPr fontId="1"/>
  </si>
  <si>
    <t>常勤（兼任）</t>
    <rPh sb="0" eb="2">
      <t>ジョウキン</t>
    </rPh>
    <rPh sb="3" eb="5">
      <t>ケンニン</t>
    </rPh>
    <phoneticPr fontId="1"/>
  </si>
  <si>
    <t>ドクターカー</t>
    <phoneticPr fontId="1"/>
  </si>
  <si>
    <t>院外搬送用クベース</t>
    <rPh sb="0" eb="2">
      <t>インガイ</t>
    </rPh>
    <rPh sb="2" eb="4">
      <t>ハンソウ</t>
    </rPh>
    <rPh sb="4" eb="5">
      <t>ヨウ</t>
    </rPh>
    <phoneticPr fontId="1"/>
  </si>
  <si>
    <t>ハイリスク妊娠管理</t>
    <rPh sb="5" eb="7">
      <t>ニンシン</t>
    </rPh>
    <rPh sb="7" eb="9">
      <t>カンリ</t>
    </rPh>
    <phoneticPr fontId="1"/>
  </si>
  <si>
    <t>ハイリスク分娩管理</t>
    <rPh sb="5" eb="7">
      <t>ブンベン</t>
    </rPh>
    <rPh sb="7" eb="9">
      <t>カンリ</t>
    </rPh>
    <phoneticPr fontId="1"/>
  </si>
  <si>
    <t>ハイリスク妊婦連携指導料１</t>
    <rPh sb="5" eb="7">
      <t>ニンプ</t>
    </rPh>
    <rPh sb="7" eb="9">
      <t>レンケイ</t>
    </rPh>
    <rPh sb="9" eb="12">
      <t>シドウリョウ</t>
    </rPh>
    <phoneticPr fontId="1"/>
  </si>
  <si>
    <t>ハイリスク妊婦連携指導料２</t>
    <rPh sb="5" eb="12">
      <t>ニンプレンケイシドウリョウ</t>
    </rPh>
    <phoneticPr fontId="1"/>
  </si>
  <si>
    <t>産婦人科医</t>
    <rPh sb="0" eb="5">
      <t>サンフジンカイ</t>
    </rPh>
    <phoneticPr fontId="1"/>
  </si>
  <si>
    <t>その他</t>
    <rPh sb="2" eb="3">
      <t>タ</t>
    </rPh>
    <phoneticPr fontId="1"/>
  </si>
  <si>
    <t>未実施</t>
    <rPh sb="0" eb="3">
      <t>ミジッシ</t>
    </rPh>
    <phoneticPr fontId="1"/>
  </si>
  <si>
    <t>分娩した母の数</t>
    <rPh sb="0" eb="2">
      <t>ブンベン</t>
    </rPh>
    <rPh sb="4" eb="5">
      <t>ハハ</t>
    </rPh>
    <rPh sb="6" eb="7">
      <t>カズ</t>
    </rPh>
    <phoneticPr fontId="1"/>
  </si>
  <si>
    <t>週数別母の数合計確認</t>
    <rPh sb="0" eb="2">
      <t>シュウスウ</t>
    </rPh>
    <rPh sb="2" eb="3">
      <t>ベツ</t>
    </rPh>
    <rPh sb="3" eb="4">
      <t>ハハ</t>
    </rPh>
    <rPh sb="5" eb="6">
      <t>カズ</t>
    </rPh>
    <rPh sb="6" eb="8">
      <t>ゴウケイ</t>
    </rPh>
    <rPh sb="8" eb="10">
      <t>カクニン</t>
    </rPh>
    <phoneticPr fontId="1"/>
  </si>
  <si>
    <t>分娩した児の数（週数別）</t>
    <rPh sb="0" eb="2">
      <t>ブンベン</t>
    </rPh>
    <rPh sb="4" eb="5">
      <t>ジ</t>
    </rPh>
    <rPh sb="6" eb="7">
      <t>カズ</t>
    </rPh>
    <rPh sb="8" eb="10">
      <t>シュウスウ</t>
    </rPh>
    <rPh sb="10" eb="11">
      <t>ベツ</t>
    </rPh>
    <phoneticPr fontId="1"/>
  </si>
  <si>
    <t>週数別児の数確認</t>
    <rPh sb="0" eb="2">
      <t>シュウスウ</t>
    </rPh>
    <rPh sb="2" eb="3">
      <t>ベツ</t>
    </rPh>
    <rPh sb="3" eb="4">
      <t>ジ</t>
    </rPh>
    <rPh sb="5" eb="6">
      <t>カズ</t>
    </rPh>
    <rPh sb="6" eb="8">
      <t>カクニン</t>
    </rPh>
    <phoneticPr fontId="1"/>
  </si>
  <si>
    <t>母と児の数整合確認</t>
    <rPh sb="0" eb="1">
      <t>ハハ</t>
    </rPh>
    <rPh sb="2" eb="3">
      <t>ジ</t>
    </rPh>
    <rPh sb="4" eb="5">
      <t>カズ</t>
    </rPh>
    <rPh sb="5" eb="7">
      <t>セイゴウ</t>
    </rPh>
    <rPh sb="7" eb="9">
      <t>カクニン</t>
    </rPh>
    <phoneticPr fontId="1"/>
  </si>
  <si>
    <t>分娩した児の数（体重別）</t>
    <rPh sb="0" eb="2">
      <t>ブンベン</t>
    </rPh>
    <rPh sb="4" eb="5">
      <t>ジ</t>
    </rPh>
    <rPh sb="6" eb="7">
      <t>カズ</t>
    </rPh>
    <rPh sb="8" eb="10">
      <t>タイジュウ</t>
    </rPh>
    <rPh sb="10" eb="11">
      <t>ベツ</t>
    </rPh>
    <phoneticPr fontId="1"/>
  </si>
  <si>
    <t>確認</t>
    <rPh sb="0" eb="2">
      <t>カクニン</t>
    </rPh>
    <phoneticPr fontId="1"/>
  </si>
  <si>
    <t>週数別との整合確認</t>
    <rPh sb="0" eb="2">
      <t>シュウスウ</t>
    </rPh>
    <rPh sb="2" eb="3">
      <t>ベツ</t>
    </rPh>
    <rPh sb="5" eb="7">
      <t>セイゴウ</t>
    </rPh>
    <rPh sb="7" eb="9">
      <t>カクニン</t>
    </rPh>
    <phoneticPr fontId="1"/>
  </si>
  <si>
    <t>分娩様式別母の数</t>
    <rPh sb="0" eb="2">
      <t>ブンベン</t>
    </rPh>
    <rPh sb="2" eb="4">
      <t>ヨウシキ</t>
    </rPh>
    <rPh sb="4" eb="5">
      <t>ベツ</t>
    </rPh>
    <rPh sb="5" eb="6">
      <t>ハハ</t>
    </rPh>
    <rPh sb="7" eb="8">
      <t>カズ</t>
    </rPh>
    <phoneticPr fontId="1"/>
  </si>
  <si>
    <t>母数との整合</t>
    <rPh sb="0" eb="1">
      <t>ハハ</t>
    </rPh>
    <rPh sb="1" eb="2">
      <t>カズ</t>
    </rPh>
    <rPh sb="4" eb="6">
      <t>セイゴウ</t>
    </rPh>
    <phoneticPr fontId="1"/>
  </si>
  <si>
    <t>未受診
妊婦
受入</t>
    <rPh sb="0" eb="1">
      <t>ミ</t>
    </rPh>
    <rPh sb="1" eb="3">
      <t>ジュシン</t>
    </rPh>
    <rPh sb="4" eb="6">
      <t>ニンプ</t>
    </rPh>
    <rPh sb="7" eb="8">
      <t>ウ</t>
    </rPh>
    <rPh sb="8" eb="9">
      <t>イ</t>
    </rPh>
    <phoneticPr fontId="1"/>
  </si>
  <si>
    <t>うち
飛込
出産</t>
    <rPh sb="3" eb="4">
      <t>ト</t>
    </rPh>
    <rPh sb="4" eb="5">
      <t>コ</t>
    </rPh>
    <rPh sb="6" eb="8">
      <t>シュッサン</t>
    </rPh>
    <phoneticPr fontId="1"/>
  </si>
  <si>
    <t>ｾﾐ利用者自院分娩</t>
    <rPh sb="2" eb="5">
      <t>リヨウシャ</t>
    </rPh>
    <rPh sb="5" eb="7">
      <t>ジイン</t>
    </rPh>
    <rPh sb="7" eb="9">
      <t>ブンベン</t>
    </rPh>
    <phoneticPr fontId="1"/>
  </si>
  <si>
    <t>ﾊｲﾘｽｸ妊娠患者数</t>
    <rPh sb="5" eb="7">
      <t>ニンシン</t>
    </rPh>
    <rPh sb="7" eb="10">
      <t>カンジャスウ</t>
    </rPh>
    <phoneticPr fontId="1"/>
  </si>
  <si>
    <t>NICU入院児実人数</t>
    <rPh sb="4" eb="7">
      <t>ニュウインジ</t>
    </rPh>
    <rPh sb="7" eb="8">
      <t>ジツ</t>
    </rPh>
    <rPh sb="8" eb="10">
      <t>ニンズウ</t>
    </rPh>
    <phoneticPr fontId="1"/>
  </si>
  <si>
    <t>GCU入院児実人数</t>
    <rPh sb="3" eb="6">
      <t>ニュウインジ</t>
    </rPh>
    <rPh sb="6" eb="7">
      <t>ジツ</t>
    </rPh>
    <rPh sb="7" eb="9">
      <t>ニンズウ</t>
    </rPh>
    <phoneticPr fontId="1"/>
  </si>
  <si>
    <t>死亡数</t>
    <rPh sb="0" eb="3">
      <t>シボウスウ</t>
    </rPh>
    <phoneticPr fontId="1"/>
  </si>
  <si>
    <t>うち院内助産</t>
    <rPh sb="2" eb="4">
      <t>インナイ</t>
    </rPh>
    <rPh sb="4" eb="6">
      <t>ジョサン</t>
    </rPh>
    <phoneticPr fontId="1"/>
  </si>
  <si>
    <t>週数別児数</t>
    <rPh sb="0" eb="2">
      <t>シュウスウ</t>
    </rPh>
    <rPh sb="2" eb="3">
      <t>ベツ</t>
    </rPh>
    <rPh sb="3" eb="5">
      <t>ジスウ</t>
    </rPh>
    <phoneticPr fontId="1"/>
  </si>
  <si>
    <t>体重別児数</t>
    <rPh sb="0" eb="3">
      <t>タイジュウベツ</t>
    </rPh>
    <rPh sb="3" eb="5">
      <t>ジスウ</t>
    </rPh>
    <phoneticPr fontId="1"/>
  </si>
  <si>
    <t>担当助産師の条件</t>
    <rPh sb="0" eb="2">
      <t>タントウ</t>
    </rPh>
    <rPh sb="2" eb="5">
      <t>ジョサンシ</t>
    </rPh>
    <rPh sb="6" eb="8">
      <t>ジョウケン</t>
    </rPh>
    <phoneticPr fontId="1"/>
  </si>
  <si>
    <t>単胎</t>
    <rPh sb="0" eb="2">
      <t>タンタイ</t>
    </rPh>
    <phoneticPr fontId="1"/>
  </si>
  <si>
    <t>双胎</t>
    <rPh sb="0" eb="2">
      <t>ソウタイ</t>
    </rPh>
    <phoneticPr fontId="1"/>
  </si>
  <si>
    <t>品胎</t>
    <rPh sb="0" eb="1">
      <t>ヒン</t>
    </rPh>
    <rPh sb="1" eb="2">
      <t>タイ</t>
    </rPh>
    <phoneticPr fontId="1"/>
  </si>
  <si>
    <t>母の数合計</t>
    <rPh sb="0" eb="1">
      <t>ハハ</t>
    </rPh>
    <rPh sb="2" eb="3">
      <t>カズ</t>
    </rPh>
    <rPh sb="3" eb="5">
      <t>ゴウケイ</t>
    </rPh>
    <phoneticPr fontId="1"/>
  </si>
  <si>
    <t>生産</t>
    <rPh sb="0" eb="2">
      <t>セイサン</t>
    </rPh>
    <phoneticPr fontId="1"/>
  </si>
  <si>
    <t>死産</t>
    <rPh sb="0" eb="2">
      <t>シザン</t>
    </rPh>
    <phoneticPr fontId="1"/>
  </si>
  <si>
    <t>週数別児の数合計</t>
    <rPh sb="0" eb="2">
      <t>シュウスウ</t>
    </rPh>
    <rPh sb="2" eb="3">
      <t>ベツ</t>
    </rPh>
    <rPh sb="3" eb="4">
      <t>ジ</t>
    </rPh>
    <rPh sb="5" eb="6">
      <t>カズ</t>
    </rPh>
    <rPh sb="6" eb="8">
      <t>ゴウケイ</t>
    </rPh>
    <phoneticPr fontId="1"/>
  </si>
  <si>
    <t>体重別児の数合計</t>
    <rPh sb="0" eb="2">
      <t>タイジュウ</t>
    </rPh>
    <rPh sb="2" eb="3">
      <t>ベツ</t>
    </rPh>
    <rPh sb="3" eb="4">
      <t>ジ</t>
    </rPh>
    <rPh sb="5" eb="6">
      <t>カズ</t>
    </rPh>
    <rPh sb="6" eb="8">
      <t>ゴウケイ</t>
    </rPh>
    <phoneticPr fontId="1"/>
  </si>
  <si>
    <t>経腟</t>
    <phoneticPr fontId="1"/>
  </si>
  <si>
    <t>吸引</t>
    <rPh sb="0" eb="2">
      <t>キュウイン</t>
    </rPh>
    <phoneticPr fontId="1"/>
  </si>
  <si>
    <t>鉗子</t>
    <rPh sb="0" eb="2">
      <t>カンシ</t>
    </rPh>
    <phoneticPr fontId="1"/>
  </si>
  <si>
    <t>牽出</t>
    <rPh sb="0" eb="1">
      <t>ヒ</t>
    </rPh>
    <rPh sb="1" eb="2">
      <t>デ</t>
    </rPh>
    <phoneticPr fontId="1"/>
  </si>
  <si>
    <t>予定
帝切</t>
    <rPh sb="0" eb="2">
      <t>ヨテイ</t>
    </rPh>
    <rPh sb="3" eb="5">
      <t>テイセツ</t>
    </rPh>
    <phoneticPr fontId="1"/>
  </si>
  <si>
    <t>緊急
帝切</t>
    <rPh sb="0" eb="2">
      <t>キンキュウ</t>
    </rPh>
    <rPh sb="3" eb="5">
      <t>テイセツ</t>
    </rPh>
    <phoneticPr fontId="1"/>
  </si>
  <si>
    <t>妊
産
婦</t>
    <rPh sb="0" eb="1">
      <t>ニン</t>
    </rPh>
    <rPh sb="2" eb="3">
      <t>セン</t>
    </rPh>
    <rPh sb="4" eb="5">
      <t>フ</t>
    </rPh>
    <phoneticPr fontId="1"/>
  </si>
  <si>
    <t>生後１週未満の児</t>
    <rPh sb="0" eb="2">
      <t>セイゴ</t>
    </rPh>
    <rPh sb="3" eb="4">
      <t>シュウ</t>
    </rPh>
    <rPh sb="4" eb="6">
      <t>ミマン</t>
    </rPh>
    <rPh sb="7" eb="8">
      <t>ジ</t>
    </rPh>
    <phoneticPr fontId="1"/>
  </si>
  <si>
    <t>周産期死亡</t>
    <rPh sb="0" eb="3">
      <t>シュウサンキ</t>
    </rPh>
    <rPh sb="3" eb="5">
      <t>シボウ</t>
    </rPh>
    <phoneticPr fontId="1"/>
  </si>
  <si>
    <t>生後１週間以上４週未満の児</t>
    <rPh sb="0" eb="2">
      <t>セイゴ</t>
    </rPh>
    <rPh sb="3" eb="5">
      <t>シュウカン</t>
    </rPh>
    <rPh sb="5" eb="7">
      <t>イジョウ</t>
    </rPh>
    <rPh sb="8" eb="9">
      <t>シュウ</t>
    </rPh>
    <rPh sb="9" eb="11">
      <t>ミマン</t>
    </rPh>
    <rPh sb="12" eb="13">
      <t>ジ</t>
    </rPh>
    <phoneticPr fontId="1"/>
  </si>
  <si>
    <t>担当助産師</t>
    <rPh sb="0" eb="2">
      <t>タントウ</t>
    </rPh>
    <rPh sb="2" eb="5">
      <t>ジョサンシ</t>
    </rPh>
    <phoneticPr fontId="1"/>
  </si>
  <si>
    <t xml:space="preserve">勤務年数
</t>
    <rPh sb="0" eb="2">
      <t>キンム</t>
    </rPh>
    <rPh sb="2" eb="4">
      <t>ネンスウ</t>
    </rPh>
    <phoneticPr fontId="1"/>
  </si>
  <si>
    <t>分娩取扱件数</t>
    <rPh sb="0" eb="2">
      <t>ブンベン</t>
    </rPh>
    <rPh sb="2" eb="4">
      <t>トリアツカ</t>
    </rPh>
    <rPh sb="4" eb="6">
      <t>ケンスウ</t>
    </rPh>
    <phoneticPr fontId="1"/>
  </si>
  <si>
    <t>妊婦健康診査取扱件数</t>
    <rPh sb="0" eb="2">
      <t>ニンプ</t>
    </rPh>
    <rPh sb="1" eb="2">
      <t>プ</t>
    </rPh>
    <rPh sb="2" eb="4">
      <t>ケンコウ</t>
    </rPh>
    <rPh sb="4" eb="6">
      <t>シンサ</t>
    </rPh>
    <rPh sb="6" eb="8">
      <t>トリアツカ</t>
    </rPh>
    <rPh sb="8" eb="10">
      <t>ケンスウ</t>
    </rPh>
    <phoneticPr fontId="1"/>
  </si>
  <si>
    <t>新生児健診件数</t>
    <rPh sb="0" eb="3">
      <t>シンセイジ</t>
    </rPh>
    <rPh sb="3" eb="5">
      <t>ケンシン</t>
    </rPh>
    <rPh sb="5" eb="7">
      <t>ケンスウ</t>
    </rPh>
    <phoneticPr fontId="1"/>
  </si>
  <si>
    <t>家庭訪問件数</t>
    <rPh sb="0" eb="2">
      <t>カテイ</t>
    </rPh>
    <rPh sb="2" eb="4">
      <t>ホウモン</t>
    </rPh>
    <rPh sb="4" eb="6">
      <t>ケンスウ</t>
    </rPh>
    <phoneticPr fontId="1"/>
  </si>
  <si>
    <t>母乳相談件数</t>
    <rPh sb="0" eb="2">
      <t>ボニュウ</t>
    </rPh>
    <rPh sb="2" eb="4">
      <t>ソウダン</t>
    </rPh>
    <rPh sb="4" eb="6">
      <t>ケンスウ</t>
    </rPh>
    <phoneticPr fontId="1"/>
  </si>
  <si>
    <t>産後4週までの健診件数</t>
    <rPh sb="0" eb="2">
      <t>サンゴ</t>
    </rPh>
    <rPh sb="3" eb="4">
      <t>シュウ</t>
    </rPh>
    <rPh sb="7" eb="9">
      <t>ケンシン</t>
    </rPh>
    <rPh sb="9" eb="11">
      <t>ケンスウ</t>
    </rPh>
    <phoneticPr fontId="1"/>
  </si>
  <si>
    <t>ｱﾄﾞﾊﾞﾝｽ資格保有者</t>
    <rPh sb="7" eb="9">
      <t>シカク</t>
    </rPh>
    <rPh sb="9" eb="11">
      <t>ホユウ</t>
    </rPh>
    <rPh sb="11" eb="12">
      <t>シャ</t>
    </rPh>
    <phoneticPr fontId="1"/>
  </si>
  <si>
    <t>30
-
33</t>
    <phoneticPr fontId="1"/>
  </si>
  <si>
    <t>34
-
36</t>
    <phoneticPr fontId="1"/>
  </si>
  <si>
    <t>37
-
41</t>
    <phoneticPr fontId="1"/>
  </si>
  <si>
    <t>42
-</t>
    <phoneticPr fontId="1"/>
  </si>
  <si>
    <t>計</t>
    <rPh sb="0" eb="1">
      <t>ケイ</t>
    </rPh>
    <phoneticPr fontId="1"/>
  </si>
  <si>
    <t>＜
400</t>
    <phoneticPr fontId="1"/>
  </si>
  <si>
    <t>400
≦&lt;
500</t>
    <phoneticPr fontId="1"/>
  </si>
  <si>
    <t>500
≦&lt;
750</t>
    <phoneticPr fontId="1"/>
  </si>
  <si>
    <t>750
≦&lt;
1000</t>
    <phoneticPr fontId="1"/>
  </si>
  <si>
    <t>1000
≦＜
1250</t>
    <phoneticPr fontId="1"/>
  </si>
  <si>
    <t>1250
≦＜
1500</t>
    <phoneticPr fontId="1"/>
  </si>
  <si>
    <t>1500
≦＜
2000</t>
    <phoneticPr fontId="1"/>
  </si>
  <si>
    <t>2000
≦＜
2500</t>
    <phoneticPr fontId="1"/>
  </si>
  <si>
    <t>2500
≦</t>
    <phoneticPr fontId="1"/>
  </si>
  <si>
    <t>＜
400
又は
不明</t>
    <rPh sb="6" eb="7">
      <t>マタ</t>
    </rPh>
    <rPh sb="9" eb="11">
      <t>フメイ</t>
    </rPh>
    <phoneticPr fontId="1"/>
  </si>
  <si>
    <t>A母体救急搬送受入</t>
    <rPh sb="1" eb="3">
      <t>ボタイ</t>
    </rPh>
    <rPh sb="3" eb="5">
      <t>キュウキュウ</t>
    </rPh>
    <rPh sb="5" eb="7">
      <t>ハンソウ</t>
    </rPh>
    <rPh sb="7" eb="9">
      <t>ウケイレ</t>
    </rPh>
    <phoneticPr fontId="1"/>
  </si>
  <si>
    <t>B他医療機関への母体救急搬送</t>
    <rPh sb="1" eb="2">
      <t>タ</t>
    </rPh>
    <rPh sb="2" eb="4">
      <t>イリョウ</t>
    </rPh>
    <rPh sb="4" eb="6">
      <t>キカン</t>
    </rPh>
    <rPh sb="8" eb="10">
      <t>ボタイ</t>
    </rPh>
    <rPh sb="10" eb="12">
      <t>キュウキュウ</t>
    </rPh>
    <rPh sb="12" eb="14">
      <t>ハンソウ</t>
    </rPh>
    <phoneticPr fontId="1"/>
  </si>
  <si>
    <t>母体バックトランスファー</t>
    <rPh sb="0" eb="2">
      <t>ボタイ</t>
    </rPh>
    <phoneticPr fontId="1"/>
  </si>
  <si>
    <t>A新生児救急搬送受入</t>
    <rPh sb="1" eb="4">
      <t>シンセイジ</t>
    </rPh>
    <rPh sb="4" eb="6">
      <t>キュウキュウ</t>
    </rPh>
    <rPh sb="6" eb="8">
      <t>ハンソウ</t>
    </rPh>
    <rPh sb="8" eb="10">
      <t>ウケイレ</t>
    </rPh>
    <phoneticPr fontId="1"/>
  </si>
  <si>
    <t>B他医療機関への新生児救急搬送</t>
    <rPh sb="1" eb="2">
      <t>タ</t>
    </rPh>
    <rPh sb="2" eb="4">
      <t>イリョウ</t>
    </rPh>
    <rPh sb="4" eb="6">
      <t>キカン</t>
    </rPh>
    <rPh sb="8" eb="11">
      <t>シンセイジ</t>
    </rPh>
    <rPh sb="11" eb="13">
      <t>キュウキュウ</t>
    </rPh>
    <rPh sb="13" eb="15">
      <t>ハンソウ</t>
    </rPh>
    <phoneticPr fontId="1"/>
  </si>
  <si>
    <t>B新生児バックトランスファー</t>
    <rPh sb="1" eb="4">
      <t>シンセイジ</t>
    </rPh>
    <phoneticPr fontId="1"/>
  </si>
  <si>
    <t>受入状況</t>
    <rPh sb="0" eb="2">
      <t>ウケイレ</t>
    </rPh>
    <rPh sb="2" eb="4">
      <t>ジョウキョウ</t>
    </rPh>
    <phoneticPr fontId="1"/>
  </si>
  <si>
    <t>受入不能理由</t>
    <rPh sb="0" eb="2">
      <t>ウケイレ</t>
    </rPh>
    <rPh sb="2" eb="4">
      <t>フノウ</t>
    </rPh>
    <rPh sb="4" eb="6">
      <t>リユウ</t>
    </rPh>
    <phoneticPr fontId="1"/>
  </si>
  <si>
    <t>搬送状況</t>
    <rPh sb="0" eb="2">
      <t>ハンソウ</t>
    </rPh>
    <rPh sb="2" eb="4">
      <t>ジョウキョウ</t>
    </rPh>
    <phoneticPr fontId="1"/>
  </si>
  <si>
    <t>搬送方法</t>
    <rPh sb="0" eb="2">
      <t>ハンソウ</t>
    </rPh>
    <rPh sb="2" eb="4">
      <t>ホウホウ</t>
    </rPh>
    <phoneticPr fontId="1"/>
  </si>
  <si>
    <t>搬送照会件数（CD以外）</t>
    <rPh sb="0" eb="2">
      <t>ハンソウ</t>
    </rPh>
    <rPh sb="2" eb="4">
      <t>ショウカイ</t>
    </rPh>
    <rPh sb="4" eb="6">
      <t>ケンスウ</t>
    </rPh>
    <rPh sb="9" eb="11">
      <t>イガイ</t>
    </rPh>
    <phoneticPr fontId="1"/>
  </si>
  <si>
    <t>決定までの時間（CD以外）</t>
    <rPh sb="0" eb="2">
      <t>ケッテイ</t>
    </rPh>
    <rPh sb="5" eb="7">
      <t>ジカン</t>
    </rPh>
    <rPh sb="10" eb="12">
      <t>イガイ</t>
    </rPh>
    <phoneticPr fontId="1"/>
  </si>
  <si>
    <t>A搬送受入</t>
    <rPh sb="1" eb="3">
      <t>ハンソウ</t>
    </rPh>
    <rPh sb="3" eb="5">
      <t>ウケイレ</t>
    </rPh>
    <phoneticPr fontId="1"/>
  </si>
  <si>
    <t>B他へ搬送</t>
    <rPh sb="1" eb="2">
      <t>タ</t>
    </rPh>
    <rPh sb="3" eb="5">
      <t>ハンソウ</t>
    </rPh>
    <phoneticPr fontId="1"/>
  </si>
  <si>
    <t>搬送照会件数</t>
    <rPh sb="0" eb="2">
      <t>ハンソウ</t>
    </rPh>
    <rPh sb="2" eb="4">
      <t>ショウカイ</t>
    </rPh>
    <rPh sb="4" eb="6">
      <t>ケンスウ</t>
    </rPh>
    <phoneticPr fontId="1"/>
  </si>
  <si>
    <t>決定までの時間</t>
    <rPh sb="0" eb="2">
      <t>ケッテイ</t>
    </rPh>
    <rPh sb="5" eb="7">
      <t>ジカン</t>
    </rPh>
    <phoneticPr fontId="1"/>
  </si>
  <si>
    <t>B搬送</t>
    <rPh sb="1" eb="3">
      <t>ハンソウ</t>
    </rPh>
    <phoneticPr fontId="1"/>
  </si>
  <si>
    <t>受入要請①</t>
    <rPh sb="0" eb="2">
      <t>ウケイレ</t>
    </rPh>
    <rPh sb="2" eb="4">
      <t>ヨウセイ</t>
    </rPh>
    <phoneticPr fontId="1"/>
  </si>
  <si>
    <t>受入実施②</t>
    <rPh sb="0" eb="2">
      <t>ウケイレ</t>
    </rPh>
    <rPh sb="2" eb="4">
      <t>ジッシ</t>
    </rPh>
    <phoneticPr fontId="1"/>
  </si>
  <si>
    <t>②の内転院搬送以外の受入</t>
    <rPh sb="2" eb="3">
      <t>ウチ</t>
    </rPh>
    <rPh sb="3" eb="5">
      <t>テンイン</t>
    </rPh>
    <rPh sb="5" eb="7">
      <t>ハンソウ</t>
    </rPh>
    <rPh sb="7" eb="9">
      <t>イガイ</t>
    </rPh>
    <rPh sb="10" eb="12">
      <t>ウケイレ</t>
    </rPh>
    <phoneticPr fontId="1"/>
  </si>
  <si>
    <t>②の内他県搬送受入</t>
    <rPh sb="2" eb="3">
      <t>ウチ</t>
    </rPh>
    <rPh sb="3" eb="5">
      <t>タケン</t>
    </rPh>
    <rPh sb="5" eb="7">
      <t>ハンソウ</t>
    </rPh>
    <rPh sb="7" eb="9">
      <t>ウケイレ</t>
    </rPh>
    <phoneticPr fontId="1"/>
  </si>
  <si>
    <t>県名</t>
    <rPh sb="0" eb="2">
      <t>ケンメイ</t>
    </rPh>
    <phoneticPr fontId="1"/>
  </si>
  <si>
    <t>受入不能</t>
    <rPh sb="0" eb="2">
      <t>ウケイレ</t>
    </rPh>
    <rPh sb="2" eb="4">
      <t>フノウ</t>
    </rPh>
    <phoneticPr fontId="1"/>
  </si>
  <si>
    <t>NICU満床</t>
    <rPh sb="4" eb="6">
      <t>マンショウ</t>
    </rPh>
    <phoneticPr fontId="1"/>
  </si>
  <si>
    <t>産科病床満床</t>
    <rPh sb="0" eb="2">
      <t>サンカ</t>
    </rPh>
    <rPh sb="2" eb="4">
      <t>ビョウショウ</t>
    </rPh>
    <rPh sb="4" eb="6">
      <t>マンショウ</t>
    </rPh>
    <phoneticPr fontId="1"/>
  </si>
  <si>
    <t>産科医別件対応中</t>
    <rPh sb="0" eb="3">
      <t>サンカイ</t>
    </rPh>
    <rPh sb="3" eb="5">
      <t>ベッケン</t>
    </rPh>
    <rPh sb="5" eb="7">
      <t>タイオウ</t>
    </rPh>
    <rPh sb="7" eb="8">
      <t>ナカ</t>
    </rPh>
    <phoneticPr fontId="1"/>
  </si>
  <si>
    <t>主な理由</t>
    <rPh sb="0" eb="1">
      <t>オモ</t>
    </rPh>
    <rPh sb="2" eb="4">
      <t>リユウ</t>
    </rPh>
    <phoneticPr fontId="1"/>
  </si>
  <si>
    <t>搬送依頼①</t>
    <rPh sb="0" eb="2">
      <t>ハンソウ</t>
    </rPh>
    <rPh sb="2" eb="4">
      <t>イライ</t>
    </rPh>
    <phoneticPr fontId="1"/>
  </si>
  <si>
    <t>搬送実施②</t>
    <rPh sb="0" eb="2">
      <t>ハンソウ</t>
    </rPh>
    <rPh sb="2" eb="4">
      <t>ジッシ</t>
    </rPh>
    <phoneticPr fontId="1"/>
  </si>
  <si>
    <t>②の内CD活用</t>
    <rPh sb="2" eb="3">
      <t>ウチ</t>
    </rPh>
    <rPh sb="5" eb="7">
      <t>カツヨウ</t>
    </rPh>
    <phoneticPr fontId="1"/>
  </si>
  <si>
    <t>②の内他県搬送</t>
    <rPh sb="2" eb="3">
      <t>ウチ</t>
    </rPh>
    <rPh sb="3" eb="5">
      <t>タケン</t>
    </rPh>
    <rPh sb="5" eb="7">
      <t>ハンソウ</t>
    </rPh>
    <phoneticPr fontId="1"/>
  </si>
  <si>
    <t>救急車</t>
    <rPh sb="0" eb="3">
      <t>キュウキュウシャ</t>
    </rPh>
    <phoneticPr fontId="1"/>
  </si>
  <si>
    <t>ヘリ</t>
    <phoneticPr fontId="1"/>
  </si>
  <si>
    <t>3以上</t>
    <rPh sb="1" eb="3">
      <t>イジョウ</t>
    </rPh>
    <phoneticPr fontId="1"/>
  </si>
  <si>
    <t>30-59分</t>
    <rPh sb="5" eb="6">
      <t>フン</t>
    </rPh>
    <phoneticPr fontId="1"/>
  </si>
  <si>
    <t>うち他県搬送</t>
    <rPh sb="2" eb="4">
      <t>タケン</t>
    </rPh>
    <rPh sb="4" eb="6">
      <t>ハンソウ</t>
    </rPh>
    <phoneticPr fontId="1"/>
  </si>
  <si>
    <t>医師別件対応中</t>
    <rPh sb="0" eb="2">
      <t>イシ</t>
    </rPh>
    <rPh sb="2" eb="4">
      <t>ベッケン</t>
    </rPh>
    <rPh sb="4" eb="6">
      <t>タイオウ</t>
    </rPh>
    <rPh sb="6" eb="7">
      <t>ナカ</t>
    </rPh>
    <phoneticPr fontId="1"/>
  </si>
  <si>
    <t>自院クベース使用</t>
    <rPh sb="0" eb="2">
      <t>ジイン</t>
    </rPh>
    <rPh sb="6" eb="8">
      <t>シヨウ</t>
    </rPh>
    <phoneticPr fontId="1"/>
  </si>
  <si>
    <t>自院以外のクベース使用</t>
    <rPh sb="0" eb="2">
      <t>ジイン</t>
    </rPh>
    <rPh sb="2" eb="4">
      <t>イガイ</t>
    </rPh>
    <rPh sb="9" eb="11">
      <t>シヨウ</t>
    </rPh>
    <phoneticPr fontId="1"/>
  </si>
  <si>
    <t>内クベース使用</t>
    <rPh sb="0" eb="1">
      <t>ウチ</t>
    </rPh>
    <rPh sb="5" eb="7">
      <t>シヨウ</t>
    </rPh>
    <phoneticPr fontId="1"/>
  </si>
  <si>
    <t>内他県搬送</t>
    <rPh sb="0" eb="1">
      <t>ウチ</t>
    </rPh>
    <rPh sb="1" eb="3">
      <t>タケン</t>
    </rPh>
    <rPh sb="3" eb="5">
      <t>ハンソウ</t>
    </rPh>
    <phoneticPr fontId="1"/>
  </si>
  <si>
    <t>災害への備え</t>
    <rPh sb="0" eb="2">
      <t>サイガイ</t>
    </rPh>
    <rPh sb="4" eb="5">
      <t>ソナ</t>
    </rPh>
    <phoneticPr fontId="1"/>
  </si>
  <si>
    <t>妊婦健診（助産師外来）の状況</t>
    <rPh sb="0" eb="2">
      <t>ニンプ</t>
    </rPh>
    <rPh sb="2" eb="4">
      <t>ケンシン</t>
    </rPh>
    <rPh sb="5" eb="8">
      <t>ジョサンシ</t>
    </rPh>
    <rPh sb="8" eb="10">
      <t>ガイライ</t>
    </rPh>
    <rPh sb="12" eb="14">
      <t>ジョウキョウ</t>
    </rPh>
    <phoneticPr fontId="1"/>
  </si>
  <si>
    <t>診療継続可能日数</t>
    <rPh sb="0" eb="2">
      <t>シンリョウ</t>
    </rPh>
    <rPh sb="2" eb="4">
      <t>ケイゾク</t>
    </rPh>
    <rPh sb="4" eb="6">
      <t>カノウ</t>
    </rPh>
    <rPh sb="6" eb="8">
      <t>ニッスウ</t>
    </rPh>
    <phoneticPr fontId="1"/>
  </si>
  <si>
    <t>備蓄状況</t>
    <rPh sb="0" eb="2">
      <t>ビチク</t>
    </rPh>
    <rPh sb="2" eb="4">
      <t>ジョウキョウ</t>
    </rPh>
    <phoneticPr fontId="1"/>
  </si>
  <si>
    <t>防災マニュアル</t>
    <rPh sb="0" eb="2">
      <t>ボウサイ</t>
    </rPh>
    <phoneticPr fontId="1"/>
  </si>
  <si>
    <t>業務継続計画</t>
    <rPh sb="0" eb="2">
      <t>ギョウム</t>
    </rPh>
    <rPh sb="2" eb="4">
      <t>ケイゾク</t>
    </rPh>
    <rPh sb="4" eb="6">
      <t>ケイカク</t>
    </rPh>
    <phoneticPr fontId="1"/>
  </si>
  <si>
    <t>所要時間</t>
    <rPh sb="0" eb="2">
      <t>ショヨウ</t>
    </rPh>
    <rPh sb="2" eb="4">
      <t>ジカン</t>
    </rPh>
    <phoneticPr fontId="1"/>
  </si>
  <si>
    <t>担当助産師数</t>
    <rPh sb="0" eb="2">
      <t>タントウ</t>
    </rPh>
    <rPh sb="2" eb="5">
      <t>ジョサンシ</t>
    </rPh>
    <rPh sb="5" eb="6">
      <t>スウ</t>
    </rPh>
    <phoneticPr fontId="1"/>
  </si>
  <si>
    <t>運営体制</t>
    <rPh sb="0" eb="2">
      <t>ウンエイ</t>
    </rPh>
    <rPh sb="2" eb="4">
      <t>タイセイ</t>
    </rPh>
    <phoneticPr fontId="1"/>
  </si>
  <si>
    <t>診療体制</t>
    <rPh sb="0" eb="2">
      <t>シンリョウ</t>
    </rPh>
    <rPh sb="2" eb="4">
      <t>タイセイ</t>
    </rPh>
    <phoneticPr fontId="1"/>
  </si>
  <si>
    <t>対象者</t>
    <rPh sb="0" eb="3">
      <t>タイショウシャ</t>
    </rPh>
    <phoneticPr fontId="1"/>
  </si>
  <si>
    <t>対象者の選定基準</t>
    <rPh sb="0" eb="3">
      <t>タイショウシャ</t>
    </rPh>
    <rPh sb="4" eb="6">
      <t>センテイ</t>
    </rPh>
    <rPh sb="6" eb="8">
      <t>キジュン</t>
    </rPh>
    <phoneticPr fontId="1"/>
  </si>
  <si>
    <t>利用者実人数</t>
    <rPh sb="0" eb="3">
      <t>リヨウシャ</t>
    </rPh>
    <rPh sb="3" eb="4">
      <t>ジツ</t>
    </rPh>
    <rPh sb="4" eb="5">
      <t>ニン</t>
    </rPh>
    <rPh sb="5" eb="6">
      <t>スウ</t>
    </rPh>
    <phoneticPr fontId="1"/>
  </si>
  <si>
    <t>健診費用</t>
    <rPh sb="0" eb="2">
      <t>ケンシン</t>
    </rPh>
    <rPh sb="2" eb="4">
      <t>ヒヨウ</t>
    </rPh>
    <phoneticPr fontId="1"/>
  </si>
  <si>
    <t>助産師のみ対応週数</t>
    <rPh sb="0" eb="3">
      <t>ジョサンシ</t>
    </rPh>
    <rPh sb="5" eb="7">
      <t>タイオウ</t>
    </rPh>
    <rPh sb="7" eb="9">
      <t>シュウスウ</t>
    </rPh>
    <phoneticPr fontId="1"/>
  </si>
  <si>
    <t>自家発電装置</t>
    <rPh sb="0" eb="6">
      <t>ジカハツデンソウチ</t>
    </rPh>
    <phoneticPr fontId="1"/>
  </si>
  <si>
    <t>貯水設備</t>
    <rPh sb="0" eb="2">
      <t>チョスイ</t>
    </rPh>
    <rPh sb="2" eb="4">
      <t>セツビ</t>
    </rPh>
    <phoneticPr fontId="1"/>
  </si>
  <si>
    <t>医薬品</t>
    <rPh sb="0" eb="3">
      <t>イヤクヒン</t>
    </rPh>
    <phoneticPr fontId="1"/>
  </si>
  <si>
    <t>飲料水</t>
    <rPh sb="0" eb="3">
      <t>インリョウスイ</t>
    </rPh>
    <phoneticPr fontId="1"/>
  </si>
  <si>
    <t>食料</t>
    <rPh sb="0" eb="2">
      <t>ショクリョウ</t>
    </rPh>
    <phoneticPr fontId="1"/>
  </si>
  <si>
    <t>衛生形態</t>
    <rPh sb="0" eb="2">
      <t>エイセイ</t>
    </rPh>
    <rPh sb="2" eb="4">
      <t>ケイタイ</t>
    </rPh>
    <phoneticPr fontId="1"/>
  </si>
  <si>
    <t>MCA無線</t>
    <rPh sb="3" eb="5">
      <t>ムセン</t>
    </rPh>
    <phoneticPr fontId="1"/>
  </si>
  <si>
    <t>非常用ガソリン</t>
    <rPh sb="0" eb="3">
      <t>ヒジョウヨウ</t>
    </rPh>
    <phoneticPr fontId="1"/>
  </si>
  <si>
    <t>非常用プロパンガス</t>
    <rPh sb="0" eb="3">
      <t>ヒジョウヨウ</t>
    </rPh>
    <phoneticPr fontId="1"/>
  </si>
  <si>
    <t>医療機関として策定済</t>
    <rPh sb="0" eb="2">
      <t>イリョウ</t>
    </rPh>
    <rPh sb="2" eb="4">
      <t>キカン</t>
    </rPh>
    <rPh sb="7" eb="9">
      <t>サクテイ</t>
    </rPh>
    <rPh sb="9" eb="10">
      <t>ズミ</t>
    </rPh>
    <phoneticPr fontId="1"/>
  </si>
  <si>
    <t>医療機関として検討中</t>
    <rPh sb="0" eb="2">
      <t>イリョウ</t>
    </rPh>
    <rPh sb="2" eb="4">
      <t>キカン</t>
    </rPh>
    <rPh sb="7" eb="9">
      <t>ケントウ</t>
    </rPh>
    <rPh sb="9" eb="10">
      <t>ナカ</t>
    </rPh>
    <phoneticPr fontId="1"/>
  </si>
  <si>
    <t>医療機関として策定していない</t>
    <rPh sb="0" eb="2">
      <t>イリョウ</t>
    </rPh>
    <rPh sb="2" eb="4">
      <t>キカン</t>
    </rPh>
    <rPh sb="7" eb="9">
      <t>サクテイ</t>
    </rPh>
    <phoneticPr fontId="1"/>
  </si>
  <si>
    <t>診療科として策定済</t>
    <rPh sb="0" eb="3">
      <t>シンリョウカ</t>
    </rPh>
    <rPh sb="6" eb="8">
      <t>サクテイ</t>
    </rPh>
    <rPh sb="8" eb="9">
      <t>ズミ</t>
    </rPh>
    <phoneticPr fontId="1"/>
  </si>
  <si>
    <t>診療科として検討中</t>
    <rPh sb="0" eb="3">
      <t>シンリョウカ</t>
    </rPh>
    <rPh sb="6" eb="8">
      <t>ケントウ</t>
    </rPh>
    <rPh sb="8" eb="9">
      <t>ナカ</t>
    </rPh>
    <phoneticPr fontId="1"/>
  </si>
  <si>
    <t>診療科として策定していない・必要ない</t>
    <rPh sb="0" eb="3">
      <t>シンリョウカ</t>
    </rPh>
    <rPh sb="6" eb="8">
      <t>サクテイ</t>
    </rPh>
    <rPh sb="14" eb="16">
      <t>ヒツヨウ</t>
    </rPh>
    <phoneticPr fontId="1"/>
  </si>
  <si>
    <t>必ず医師と助産師で対応</t>
    <rPh sb="0" eb="1">
      <t>カナラ</t>
    </rPh>
    <rPh sb="2" eb="4">
      <t>イシ</t>
    </rPh>
    <rPh sb="5" eb="8">
      <t>ジョサンシ</t>
    </rPh>
    <rPh sb="9" eb="11">
      <t>タイオウ</t>
    </rPh>
    <phoneticPr fontId="1"/>
  </si>
  <si>
    <t>助産師のみ</t>
    <rPh sb="0" eb="3">
      <t>ジョサンシ</t>
    </rPh>
    <phoneticPr fontId="1"/>
  </si>
  <si>
    <t>自院のみ</t>
    <rPh sb="0" eb="2">
      <t>ジイン</t>
    </rPh>
    <phoneticPr fontId="1"/>
  </si>
  <si>
    <t>他院含む</t>
    <rPh sb="0" eb="2">
      <t>タイン</t>
    </rPh>
    <rPh sb="2" eb="3">
      <t>フク</t>
    </rPh>
    <phoneticPr fontId="1"/>
  </si>
  <si>
    <t>受診票のみ</t>
    <rPh sb="0" eb="2">
      <t>ジュシン</t>
    </rPh>
    <rPh sb="2" eb="3">
      <t>ヒョウ</t>
    </rPh>
    <phoneticPr fontId="1"/>
  </si>
  <si>
    <t>追加金額</t>
    <rPh sb="0" eb="2">
      <t>ツイカ</t>
    </rPh>
    <rPh sb="2" eb="4">
      <t>キンガク</t>
    </rPh>
    <phoneticPr fontId="1"/>
  </si>
  <si>
    <t>産後2w検診</t>
    <rPh sb="0" eb="2">
      <t>サンゴ</t>
    </rPh>
    <rPh sb="4" eb="6">
      <t>ケンシン</t>
    </rPh>
    <phoneticPr fontId="25"/>
  </si>
  <si>
    <t>産後1m検診</t>
    <rPh sb="0" eb="2">
      <t>サンゴ</t>
    </rPh>
    <rPh sb="4" eb="6">
      <t>ケンシン</t>
    </rPh>
    <phoneticPr fontId="25"/>
  </si>
  <si>
    <t>母乳外来</t>
    <rPh sb="0" eb="4">
      <t>ボニュウガイライ</t>
    </rPh>
    <phoneticPr fontId="25"/>
  </si>
  <si>
    <t>プライマリーケース</t>
    <phoneticPr fontId="1"/>
  </si>
  <si>
    <t>既受講者</t>
    <rPh sb="0" eb="1">
      <t>キ</t>
    </rPh>
    <rPh sb="1" eb="4">
      <t>ジュコウシャ</t>
    </rPh>
    <phoneticPr fontId="1"/>
  </si>
  <si>
    <t>資格取得者</t>
    <rPh sb="0" eb="2">
      <t>シカク</t>
    </rPh>
    <rPh sb="2" eb="4">
      <t>シュトク</t>
    </rPh>
    <rPh sb="4" eb="5">
      <t>シャ</t>
    </rPh>
    <phoneticPr fontId="1"/>
  </si>
  <si>
    <t>受講希望者</t>
    <rPh sb="0" eb="2">
      <t>ジュコウ</t>
    </rPh>
    <rPh sb="2" eb="5">
      <t>キボウシャ</t>
    </rPh>
    <phoneticPr fontId="1"/>
  </si>
  <si>
    <t>自院研修</t>
    <rPh sb="0" eb="2">
      <t>ジイン</t>
    </rPh>
    <rPh sb="2" eb="4">
      <t>ケンシュウ</t>
    </rPh>
    <phoneticPr fontId="1"/>
  </si>
  <si>
    <t>NCPR</t>
    <phoneticPr fontId="1"/>
  </si>
  <si>
    <t>J-MELS</t>
    <phoneticPr fontId="1"/>
  </si>
  <si>
    <t>PC3</t>
    <phoneticPr fontId="1"/>
  </si>
  <si>
    <t>A</t>
    <phoneticPr fontId="1"/>
  </si>
  <si>
    <t>B</t>
    <phoneticPr fontId="1"/>
  </si>
  <si>
    <t>I</t>
    <phoneticPr fontId="1"/>
  </si>
  <si>
    <t>F</t>
    <phoneticPr fontId="1"/>
  </si>
  <si>
    <t>S</t>
    <phoneticPr fontId="1"/>
  </si>
  <si>
    <t>ﾍﾞｰｼｯｸ</t>
    <phoneticPr fontId="1"/>
  </si>
  <si>
    <t>ｲﾝｽﾄﾗｸﾀｰ</t>
    <phoneticPr fontId="1"/>
  </si>
  <si>
    <t>ｱﾄﾞﾊﾞﾝｽ</t>
    <phoneticPr fontId="1"/>
  </si>
  <si>
    <t>ｱﾄﾞﾊﾞﾝｽ･ｲﾝｽﾄﾗｸﾀｰ</t>
    <phoneticPr fontId="1"/>
  </si>
  <si>
    <t>ﾌﾟﾛﾊﾞｲﾀﾞｰ</t>
    <phoneticPr fontId="1"/>
  </si>
  <si>
    <t>医師</t>
    <rPh sb="0" eb="2">
      <t>イシ</t>
    </rPh>
    <phoneticPr fontId="1"/>
  </si>
  <si>
    <t>他院可</t>
    <rPh sb="0" eb="2">
      <t>タイン</t>
    </rPh>
    <rPh sb="2" eb="3">
      <t>カ</t>
    </rPh>
    <phoneticPr fontId="1"/>
  </si>
  <si>
    <t>この設問は公表対象外です。周産期医療協議会及び懇話会等で資料等に活用する際は個人が特定されないよう加工します。</t>
    <rPh sb="2" eb="4">
      <t>セツモン</t>
    </rPh>
    <rPh sb="5" eb="7">
      <t>コウヒョウ</t>
    </rPh>
    <rPh sb="7" eb="10">
      <t>タイショウガイ</t>
    </rPh>
    <rPh sb="13" eb="16">
      <t>シュウサンキ</t>
    </rPh>
    <rPh sb="16" eb="18">
      <t>イリョウ</t>
    </rPh>
    <rPh sb="18" eb="21">
      <t>キョウギカイ</t>
    </rPh>
    <rPh sb="21" eb="22">
      <t>オヨ</t>
    </rPh>
    <rPh sb="23" eb="26">
      <t>コンワカイ</t>
    </rPh>
    <rPh sb="26" eb="27">
      <t>トウ</t>
    </rPh>
    <rPh sb="28" eb="30">
      <t>シリョウ</t>
    </rPh>
    <rPh sb="30" eb="31">
      <t>トウ</t>
    </rPh>
    <rPh sb="32" eb="34">
      <t>カツヨウ</t>
    </rPh>
    <rPh sb="36" eb="37">
      <t>サイ</t>
    </rPh>
    <rPh sb="38" eb="40">
      <t>コジン</t>
    </rPh>
    <rPh sb="41" eb="43">
      <t>トクテイ</t>
    </rPh>
    <rPh sb="49" eb="51">
      <t>カコウ</t>
    </rPh>
    <phoneticPr fontId="1"/>
  </si>
  <si>
    <t>１　死産　２（２）②の内訳</t>
    <rPh sb="2" eb="4">
      <t>シザン</t>
    </rPh>
    <rPh sb="11" eb="13">
      <t>ウチワケ</t>
    </rPh>
    <phoneticPr fontId="1"/>
  </si>
  <si>
    <t>(1)在胎週数
（ 週 日）</t>
    <rPh sb="3" eb="5">
      <t>ザイタイ</t>
    </rPh>
    <rPh sb="5" eb="7">
      <t>シュウスウ</t>
    </rPh>
    <rPh sb="10" eb="11">
      <t>シュウ</t>
    </rPh>
    <rPh sb="12" eb="13">
      <t>ニチ</t>
    </rPh>
    <phoneticPr fontId="1"/>
  </si>
  <si>
    <t>(2)児の体重
(g)</t>
    <rPh sb="3" eb="4">
      <t>コ</t>
    </rPh>
    <rPh sb="5" eb="7">
      <t>タイジュウ</t>
    </rPh>
    <phoneticPr fontId="1"/>
  </si>
  <si>
    <t>(3)母の年齢
（歳）</t>
    <rPh sb="3" eb="4">
      <t>ハハ</t>
    </rPh>
    <rPh sb="5" eb="7">
      <t>ネンレイ</t>
    </rPh>
    <rPh sb="9" eb="10">
      <t>サイ</t>
    </rPh>
    <phoneticPr fontId="1"/>
  </si>
  <si>
    <t>(4)ＡＲＴ（体外受精）有無</t>
    <rPh sb="7" eb="9">
      <t>タイガイ</t>
    </rPh>
    <rPh sb="9" eb="11">
      <t>ジュセイ</t>
    </rPh>
    <rPh sb="12" eb="14">
      <t>ウム</t>
    </rPh>
    <phoneticPr fontId="1"/>
  </si>
  <si>
    <t>(5)主な死産理由</t>
    <rPh sb="3" eb="4">
      <t>オモ</t>
    </rPh>
    <rPh sb="5" eb="7">
      <t>シザン</t>
    </rPh>
    <rPh sb="7" eb="9">
      <t>リユウ</t>
    </rPh>
    <phoneticPr fontId="1"/>
  </si>
  <si>
    <t>※(4)ＡＲＴ（体外受精）有無が不明の場合は「不明」と記載してください。</t>
    <rPh sb="16" eb="18">
      <t>フメイ</t>
    </rPh>
    <rPh sb="19" eb="21">
      <t>バアイ</t>
    </rPh>
    <rPh sb="23" eb="25">
      <t>フメイ</t>
    </rPh>
    <rPh sb="27" eb="29">
      <t>キサイ</t>
    </rPh>
    <phoneticPr fontId="1"/>
  </si>
  <si>
    <t>(1)年齢
（歳）</t>
    <rPh sb="3" eb="5">
      <t>ネンレイ</t>
    </rPh>
    <rPh sb="7" eb="8">
      <t>サイ</t>
    </rPh>
    <phoneticPr fontId="1"/>
  </si>
  <si>
    <t>(2)経産回数
（回）</t>
    <rPh sb="3" eb="5">
      <t>ケイサン</t>
    </rPh>
    <rPh sb="5" eb="7">
      <t>カイスウ</t>
    </rPh>
    <rPh sb="9" eb="10">
      <t>カイ</t>
    </rPh>
    <phoneticPr fontId="1"/>
  </si>
  <si>
    <t>(3)主な死亡理由</t>
    <rPh sb="3" eb="4">
      <t>オモ</t>
    </rPh>
    <rPh sb="5" eb="7">
      <t>シボウ</t>
    </rPh>
    <phoneticPr fontId="1"/>
  </si>
  <si>
    <t>(1)生存日数
（日）</t>
    <rPh sb="3" eb="5">
      <t>セイゾン</t>
    </rPh>
    <rPh sb="5" eb="7">
      <t>ニッスウ</t>
    </rPh>
    <rPh sb="9" eb="10">
      <t>ニチ</t>
    </rPh>
    <phoneticPr fontId="1"/>
  </si>
  <si>
    <t>(2)出生体重
(g)</t>
    <rPh sb="3" eb="5">
      <t>シュッセイ</t>
    </rPh>
    <rPh sb="5" eb="7">
      <t>タイジュウ</t>
    </rPh>
    <phoneticPr fontId="1"/>
  </si>
  <si>
    <t>(5)主な死亡理由</t>
    <rPh sb="3" eb="4">
      <t>オモ</t>
    </rPh>
    <rPh sb="5" eb="7">
      <t>シボウ</t>
    </rPh>
    <rPh sb="7" eb="9">
      <t>リユウ</t>
    </rPh>
    <phoneticPr fontId="1"/>
  </si>
  <si>
    <t>※(4)ＡＲＴ（体外受精）有無が不明の場合は「不明」と記載してください。</t>
    <phoneticPr fontId="1"/>
  </si>
  <si>
    <t>２（２）②及び（３）に該当がある場合のみ回答してください。</t>
    <rPh sb="5" eb="6">
      <t>オヨ</t>
    </rPh>
    <rPh sb="11" eb="13">
      <t>ガイトウ</t>
    </rPh>
    <rPh sb="16" eb="18">
      <t>バアイ</t>
    </rPh>
    <rPh sb="20" eb="22">
      <t>カイトウ</t>
    </rPh>
    <phoneticPr fontId="1"/>
  </si>
  <si>
    <t>２　妊産婦死亡　２（３）①の内訳</t>
    <rPh sb="2" eb="5">
      <t>ニンサンプ</t>
    </rPh>
    <rPh sb="5" eb="7">
      <t>シボウ</t>
    </rPh>
    <rPh sb="14" eb="16">
      <t>ウチワケ</t>
    </rPh>
    <phoneticPr fontId="1"/>
  </si>
  <si>
    <t>３　新生児死亡　２（３）②及び③の内訳</t>
    <rPh sb="2" eb="5">
      <t>シンセイジ</t>
    </rPh>
    <rPh sb="5" eb="7">
      <t>シボウ</t>
    </rPh>
    <rPh sb="13" eb="14">
      <t>オヨ</t>
    </rPh>
    <rPh sb="17" eb="19">
      <t>ウチワケ</t>
    </rPh>
    <phoneticPr fontId="1"/>
  </si>
  <si>
    <t>令和6年度　宮城県周産期医療機能調査</t>
    <rPh sb="5" eb="7">
      <t>ヘイネンド</t>
    </rPh>
    <rPh sb="6" eb="9">
      <t>ミヤギケン</t>
    </rPh>
    <rPh sb="9" eb="12">
      <t>シュウサンキ</t>
    </rPh>
    <rPh sb="12" eb="14">
      <t>イリョウ</t>
    </rPh>
    <rPh sb="14" eb="16">
      <t>キノウ</t>
    </rPh>
    <rPh sb="16" eb="18">
      <t>チョウサ</t>
    </rPh>
    <phoneticPr fontId="1"/>
  </si>
  <si>
    <t>１　医療機関の状況（令和6年(2024年)4月1日現在の状況）</t>
    <rPh sb="2" eb="4">
      <t>イリョウ</t>
    </rPh>
    <rPh sb="4" eb="6">
      <t>キカン</t>
    </rPh>
    <rPh sb="7" eb="9">
      <t>ジョウキョウ</t>
    </rPh>
    <rPh sb="22" eb="23">
      <t>ガツ</t>
    </rPh>
    <rPh sb="24" eb="25">
      <t>ニチ</t>
    </rPh>
    <rPh sb="25" eb="27">
      <t>ゲンザイ</t>
    </rPh>
    <rPh sb="28" eb="30">
      <t>ジョウキョウ</t>
    </rPh>
    <phoneticPr fontId="1"/>
  </si>
  <si>
    <t>2　診療実績【令和5年(2023年)1月1日～12月31日実績】</t>
    <rPh sb="2" eb="4">
      <t>シンリョウ</t>
    </rPh>
    <rPh sb="4" eb="6">
      <t>ジッセキ</t>
    </rPh>
    <rPh sb="19" eb="20">
      <t>ガツ</t>
    </rPh>
    <rPh sb="21" eb="22">
      <t>ニチ</t>
    </rPh>
    <rPh sb="25" eb="26">
      <t>ガツ</t>
    </rPh>
    <rPh sb="28" eb="29">
      <t>ニチ</t>
    </rPh>
    <rPh sb="29" eb="31">
      <t>ジッセキ</t>
    </rPh>
    <phoneticPr fontId="1"/>
  </si>
  <si>
    <t>※死産は、子宮内胎児死亡（IUFD)、分娩直前から分娩中における胎児死亡を合計して記載してください。</t>
    <phoneticPr fontId="1"/>
  </si>
  <si>
    <t>※２（２）②及び（３）に該当がある場合は、設問８も回答願います。</t>
    <rPh sb="21" eb="23">
      <t>セツモン</t>
    </rPh>
    <rPh sb="25" eb="27">
      <t>カイトウ</t>
    </rPh>
    <rPh sb="27" eb="28">
      <t>ネガ</t>
    </rPh>
    <phoneticPr fontId="1"/>
  </si>
  <si>
    <t>3　母体の救急搬送状況【令和5年(2023年)1月1日～12月31日実績】</t>
    <rPh sb="2" eb="4">
      <t>ボタイ</t>
    </rPh>
    <rPh sb="5" eb="7">
      <t>キュウキュウ</t>
    </rPh>
    <rPh sb="7" eb="9">
      <t>ハンソウ</t>
    </rPh>
    <rPh sb="9" eb="11">
      <t>ジョウキョウ</t>
    </rPh>
    <phoneticPr fontId="1"/>
  </si>
  <si>
    <t>　　この項目での救急搬送とは、搬送方法を問わず、母体を受入及び搬送したものを指します。</t>
    <rPh sb="4" eb="6">
      <t>コウモク</t>
    </rPh>
    <rPh sb="8" eb="10">
      <t>キュウキュウ</t>
    </rPh>
    <rPh sb="10" eb="12">
      <t>ハンソウ</t>
    </rPh>
    <rPh sb="15" eb="17">
      <t>ハンソウ</t>
    </rPh>
    <rPh sb="17" eb="19">
      <t>ホウホウ</t>
    </rPh>
    <rPh sb="20" eb="21">
      <t>ト</t>
    </rPh>
    <rPh sb="24" eb="26">
      <t>ボタイ</t>
    </rPh>
    <rPh sb="27" eb="29">
      <t>ウケイレ</t>
    </rPh>
    <rPh sb="29" eb="30">
      <t>オヨ</t>
    </rPh>
    <rPh sb="31" eb="33">
      <t>ハンソウ</t>
    </rPh>
    <rPh sb="38" eb="39">
      <t>サ</t>
    </rPh>
    <phoneticPr fontId="1"/>
  </si>
  <si>
    <t>4　新生児の救急搬送状況【令和5年(2023年)1月1日～12月31日実績】</t>
    <rPh sb="2" eb="5">
      <t>シンセイジ</t>
    </rPh>
    <rPh sb="6" eb="8">
      <t>キュウキュウ</t>
    </rPh>
    <rPh sb="8" eb="10">
      <t>ハンソウ</t>
    </rPh>
    <rPh sb="10" eb="12">
      <t>ジョウキョウ</t>
    </rPh>
    <phoneticPr fontId="1"/>
  </si>
  <si>
    <t>　　この項目での救急搬送とは、搬送方法を問わず、新生児を受入及び搬送したものを指します。</t>
    <rPh sb="4" eb="6">
      <t>コウモク</t>
    </rPh>
    <rPh sb="8" eb="10">
      <t>キュウキュウ</t>
    </rPh>
    <rPh sb="10" eb="12">
      <t>ハンソウ</t>
    </rPh>
    <rPh sb="15" eb="17">
      <t>ハンソウ</t>
    </rPh>
    <rPh sb="17" eb="19">
      <t>ホウホウ</t>
    </rPh>
    <rPh sb="20" eb="21">
      <t>ト</t>
    </rPh>
    <rPh sb="24" eb="27">
      <t>シンセイジ</t>
    </rPh>
    <rPh sb="28" eb="30">
      <t>ウケイレ</t>
    </rPh>
    <rPh sb="30" eb="31">
      <t>オヨ</t>
    </rPh>
    <rPh sb="32" eb="34">
      <t>ハンソウ</t>
    </rPh>
    <rPh sb="39" eb="40">
      <t>サ</t>
    </rPh>
    <phoneticPr fontId="1"/>
  </si>
  <si>
    <t>5　災害への備え【令和6年(2024年)4月1日時点の状況及び対応方針】</t>
    <rPh sb="2" eb="4">
      <t>サイガイ</t>
    </rPh>
    <rPh sb="6" eb="7">
      <t>ソナ</t>
    </rPh>
    <phoneticPr fontId="1"/>
  </si>
  <si>
    <t>6　妊婦健診の状況【令和5年(2023年)1月1日～12月31日実績】</t>
    <rPh sb="2" eb="4">
      <t>ニンプ</t>
    </rPh>
    <rPh sb="4" eb="6">
      <t>ケンシン</t>
    </rPh>
    <rPh sb="7" eb="9">
      <t>ジョウキョウ</t>
    </rPh>
    <phoneticPr fontId="1"/>
  </si>
  <si>
    <t>(2)担当助産師数（R6.4.1時点）（人）</t>
    <rPh sb="3" eb="5">
      <t>タントウ</t>
    </rPh>
    <rPh sb="5" eb="8">
      <t>ジョサンシ</t>
    </rPh>
    <rPh sb="8" eb="9">
      <t>スウ</t>
    </rPh>
    <rPh sb="20" eb="21">
      <t>ニン</t>
    </rPh>
    <phoneticPr fontId="1"/>
  </si>
  <si>
    <t>7　従事者の育成【令和6年(2024年)4月1日時点の状況及び対応方針】</t>
    <rPh sb="2" eb="5">
      <t>ジュウジシャ</t>
    </rPh>
    <rPh sb="6" eb="8">
      <t>イクセイ</t>
    </rPh>
    <rPh sb="21" eb="22">
      <t>ガツ</t>
    </rPh>
    <rPh sb="23" eb="24">
      <t>ニチ</t>
    </rPh>
    <rPh sb="24" eb="26">
      <t>ジテン</t>
    </rPh>
    <rPh sb="27" eb="29">
      <t>ジョウキョウ</t>
    </rPh>
    <rPh sb="29" eb="30">
      <t>オヨ</t>
    </rPh>
    <rPh sb="31" eb="33">
      <t>タイオウ</t>
    </rPh>
    <rPh sb="33" eb="35">
      <t>ホウシン</t>
    </rPh>
    <phoneticPr fontId="1"/>
  </si>
  <si>
    <r>
      <t>　今後，宮城県が主催する周産期医療研修の参考としますので、貴院の</t>
    </r>
    <r>
      <rPr>
        <u/>
        <sz val="10"/>
        <color theme="1"/>
        <rFont val="MS UI Gothic"/>
        <family val="3"/>
        <charset val="128"/>
      </rPr>
      <t>周産期医療に従事される方</t>
    </r>
    <r>
      <rPr>
        <sz val="10"/>
        <color theme="1"/>
        <rFont val="MS UI Gothic"/>
        <family val="3"/>
        <charset val="128"/>
      </rPr>
      <t>のキャリアアップに関する考え方等について回答してください。</t>
    </r>
    <rPh sb="29" eb="31">
      <t>キイン</t>
    </rPh>
    <rPh sb="32" eb="35">
      <t>シュウサンキ</t>
    </rPh>
    <rPh sb="35" eb="37">
      <t>イリョウ</t>
    </rPh>
    <rPh sb="38" eb="40">
      <t>ジュウジ</t>
    </rPh>
    <rPh sb="43" eb="44">
      <t>カタ</t>
    </rPh>
    <rPh sb="53" eb="54">
      <t>カン</t>
    </rPh>
    <rPh sb="56" eb="57">
      <t>カンガ</t>
    </rPh>
    <rPh sb="58" eb="59">
      <t>カタ</t>
    </rPh>
    <rPh sb="59" eb="60">
      <t>トウ</t>
    </rPh>
    <rPh sb="64" eb="66">
      <t>カイトウ</t>
    </rPh>
    <phoneticPr fontId="1"/>
  </si>
  <si>
    <t>A　貴院職員の研修受講状況　(3)受講希望者は、職種に関係なく今後受講させたい（したい）と考えている職員数を記入してください。</t>
    <rPh sb="4" eb="6">
      <t>ショクイン</t>
    </rPh>
    <rPh sb="7" eb="9">
      <t>ケンシュウ</t>
    </rPh>
    <rPh sb="11" eb="13">
      <t>ジョウキョウ</t>
    </rPh>
    <rPh sb="17" eb="19">
      <t>ジュコウ</t>
    </rPh>
    <rPh sb="19" eb="22">
      <t>キボウシャ</t>
    </rPh>
    <rPh sb="24" eb="26">
      <t>ショクシュ</t>
    </rPh>
    <rPh sb="27" eb="29">
      <t>カンケイ</t>
    </rPh>
    <rPh sb="31" eb="33">
      <t>コンゴ</t>
    </rPh>
    <rPh sb="33" eb="35">
      <t>ジュコウ</t>
    </rPh>
    <rPh sb="45" eb="46">
      <t>カンガ</t>
    </rPh>
    <rPh sb="50" eb="53">
      <t>ショクインスウ</t>
    </rPh>
    <rPh sb="54" eb="56">
      <t>キニュウ</t>
    </rPh>
    <phoneticPr fontId="1"/>
  </si>
  <si>
    <t>R6年度実施予定
（どちらかに○を記入）</t>
    <rPh sb="2" eb="4">
      <t>ネンド</t>
    </rPh>
    <rPh sb="4" eb="6">
      <t>ジッシ</t>
    </rPh>
    <rPh sb="6" eb="8">
      <t>ヨテイ</t>
    </rPh>
    <rPh sb="17" eb="19">
      <t>キニュウ</t>
    </rPh>
    <phoneticPr fontId="1"/>
  </si>
  <si>
    <t>8　死産及び妊産婦・新生児死亡に関する調べ【令和5年(2023年)1月1日～12月31日実績】</t>
    <rPh sb="2" eb="4">
      <t>シザン</t>
    </rPh>
    <rPh sb="4" eb="5">
      <t>オヨ</t>
    </rPh>
    <rPh sb="6" eb="9">
      <t>ニンサンプ</t>
    </rPh>
    <rPh sb="10" eb="13">
      <t>シンセイジ</t>
    </rPh>
    <rPh sb="13" eb="15">
      <t>シボウ</t>
    </rPh>
    <rPh sb="16" eb="17">
      <t>カン</t>
    </rPh>
    <rPh sb="19" eb="20">
      <t>シラ</t>
    </rPh>
    <phoneticPr fontId="1"/>
  </si>
  <si>
    <r>
      <t>・選択肢回答のうち、</t>
    </r>
    <r>
      <rPr>
        <sz val="11"/>
        <color rgb="FFFF0000"/>
        <rFont val="游ゴシック"/>
        <family val="3"/>
        <charset val="128"/>
        <scheme val="minor"/>
      </rPr>
      <t>「</t>
    </r>
    <r>
      <rPr>
        <b/>
        <sz val="11"/>
        <color rgb="FFFF0000"/>
        <rFont val="游ゴシック"/>
        <family val="3"/>
        <charset val="128"/>
        <scheme val="minor"/>
      </rPr>
      <t>その他※直接記入</t>
    </r>
    <r>
      <rPr>
        <sz val="11"/>
        <color rgb="FFFF0000"/>
        <rFont val="游ゴシック"/>
        <family val="3"/>
        <charset val="128"/>
        <scheme val="minor"/>
      </rPr>
      <t>」で自由記述</t>
    </r>
    <r>
      <rPr>
        <sz val="11"/>
        <color theme="1"/>
        <rFont val="游ゴシック"/>
        <family val="2"/>
        <charset val="128"/>
        <scheme val="minor"/>
      </rPr>
      <t>となっているものは</t>
    </r>
    <r>
      <rPr>
        <b/>
        <sz val="11"/>
        <color rgb="FFFF0000"/>
        <rFont val="游ゴシック"/>
        <family val="3"/>
        <charset val="128"/>
        <scheme val="minor"/>
      </rPr>
      <t>選択肢内に具体的に記述</t>
    </r>
    <r>
      <rPr>
        <sz val="11"/>
        <color theme="1"/>
        <rFont val="游ゴシック"/>
        <family val="2"/>
        <charset val="128"/>
        <scheme val="minor"/>
      </rPr>
      <t>してください。</t>
    </r>
    <rPh sb="1" eb="4">
      <t>センタクシ</t>
    </rPh>
    <rPh sb="4" eb="6">
      <t>カイトウ</t>
    </rPh>
    <rPh sb="13" eb="14">
      <t>タ</t>
    </rPh>
    <rPh sb="15" eb="17">
      <t>チョクセツ</t>
    </rPh>
    <rPh sb="17" eb="19">
      <t>キニュウ</t>
    </rPh>
    <rPh sb="21" eb="23">
      <t>ジユウ</t>
    </rPh>
    <rPh sb="23" eb="25">
      <t>キジュツ</t>
    </rPh>
    <rPh sb="34" eb="37">
      <t>センタクシ</t>
    </rPh>
    <rPh sb="37" eb="38">
      <t>ナイ</t>
    </rPh>
    <rPh sb="39" eb="41">
      <t>グタイ</t>
    </rPh>
    <rPh sb="41" eb="42">
      <t>テキ</t>
    </rPh>
    <rPh sb="43" eb="45">
      <t>キジュツ</t>
    </rPh>
    <phoneticPr fontId="1"/>
  </si>
  <si>
    <r>
      <t>・選択肢回答のうち、</t>
    </r>
    <r>
      <rPr>
        <sz val="11"/>
        <color rgb="FFFF0000"/>
        <rFont val="游ゴシック"/>
        <family val="3"/>
        <charset val="128"/>
        <scheme val="minor"/>
      </rPr>
      <t>「</t>
    </r>
    <r>
      <rPr>
        <b/>
        <sz val="11"/>
        <color rgb="FFFF0000"/>
        <rFont val="游ゴシック"/>
        <family val="3"/>
        <charset val="128"/>
        <scheme val="minor"/>
      </rPr>
      <t>その他（　　　　）</t>
    </r>
    <r>
      <rPr>
        <sz val="11"/>
        <color rgb="FFFF0000"/>
        <rFont val="游ゴシック"/>
        <family val="3"/>
        <charset val="128"/>
        <scheme val="minor"/>
      </rPr>
      <t>」</t>
    </r>
    <r>
      <rPr>
        <sz val="11"/>
        <color theme="1"/>
        <rFont val="游ゴシック"/>
        <family val="2"/>
        <charset val="128"/>
        <scheme val="minor"/>
      </rPr>
      <t>となっているものは</t>
    </r>
    <r>
      <rPr>
        <b/>
        <sz val="11"/>
        <color rgb="FFFF0000"/>
        <rFont val="游ゴシック"/>
        <family val="3"/>
        <charset val="128"/>
        <scheme val="minor"/>
      </rPr>
      <t>選択肢回答欄に数字を入れ、かっこ内に具体的に記述</t>
    </r>
    <r>
      <rPr>
        <sz val="11"/>
        <color theme="1"/>
        <rFont val="游ゴシック"/>
        <family val="3"/>
        <charset val="128"/>
        <scheme val="minor"/>
      </rPr>
      <t>してく</t>
    </r>
    <r>
      <rPr>
        <sz val="11"/>
        <color theme="1"/>
        <rFont val="游ゴシック"/>
        <family val="2"/>
        <charset val="128"/>
        <scheme val="minor"/>
      </rPr>
      <t>ださい。</t>
    </r>
    <rPh sb="1" eb="4">
      <t>センタクシ</t>
    </rPh>
    <rPh sb="4" eb="6">
      <t>カイトウ</t>
    </rPh>
    <rPh sb="13" eb="14">
      <t>タ</t>
    </rPh>
    <rPh sb="30" eb="33">
      <t>センタクシ</t>
    </rPh>
    <rPh sb="33" eb="35">
      <t>カイトウ</t>
    </rPh>
    <rPh sb="35" eb="36">
      <t>ラン</t>
    </rPh>
    <rPh sb="37" eb="39">
      <t>スウジ</t>
    </rPh>
    <rPh sb="40" eb="41">
      <t>イ</t>
    </rPh>
    <rPh sb="46" eb="47">
      <t>ナイ</t>
    </rPh>
    <rPh sb="48" eb="51">
      <t>グタイテキ</t>
    </rPh>
    <rPh sb="52" eb="54">
      <t>キジュツ</t>
    </rPh>
    <phoneticPr fontId="1"/>
  </si>
  <si>
    <t>・セルの結合、分割、書式設定の変更等はしないでください。</t>
    <rPh sb="4" eb="6">
      <t>ケツゴウ</t>
    </rPh>
    <rPh sb="7" eb="9">
      <t>ブンカツ</t>
    </rPh>
    <rPh sb="10" eb="12">
      <t>ショシキ</t>
    </rPh>
    <rPh sb="12" eb="14">
      <t>セッテイ</t>
    </rPh>
    <rPh sb="15" eb="17">
      <t>ヘンコウ</t>
    </rPh>
    <rPh sb="17" eb="18">
      <t>トウ</t>
    </rPh>
    <phoneticPr fontId="1"/>
  </si>
  <si>
    <r>
      <t>・選択肢による</t>
    </r>
    <r>
      <rPr>
        <b/>
        <sz val="11"/>
        <color rgb="FFFF0000"/>
        <rFont val="游ゴシック"/>
        <family val="3"/>
        <charset val="128"/>
        <scheme val="minor"/>
      </rPr>
      <t>複数回答は省略せず回答ください。</t>
    </r>
    <r>
      <rPr>
        <sz val="11"/>
        <color theme="1"/>
        <rFont val="游ゴシック"/>
        <family val="2"/>
        <charset val="128"/>
        <scheme val="minor"/>
      </rPr>
      <t>（×：1～4、◎：1、2、3、4）</t>
    </r>
    <rPh sb="1" eb="4">
      <t>センタクシ</t>
    </rPh>
    <rPh sb="7" eb="9">
      <t>フクスウ</t>
    </rPh>
    <rPh sb="9" eb="11">
      <t>カイトウ</t>
    </rPh>
    <rPh sb="12" eb="14">
      <t>ショウリャク</t>
    </rPh>
    <rPh sb="16" eb="18">
      <t>カイトウ</t>
    </rPh>
    <phoneticPr fontId="1"/>
  </si>
  <si>
    <t>・青シート「とりまとめ用」には入力しないでください。</t>
    <rPh sb="1" eb="2">
      <t>アオ</t>
    </rPh>
    <rPh sb="11" eb="12">
      <t>ヨウ</t>
    </rPh>
    <rPh sb="15" eb="1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</si>
</sst>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年以上&quot;"/>
    <numFmt numFmtId="177" formatCode="##&quot;件以上&quot;"/>
    <numFmt numFmtId="178" formatCode="##&quot;件&quot;"/>
    <numFmt numFmtId="179" formatCode="0&quot;件以上&quot;"/>
    <numFmt numFmtId="180" formatCode="#,###"/>
  </numFmts>
  <fonts count="29"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rgb="FFFF0000"/>
      <name val="游ゴシック"/>
      <family val="3"/>
      <charset val="128"/>
      <scheme val="minor"/>
    </font>
    <font>
      <sz val="11"/>
      <color rgb="FFFF0000"/>
      <name val="游ゴシック"/>
      <family val="3"/>
      <charset val="128"/>
      <scheme val="minor"/>
    </font>
    <font>
      <u val="double"/>
      <sz val="11"/>
      <color theme="1"/>
      <name val="游ゴシック"/>
      <family val="3"/>
      <charset val="128"/>
      <scheme val="minor"/>
    </font>
    <font>
      <sz val="11"/>
      <name val="游ゴシック"/>
      <family val="3"/>
      <charset val="128"/>
      <scheme val="minor"/>
    </font>
    <font>
      <b/>
      <sz val="12"/>
      <color theme="1"/>
      <name val="MS UI Gothic"/>
      <family val="3"/>
      <charset val="128"/>
    </font>
    <font>
      <sz val="9"/>
      <name val="MS UI Gothic"/>
      <family val="3"/>
      <charset val="128"/>
    </font>
    <font>
      <b/>
      <sz val="10"/>
      <name val="MS UI Gothic"/>
      <family val="3"/>
      <charset val="128"/>
    </font>
    <font>
      <sz val="10"/>
      <color theme="0"/>
      <name val="MS UI Gothic"/>
      <family val="3"/>
      <charset val="128"/>
    </font>
    <font>
      <sz val="10"/>
      <name val="MS UI Gothic"/>
      <family val="3"/>
      <charset val="128"/>
    </font>
    <font>
      <sz val="9"/>
      <color theme="1"/>
      <name val="MS UI Gothic"/>
      <family val="3"/>
      <charset val="128"/>
    </font>
    <font>
      <sz val="10"/>
      <color theme="1"/>
      <name val="MS UI Gothic"/>
      <family val="3"/>
      <charset val="128"/>
    </font>
    <font>
      <sz val="9"/>
      <color theme="0"/>
      <name val="MS UI Gothic"/>
      <family val="3"/>
      <charset val="128"/>
    </font>
    <font>
      <u/>
      <sz val="10"/>
      <color theme="1"/>
      <name val="MS UI Gothic"/>
      <family val="3"/>
      <charset val="128"/>
    </font>
    <font>
      <u/>
      <sz val="11"/>
      <color theme="10"/>
      <name val="游ゴシック"/>
      <family val="2"/>
      <charset val="128"/>
      <scheme val="minor"/>
    </font>
    <font>
      <u/>
      <sz val="10"/>
      <color theme="10"/>
      <name val="MS UI Gothic"/>
      <family val="3"/>
      <charset val="128"/>
    </font>
    <font>
      <sz val="6"/>
      <color theme="1"/>
      <name val="游ゴシック"/>
      <family val="2"/>
      <charset val="128"/>
      <scheme val="minor"/>
    </font>
    <font>
      <sz val="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MS UI Gothic"/>
      <family val="3"/>
      <charset val="128"/>
    </font>
    <font>
      <sz val="9"/>
      <color indexed="81"/>
      <name val="ＭＳ Ｐゴシック"/>
      <family val="3"/>
      <charset val="128"/>
    </font>
    <font>
      <b/>
      <sz val="11"/>
      <color theme="1"/>
      <name val="MS UI Gothic"/>
      <family val="3"/>
      <charset val="128"/>
    </font>
    <font>
      <sz val="10"/>
      <color theme="4"/>
      <name val="MS UI Gothic"/>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8" tint="0.79998168889431442"/>
        <bgColor indexed="64"/>
      </patternFill>
    </fill>
    <fill>
      <patternFill patternType="solid">
        <fgColor rgb="FFFFCCFF"/>
        <bgColor indexed="64"/>
      </patternFill>
    </fill>
    <fill>
      <patternFill patternType="solid">
        <fgColor theme="9" tint="0.79998168889431442"/>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99"/>
        <bgColor indexed="64"/>
      </patternFill>
    </fill>
    <fill>
      <patternFill patternType="solid">
        <fgColor theme="7" tint="0.59999389629810485"/>
        <bgColor indexed="64"/>
      </patternFill>
    </fill>
  </fills>
  <borders count="120">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hair">
        <color indexed="64"/>
      </left>
      <right style="thin">
        <color indexed="64"/>
      </right>
      <top style="thin">
        <color indexed="64"/>
      </top>
      <bottom style="medium">
        <color indexed="64"/>
      </bottom>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hair">
        <color indexed="64"/>
      </left>
      <right style="medium">
        <color indexed="64"/>
      </right>
      <top style="thin">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diagonal/>
    </border>
    <border diagonalDown="1">
      <left style="medium">
        <color indexed="64"/>
      </left>
      <right/>
      <top style="thin">
        <color indexed="64"/>
      </top>
      <bottom style="medium">
        <color indexed="64"/>
      </bottom>
      <diagonal style="thin">
        <color indexed="64"/>
      </diagonal>
    </border>
    <border diagonalDown="1">
      <left/>
      <right style="double">
        <color indexed="64"/>
      </right>
      <top style="thin">
        <color indexed="64"/>
      </top>
      <bottom style="medium">
        <color indexed="64"/>
      </bottom>
      <diagonal style="thin">
        <color indexed="64"/>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2" fillId="0" borderId="0">
      <alignment vertical="center"/>
    </xf>
    <xf numFmtId="0" fontId="16" fillId="0" borderId="0" applyNumberFormat="0" applyFill="0" applyBorder="0" applyAlignment="0" applyProtection="0">
      <alignment vertical="center"/>
    </xf>
  </cellStyleXfs>
  <cellXfs count="473">
    <xf numFmtId="0" fontId="0" fillId="0" borderId="0" xfId="0">
      <alignment vertical="center"/>
    </xf>
    <xf numFmtId="0" fontId="0" fillId="0" borderId="0" xfId="0" applyAlignment="1">
      <alignment horizontal="left" vertical="center"/>
    </xf>
    <xf numFmtId="0" fontId="7" fillId="0" borderId="0" xfId="0" applyFont="1" applyAlignment="1">
      <alignment vertical="top"/>
    </xf>
    <xf numFmtId="0" fontId="8" fillId="0" borderId="0" xfId="0" applyFont="1" applyAlignment="1">
      <alignment vertical="center"/>
    </xf>
    <xf numFmtId="0" fontId="8" fillId="0" borderId="0" xfId="0" applyFont="1" applyAlignment="1">
      <alignment horizontal="right" vertical="center"/>
    </xf>
    <xf numFmtId="0" fontId="9" fillId="2" borderId="0" xfId="0" applyFont="1" applyFill="1" applyAlignment="1">
      <alignment horizontal="center" vertical="center" wrapText="1"/>
    </xf>
    <xf numFmtId="0" fontId="10" fillId="3" borderId="1" xfId="0" applyFont="1" applyFill="1" applyBorder="1" applyAlignment="1">
      <alignment horizontal="center" vertical="center"/>
    </xf>
    <xf numFmtId="0" fontId="10" fillId="3" borderId="5" xfId="0" applyFont="1" applyFill="1" applyBorder="1" applyAlignment="1">
      <alignment horizontal="center" vertical="center"/>
    </xf>
    <xf numFmtId="49" fontId="11" fillId="0" borderId="7" xfId="0" applyNumberFormat="1" applyFont="1" applyBorder="1" applyAlignment="1">
      <alignment horizontal="center" vertical="center"/>
    </xf>
    <xf numFmtId="0" fontId="9" fillId="2" borderId="0" xfId="0" applyFont="1" applyFill="1" applyAlignment="1">
      <alignment horizontal="left" vertical="center" wrapText="1"/>
    </xf>
    <xf numFmtId="0" fontId="12" fillId="0" borderId="0" xfId="0" applyFont="1" applyAlignment="1">
      <alignmen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3" fillId="0" borderId="0" xfId="0" applyFont="1" applyAlignment="1">
      <alignment vertical="center"/>
    </xf>
    <xf numFmtId="0" fontId="7" fillId="0" borderId="0" xfId="0" applyFont="1" applyAlignment="1"/>
    <xf numFmtId="0" fontId="11" fillId="0" borderId="0" xfId="0" applyFont="1" applyAlignment="1"/>
    <xf numFmtId="0" fontId="8" fillId="0" borderId="10" xfId="0" applyFont="1" applyFill="1" applyBorder="1" applyAlignment="1"/>
    <xf numFmtId="0" fontId="8" fillId="0" borderId="0" xfId="0" applyFont="1" applyAlignment="1"/>
    <xf numFmtId="0" fontId="10" fillId="3" borderId="12" xfId="1" applyFont="1" applyFill="1" applyBorder="1" applyAlignment="1">
      <alignment horizontal="center" vertical="center"/>
    </xf>
    <xf numFmtId="0" fontId="10" fillId="3" borderId="13" xfId="1" applyFont="1" applyFill="1" applyBorder="1" applyAlignment="1">
      <alignment horizontal="center" vertical="center"/>
    </xf>
    <xf numFmtId="0" fontId="12" fillId="0" borderId="15" xfId="1" applyFont="1" applyBorder="1">
      <alignment vertical="center"/>
    </xf>
    <xf numFmtId="0" fontId="9" fillId="2" borderId="0" xfId="1" applyFont="1" applyFill="1" applyAlignment="1">
      <alignment vertical="center" wrapText="1"/>
    </xf>
    <xf numFmtId="0" fontId="12" fillId="0" borderId="0" xfId="1" applyFont="1">
      <alignment vertical="center"/>
    </xf>
    <xf numFmtId="0" fontId="11" fillId="4" borderId="17" xfId="1" applyFont="1" applyFill="1" applyBorder="1" applyAlignment="1">
      <alignment horizontal="center" vertical="center" wrapText="1"/>
    </xf>
    <xf numFmtId="0" fontId="13" fillId="0" borderId="18" xfId="1" applyFont="1" applyBorder="1" applyAlignment="1">
      <alignment horizontal="center" vertical="center"/>
    </xf>
    <xf numFmtId="0" fontId="10" fillId="3" borderId="20" xfId="0" applyFont="1" applyFill="1" applyBorder="1" applyAlignment="1">
      <alignment horizontal="center" vertical="center"/>
    </xf>
    <xf numFmtId="0" fontId="13" fillId="4" borderId="21" xfId="0" applyFont="1" applyFill="1" applyBorder="1" applyAlignment="1">
      <alignment horizontal="center" vertical="center"/>
    </xf>
    <xf numFmtId="0" fontId="10" fillId="3" borderId="25" xfId="0" applyFont="1" applyFill="1" applyBorder="1" applyAlignment="1">
      <alignment horizontal="center" vertical="center"/>
    </xf>
    <xf numFmtId="0" fontId="9" fillId="2" borderId="0" xfId="0" applyFont="1" applyFill="1" applyAlignment="1">
      <alignment vertical="center" wrapText="1"/>
    </xf>
    <xf numFmtId="0" fontId="11" fillId="4" borderId="17" xfId="0" applyFont="1" applyFill="1" applyBorder="1" applyAlignment="1">
      <alignment horizontal="center" vertical="center"/>
    </xf>
    <xf numFmtId="0" fontId="10" fillId="3" borderId="29" xfId="0" applyFont="1" applyFill="1" applyBorder="1" applyAlignment="1">
      <alignment vertical="center" wrapText="1"/>
    </xf>
    <xf numFmtId="176" fontId="11" fillId="0" borderId="30" xfId="0" applyNumberFormat="1" applyFont="1" applyFill="1" applyBorder="1" applyAlignment="1">
      <alignment horizontal="center" vertical="center"/>
    </xf>
    <xf numFmtId="0" fontId="10" fillId="3" borderId="31" xfId="0" applyFont="1" applyFill="1" applyBorder="1" applyAlignment="1">
      <alignment vertical="center" wrapText="1"/>
    </xf>
    <xf numFmtId="177" fontId="11" fillId="0" borderId="32" xfId="0" applyNumberFormat="1" applyFont="1" applyFill="1" applyBorder="1" applyAlignment="1">
      <alignment horizontal="center" vertical="center"/>
    </xf>
    <xf numFmtId="177" fontId="11" fillId="0" borderId="33"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9" fillId="2" borderId="0" xfId="0" applyFont="1" applyFill="1" applyBorder="1" applyAlignment="1">
      <alignment vertical="center" wrapText="1"/>
    </xf>
    <xf numFmtId="0" fontId="10" fillId="3" borderId="34" xfId="0" applyFont="1" applyFill="1" applyBorder="1" applyAlignment="1">
      <alignment vertical="center" wrapText="1"/>
    </xf>
    <xf numFmtId="177" fontId="11" fillId="0" borderId="35" xfId="0" applyNumberFormat="1" applyFont="1" applyFill="1" applyBorder="1" applyAlignment="1">
      <alignment horizontal="center" vertical="center"/>
    </xf>
    <xf numFmtId="0" fontId="10" fillId="3" borderId="36" xfId="0" applyFont="1" applyFill="1" applyBorder="1" applyAlignment="1">
      <alignment vertical="center" wrapText="1"/>
    </xf>
    <xf numFmtId="177" fontId="11" fillId="0" borderId="37" xfId="0" applyNumberFormat="1" applyFont="1" applyFill="1" applyBorder="1" applyAlignment="1">
      <alignment horizontal="center" vertical="center"/>
    </xf>
    <xf numFmtId="178" fontId="11" fillId="0" borderId="35" xfId="0" applyNumberFormat="1" applyFont="1" applyFill="1" applyBorder="1" applyAlignment="1">
      <alignment horizontal="center" vertical="center" wrapText="1"/>
    </xf>
    <xf numFmtId="0" fontId="10" fillId="3" borderId="38" xfId="0" applyFont="1" applyFill="1" applyBorder="1" applyAlignment="1">
      <alignment horizontal="left" vertical="center" wrapText="1"/>
    </xf>
    <xf numFmtId="0" fontId="11" fillId="0" borderId="39" xfId="0" applyFont="1" applyFill="1" applyBorder="1" applyAlignment="1">
      <alignment horizontal="center" vertical="center" wrapText="1"/>
    </xf>
    <xf numFmtId="0" fontId="10" fillId="3" borderId="40" xfId="0" applyFont="1" applyFill="1" applyBorder="1" applyAlignment="1">
      <alignment vertical="center" wrapText="1"/>
    </xf>
    <xf numFmtId="179" fontId="11" fillId="0" borderId="41"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43" xfId="0" applyNumberFormat="1" applyFont="1" applyFill="1" applyBorder="1" applyAlignment="1">
      <alignment horizontal="center" vertical="center" wrapText="1"/>
    </xf>
    <xf numFmtId="0" fontId="7" fillId="0" borderId="0" xfId="0" applyFont="1" applyBorder="1" applyAlignment="1"/>
    <xf numFmtId="0" fontId="11" fillId="0" borderId="0" xfId="0" applyFont="1" applyAlignment="1">
      <alignment vertical="center"/>
    </xf>
    <xf numFmtId="0" fontId="13" fillId="0" borderId="0" xfId="0" applyFont="1">
      <alignment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3" fillId="0" borderId="0" xfId="1" applyFont="1">
      <alignment vertical="center"/>
    </xf>
    <xf numFmtId="0" fontId="13" fillId="0" borderId="17" xfId="0" applyFont="1" applyBorder="1" applyAlignment="1" applyProtection="1">
      <alignment horizontal="center" vertical="center"/>
      <protection locked="0"/>
    </xf>
    <xf numFmtId="180" fontId="13" fillId="5" borderId="47" xfId="0" applyNumberFormat="1" applyFont="1" applyFill="1" applyBorder="1" applyAlignment="1">
      <alignment horizontal="center" vertical="center"/>
    </xf>
    <xf numFmtId="0" fontId="10" fillId="3" borderId="49" xfId="0" applyFont="1" applyFill="1" applyBorder="1" applyAlignment="1">
      <alignment vertical="center"/>
    </xf>
    <xf numFmtId="0" fontId="10" fillId="3" borderId="51" xfId="0" applyFont="1" applyFill="1" applyBorder="1" applyAlignment="1">
      <alignment horizontal="center" vertical="center"/>
    </xf>
    <xf numFmtId="0" fontId="13" fillId="0" borderId="52" xfId="0" applyFont="1" applyBorder="1" applyAlignment="1" applyProtection="1">
      <alignment horizontal="center" vertical="center"/>
      <protection locked="0"/>
    </xf>
    <xf numFmtId="0" fontId="10" fillId="3" borderId="52" xfId="0" applyFont="1" applyFill="1" applyBorder="1" applyAlignment="1">
      <alignment horizontal="center" vertical="center"/>
    </xf>
    <xf numFmtId="0" fontId="13" fillId="0" borderId="51" xfId="0" applyFont="1" applyBorder="1" applyAlignment="1" applyProtection="1">
      <alignment horizontal="center" vertical="center"/>
      <protection locked="0"/>
    </xf>
    <xf numFmtId="0" fontId="10" fillId="3" borderId="17" xfId="0" applyFont="1" applyFill="1" applyBorder="1" applyAlignment="1">
      <alignment horizontal="center" vertical="center"/>
    </xf>
    <xf numFmtId="180" fontId="13" fillId="5" borderId="17" xfId="0" applyNumberFormat="1" applyFont="1" applyFill="1" applyBorder="1" applyAlignment="1">
      <alignment horizontal="center" vertical="center"/>
    </xf>
    <xf numFmtId="180" fontId="13" fillId="5" borderId="18" xfId="0" applyNumberFormat="1" applyFont="1" applyFill="1" applyBorder="1" applyAlignment="1">
      <alignment horizontal="center" vertical="center"/>
    </xf>
    <xf numFmtId="0" fontId="10" fillId="3" borderId="54" xfId="0" applyFont="1" applyFill="1" applyBorder="1" applyAlignment="1">
      <alignment horizontal="center" vertical="center" wrapText="1"/>
    </xf>
    <xf numFmtId="0" fontId="11" fillId="0" borderId="55" xfId="0" applyFont="1" applyBorder="1" applyAlignment="1" applyProtection="1">
      <alignment horizontal="center" vertical="center"/>
      <protection locked="0"/>
    </xf>
    <xf numFmtId="0" fontId="13" fillId="0" borderId="56" xfId="0" applyFont="1" applyBorder="1" applyAlignment="1" applyProtection="1">
      <alignment horizontal="center" vertical="center"/>
      <protection locked="0"/>
    </xf>
    <xf numFmtId="0" fontId="11" fillId="0" borderId="10" xfId="0" applyFont="1" applyFill="1" applyBorder="1" applyAlignment="1" applyProtection="1">
      <alignment vertical="center"/>
      <protection locked="0"/>
    </xf>
    <xf numFmtId="0" fontId="13" fillId="4" borderId="0" xfId="1" applyFont="1" applyFill="1" applyBorder="1" applyAlignment="1">
      <alignment horizontal="left" vertical="center"/>
    </xf>
    <xf numFmtId="0" fontId="13" fillId="0" borderId="0" xfId="0" applyFont="1" applyAlignment="1"/>
    <xf numFmtId="0" fontId="10" fillId="3" borderId="1" xfId="0" applyFont="1" applyFill="1" applyBorder="1" applyAlignment="1">
      <alignment vertical="center"/>
    </xf>
    <xf numFmtId="0" fontId="11" fillId="4" borderId="2" xfId="0" applyFont="1" applyFill="1" applyBorder="1" applyAlignment="1">
      <alignment horizontal="center" vertical="center"/>
    </xf>
    <xf numFmtId="0" fontId="10" fillId="3" borderId="2" xfId="0" applyFont="1" applyFill="1" applyBorder="1" applyAlignment="1">
      <alignment vertical="center"/>
    </xf>
    <xf numFmtId="0" fontId="10" fillId="3" borderId="57" xfId="0" applyFont="1" applyFill="1" applyBorder="1" applyAlignment="1">
      <alignment vertical="center"/>
    </xf>
    <xf numFmtId="0" fontId="11" fillId="4" borderId="4" xfId="0" applyFont="1" applyFill="1" applyBorder="1" applyAlignment="1">
      <alignment horizontal="center" vertical="center"/>
    </xf>
    <xf numFmtId="0" fontId="11" fillId="0" borderId="17" xfId="0" applyFont="1" applyBorder="1" applyAlignment="1" applyProtection="1">
      <alignment horizontal="center" vertical="center"/>
      <protection locked="0"/>
    </xf>
    <xf numFmtId="0" fontId="10" fillId="3" borderId="13" xfId="0" applyFont="1" applyFill="1" applyBorder="1" applyAlignment="1">
      <alignment horizontal="center" vertical="center" wrapText="1"/>
    </xf>
    <xf numFmtId="0" fontId="11" fillId="0" borderId="18" xfId="0" applyFont="1" applyBorder="1" applyAlignment="1" applyProtection="1">
      <alignment horizontal="center" vertical="center"/>
      <protection locked="0"/>
    </xf>
    <xf numFmtId="0" fontId="11" fillId="0" borderId="56" xfId="0" applyFont="1" applyFill="1" applyBorder="1" applyAlignment="1">
      <alignment horizontal="center" vertical="center"/>
    </xf>
    <xf numFmtId="0" fontId="9" fillId="2" borderId="0" xfId="0" applyFont="1" applyFill="1" applyAlignment="1">
      <alignment wrapText="1"/>
    </xf>
    <xf numFmtId="0" fontId="12" fillId="0" borderId="0" xfId="0" applyFont="1" applyAlignment="1"/>
    <xf numFmtId="0" fontId="11" fillId="0" borderId="58"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5" xfId="0" applyFont="1" applyBorder="1" applyAlignment="1">
      <alignment vertical="center"/>
    </xf>
    <xf numFmtId="0" fontId="13" fillId="0" borderId="0" xfId="0" applyFont="1" applyBorder="1" applyAlignment="1">
      <alignment vertical="center"/>
    </xf>
    <xf numFmtId="0" fontId="10" fillId="3" borderId="63" xfId="0" applyFont="1" applyFill="1" applyBorder="1" applyAlignment="1">
      <alignment horizontal="center" vertical="center"/>
    </xf>
    <xf numFmtId="0" fontId="13" fillId="0" borderId="18"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56" xfId="0" applyFont="1" applyFill="1" applyBorder="1" applyAlignment="1">
      <alignment horizontal="center" vertical="center" wrapText="1"/>
    </xf>
    <xf numFmtId="0" fontId="7" fillId="0" borderId="0" xfId="0" applyFont="1" applyFill="1" applyBorder="1" applyAlignment="1">
      <alignment horizontal="left"/>
    </xf>
    <xf numFmtId="0" fontId="11" fillId="0" borderId="0" xfId="0" applyFont="1" applyFill="1" applyBorder="1" applyAlignment="1" applyProtection="1">
      <alignment vertical="center"/>
      <protection locked="0"/>
    </xf>
    <xf numFmtId="0" fontId="11" fillId="0" borderId="0" xfId="0" applyFont="1" applyFill="1" applyAlignment="1">
      <alignment vertical="center"/>
    </xf>
    <xf numFmtId="0" fontId="10" fillId="3" borderId="14" xfId="0" applyFont="1" applyFill="1" applyBorder="1" applyAlignment="1">
      <alignment vertical="center"/>
    </xf>
    <xf numFmtId="0" fontId="13" fillId="3" borderId="6" xfId="0" applyFont="1" applyFill="1" applyBorder="1" applyAlignment="1">
      <alignment vertical="center"/>
    </xf>
    <xf numFmtId="0" fontId="13" fillId="0" borderId="5" xfId="0" applyFont="1" applyBorder="1" applyAlignment="1">
      <alignment horizontal="right" vertical="center"/>
    </xf>
    <xf numFmtId="0" fontId="13" fillId="0" borderId="64" xfId="0" applyFont="1" applyBorder="1" applyAlignment="1">
      <alignment vertical="center"/>
    </xf>
    <xf numFmtId="0" fontId="11" fillId="0" borderId="5" xfId="0" applyFont="1" applyFill="1" applyBorder="1" applyAlignment="1">
      <alignment vertical="center"/>
    </xf>
    <xf numFmtId="0" fontId="11" fillId="0" borderId="10" xfId="0" applyFont="1" applyFill="1" applyBorder="1" applyAlignment="1">
      <alignment vertical="center"/>
    </xf>
    <xf numFmtId="0" fontId="11" fillId="0" borderId="64" xfId="0" applyFont="1" applyFill="1" applyBorder="1" applyAlignment="1">
      <alignment vertical="center"/>
    </xf>
    <xf numFmtId="0" fontId="9" fillId="2" borderId="15" xfId="0" applyFont="1" applyFill="1" applyBorder="1" applyAlignment="1">
      <alignment vertical="top" wrapText="1"/>
    </xf>
    <xf numFmtId="0" fontId="11" fillId="0" borderId="6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2" xfId="0" applyFont="1" applyFill="1" applyBorder="1" applyAlignment="1">
      <alignment horizontal="center" vertical="center"/>
    </xf>
    <xf numFmtId="0" fontId="11" fillId="0" borderId="41" xfId="0" applyFont="1" applyBorder="1" applyAlignment="1">
      <alignment vertical="center"/>
    </xf>
    <xf numFmtId="0" fontId="9" fillId="2" borderId="15" xfId="0" applyFont="1" applyFill="1" applyBorder="1" applyAlignment="1">
      <alignment vertical="center" wrapText="1"/>
    </xf>
    <xf numFmtId="0" fontId="11" fillId="0" borderId="57" xfId="0" applyFont="1" applyFill="1" applyBorder="1" applyAlignment="1">
      <alignment horizontal="center" vertical="center"/>
    </xf>
    <xf numFmtId="0" fontId="13" fillId="0" borderId="3" xfId="0" applyFont="1" applyBorder="1" applyAlignment="1">
      <alignment vertical="center"/>
    </xf>
    <xf numFmtId="0" fontId="13" fillId="0" borderId="9" xfId="0" applyFont="1" applyBorder="1" applyAlignment="1">
      <alignment vertical="center"/>
    </xf>
    <xf numFmtId="0" fontId="13" fillId="0" borderId="14" xfId="0" applyFont="1" applyBorder="1" applyAlignment="1">
      <alignment vertical="center"/>
    </xf>
    <xf numFmtId="0" fontId="9" fillId="2" borderId="0" xfId="0" applyFont="1" applyFill="1" applyBorder="1" applyAlignment="1">
      <alignment horizontal="left" vertical="center" wrapText="1"/>
    </xf>
    <xf numFmtId="0" fontId="10" fillId="3" borderId="14" xfId="0" applyFont="1" applyFill="1" applyBorder="1" applyAlignment="1">
      <alignment horizontal="left" vertical="center"/>
    </xf>
    <xf numFmtId="0" fontId="10" fillId="3" borderId="6" xfId="0" applyFont="1" applyFill="1" applyBorder="1" applyAlignment="1">
      <alignment horizontal="left" vertical="center"/>
    </xf>
    <xf numFmtId="0" fontId="11" fillId="4" borderId="10" xfId="0" applyFont="1" applyFill="1" applyBorder="1" applyAlignment="1">
      <alignment horizontal="center" vertical="center"/>
    </xf>
    <xf numFmtId="0" fontId="10" fillId="3" borderId="67" xfId="0" applyFont="1" applyFill="1" applyBorder="1" applyAlignment="1">
      <alignment horizontal="left" vertical="center"/>
    </xf>
    <xf numFmtId="0" fontId="10" fillId="3" borderId="59" xfId="0" applyFont="1" applyFill="1" applyBorder="1" applyAlignment="1">
      <alignment horizontal="left" vertical="center"/>
    </xf>
    <xf numFmtId="0" fontId="10" fillId="3" borderId="68" xfId="0" applyFont="1" applyFill="1" applyBorder="1" applyAlignment="1">
      <alignment horizontal="left" vertical="center"/>
    </xf>
    <xf numFmtId="0" fontId="11" fillId="0" borderId="69" xfId="0" applyFont="1" applyBorder="1" applyAlignment="1">
      <alignment horizontal="center" vertical="center"/>
    </xf>
    <xf numFmtId="0" fontId="11" fillId="4" borderId="46" xfId="0" applyFont="1" applyFill="1" applyBorder="1" applyAlignment="1">
      <alignment vertical="center"/>
    </xf>
    <xf numFmtId="0" fontId="10" fillId="3" borderId="57" xfId="0" applyFont="1" applyFill="1" applyBorder="1" applyAlignment="1">
      <alignment horizontal="left" vertical="center"/>
    </xf>
    <xf numFmtId="0" fontId="11" fillId="0" borderId="57"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vertical="center"/>
    </xf>
    <xf numFmtId="0" fontId="10" fillId="3" borderId="8" xfId="0" applyFont="1" applyFill="1" applyBorder="1" applyAlignment="1">
      <alignment horizontal="left" vertical="center"/>
    </xf>
    <xf numFmtId="0" fontId="10" fillId="3" borderId="4" xfId="0" applyFont="1" applyFill="1" applyBorder="1" applyAlignment="1">
      <alignment horizontal="left" vertical="center"/>
    </xf>
    <xf numFmtId="0" fontId="11" fillId="0" borderId="9" xfId="0" applyFont="1" applyBorder="1" applyAlignment="1">
      <alignment horizontal="center" vertical="center"/>
    </xf>
    <xf numFmtId="0" fontId="10" fillId="3" borderId="1" xfId="0" applyFont="1" applyFill="1" applyBorder="1" applyAlignment="1">
      <alignment horizontal="left" vertical="center"/>
    </xf>
    <xf numFmtId="0" fontId="11" fillId="0" borderId="3" xfId="0" applyFont="1" applyBorder="1" applyAlignment="1">
      <alignment vertical="center"/>
    </xf>
    <xf numFmtId="0" fontId="10" fillId="3" borderId="36" xfId="0" applyFont="1" applyFill="1" applyBorder="1" applyAlignment="1">
      <alignment horizontal="left" vertical="center" wrapText="1"/>
    </xf>
    <xf numFmtId="0" fontId="11" fillId="0" borderId="35" xfId="0" applyFont="1" applyFill="1" applyBorder="1" applyAlignment="1">
      <alignment horizontal="center" vertical="center" wrapText="1"/>
    </xf>
    <xf numFmtId="179" fontId="11" fillId="0" borderId="70" xfId="0" applyNumberFormat="1" applyFont="1" applyFill="1" applyBorder="1" applyAlignment="1">
      <alignment horizontal="center" vertical="center" wrapText="1"/>
    </xf>
    <xf numFmtId="0" fontId="13" fillId="0" borderId="0" xfId="0" applyFont="1" applyAlignment="1">
      <alignmen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1"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3" fillId="0" borderId="0" xfId="0" applyFont="1" applyFill="1" applyAlignment="1">
      <alignment vertical="center"/>
    </xf>
    <xf numFmtId="0" fontId="10" fillId="3" borderId="76" xfId="0" applyFont="1" applyFill="1" applyBorder="1" applyAlignment="1">
      <alignment horizontal="center" vertical="center"/>
    </xf>
    <xf numFmtId="0" fontId="10" fillId="3" borderId="77" xfId="0" applyFont="1" applyFill="1" applyBorder="1" applyAlignment="1">
      <alignment horizontal="center" vertical="center"/>
    </xf>
    <xf numFmtId="0" fontId="10" fillId="3" borderId="78" xfId="0" applyFont="1" applyFill="1" applyBorder="1" applyAlignment="1">
      <alignment horizontal="center" vertical="center"/>
    </xf>
    <xf numFmtId="0" fontId="10" fillId="3" borderId="80" xfId="0" applyFont="1" applyFill="1" applyBorder="1" applyAlignment="1">
      <alignment vertical="center" shrinkToFit="1"/>
    </xf>
    <xf numFmtId="0" fontId="11" fillId="0" borderId="80"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83" xfId="0" applyFont="1" applyFill="1" applyBorder="1" applyAlignment="1">
      <alignment horizontal="center" vertical="center"/>
    </xf>
    <xf numFmtId="0" fontId="11" fillId="0" borderId="84" xfId="0" applyFont="1" applyFill="1" applyBorder="1" applyAlignment="1">
      <alignment horizontal="center" vertical="center"/>
    </xf>
    <xf numFmtId="0" fontId="10" fillId="3" borderId="86" xfId="0" applyFont="1" applyFill="1" applyBorder="1" applyAlignment="1">
      <alignment vertical="center" shrinkToFit="1"/>
    </xf>
    <xf numFmtId="0" fontId="11" fillId="0" borderId="86" xfId="0" applyFont="1" applyFill="1" applyBorder="1" applyAlignment="1">
      <alignment horizontal="center" vertical="center"/>
    </xf>
    <xf numFmtId="0" fontId="11" fillId="0" borderId="87"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89" xfId="0" applyFont="1" applyFill="1" applyBorder="1" applyAlignment="1">
      <alignment horizontal="center" vertical="center"/>
    </xf>
    <xf numFmtId="0" fontId="11" fillId="0" borderId="90" xfId="0" applyFont="1" applyFill="1" applyBorder="1" applyAlignment="1">
      <alignment horizontal="center" vertical="center"/>
    </xf>
    <xf numFmtId="0" fontId="10" fillId="3" borderId="92" xfId="0" applyFont="1" applyFill="1" applyBorder="1" applyAlignment="1">
      <alignment vertical="center" shrinkToFit="1"/>
    </xf>
    <xf numFmtId="0" fontId="11" fillId="0" borderId="92" xfId="0" applyFont="1" applyFill="1" applyBorder="1" applyAlignment="1">
      <alignment horizontal="center" vertical="center"/>
    </xf>
    <xf numFmtId="0" fontId="11" fillId="0" borderId="93" xfId="0" applyFont="1" applyFill="1" applyBorder="1" applyAlignment="1">
      <alignment horizontal="center" vertical="center"/>
    </xf>
    <xf numFmtId="0" fontId="11" fillId="0" borderId="94" xfId="0" applyFont="1" applyFill="1" applyBorder="1" applyAlignment="1">
      <alignment horizontal="center" vertical="center"/>
    </xf>
    <xf numFmtId="0" fontId="11" fillId="0" borderId="95" xfId="0" applyFont="1" applyFill="1" applyBorder="1" applyAlignment="1">
      <alignment horizontal="center" vertical="center"/>
    </xf>
    <xf numFmtId="0" fontId="11" fillId="0" borderId="96" xfId="0" applyFont="1" applyFill="1" applyBorder="1" applyAlignment="1">
      <alignment horizontal="center" vertical="center"/>
    </xf>
    <xf numFmtId="0" fontId="12" fillId="0" borderId="0" xfId="0" applyFont="1" applyFill="1" applyBorder="1" applyAlignment="1">
      <alignment vertical="center"/>
    </xf>
    <xf numFmtId="0" fontId="10" fillId="3" borderId="24" xfId="0" applyFont="1" applyFill="1" applyBorder="1" applyAlignment="1">
      <alignment horizontal="center" vertical="center"/>
    </xf>
    <xf numFmtId="0" fontId="10" fillId="3" borderId="25" xfId="0" applyFont="1" applyFill="1" applyBorder="1" applyAlignment="1">
      <alignment vertical="center" shrinkToFit="1"/>
    </xf>
    <xf numFmtId="0" fontId="11" fillId="0" borderId="25" xfId="0" applyFont="1" applyFill="1" applyBorder="1" applyAlignment="1">
      <alignment horizontal="center" vertical="center"/>
    </xf>
    <xf numFmtId="0" fontId="11" fillId="0" borderId="97" xfId="0" applyFont="1" applyFill="1" applyBorder="1" applyAlignment="1">
      <alignment horizontal="center" vertical="center"/>
    </xf>
    <xf numFmtId="0" fontId="11" fillId="0" borderId="98" xfId="0" applyFont="1" applyFill="1" applyBorder="1" applyAlignment="1">
      <alignment horizontal="center" vertical="center"/>
    </xf>
    <xf numFmtId="0" fontId="11" fillId="0" borderId="99" xfId="0" applyFont="1" applyFill="1" applyBorder="1" applyAlignment="1">
      <alignment horizontal="center" vertical="center"/>
    </xf>
    <xf numFmtId="0" fontId="11" fillId="0" borderId="63" xfId="0" applyFont="1" applyFill="1" applyBorder="1" applyAlignment="1">
      <alignment horizontal="center" vertical="center"/>
    </xf>
    <xf numFmtId="0" fontId="10" fillId="3" borderId="100" xfId="0" applyFont="1" applyFill="1" applyBorder="1" applyAlignment="1">
      <alignment horizontal="center" vertical="center"/>
    </xf>
    <xf numFmtId="0" fontId="10" fillId="3" borderId="51" xfId="0" applyFont="1" applyFill="1" applyBorder="1" applyAlignment="1">
      <alignment vertical="center" shrinkToFit="1"/>
    </xf>
    <xf numFmtId="0" fontId="11" fillId="0" borderId="51"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78" xfId="0" applyFont="1" applyFill="1" applyBorder="1" applyAlignment="1">
      <alignment horizontal="center" vertical="center"/>
    </xf>
    <xf numFmtId="0" fontId="11" fillId="0" borderId="61"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vertical="center" shrinkToFit="1"/>
    </xf>
    <xf numFmtId="0" fontId="11" fillId="0" borderId="17"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102" xfId="0" applyFont="1" applyFill="1" applyBorder="1" applyAlignment="1">
      <alignment horizontal="center" vertical="center"/>
    </xf>
    <xf numFmtId="0" fontId="11" fillId="0" borderId="18" xfId="0" applyFont="1" applyFill="1" applyBorder="1" applyAlignment="1">
      <alignment horizontal="center" vertical="center"/>
    </xf>
    <xf numFmtId="0" fontId="17" fillId="0" borderId="0" xfId="2" applyFont="1" applyFill="1" applyAlignment="1">
      <alignment vertical="center"/>
    </xf>
    <xf numFmtId="0" fontId="13" fillId="0" borderId="0" xfId="0" applyFont="1" applyAlignment="1">
      <alignment horizontal="left" vertical="center"/>
    </xf>
    <xf numFmtId="0" fontId="11" fillId="0" borderId="0" xfId="0" applyFont="1" applyFill="1" applyBorder="1" applyAlignment="1">
      <alignment vertical="center"/>
    </xf>
    <xf numFmtId="0" fontId="10" fillId="3" borderId="51" xfId="0" applyFont="1" applyFill="1" applyBorder="1" applyAlignment="1">
      <alignment horizontal="center" vertical="center" wrapText="1"/>
    </xf>
    <xf numFmtId="0" fontId="10" fillId="3" borderId="76"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76" xfId="0" applyFont="1" applyFill="1" applyBorder="1" applyAlignment="1">
      <alignment horizontal="left" vertical="center" shrinkToFit="1"/>
    </xf>
    <xf numFmtId="0" fontId="10" fillId="3" borderId="35" xfId="0" applyFont="1" applyFill="1" applyBorder="1" applyAlignment="1">
      <alignment horizontal="center" vertical="center" shrinkToFit="1"/>
    </xf>
    <xf numFmtId="0" fontId="13" fillId="0" borderId="51" xfId="0" applyFont="1" applyBorder="1" applyAlignment="1">
      <alignment horizontal="center" vertical="center"/>
    </xf>
    <xf numFmtId="0" fontId="13" fillId="0" borderId="78" xfId="0" applyFont="1" applyBorder="1" applyAlignment="1">
      <alignment horizontal="center" vertical="center"/>
    </xf>
    <xf numFmtId="0" fontId="13" fillId="0" borderId="61" xfId="0" applyFont="1" applyBorder="1" applyAlignment="1">
      <alignment horizontal="center" vertical="center"/>
    </xf>
    <xf numFmtId="0" fontId="10" fillId="3" borderId="35" xfId="0" applyFont="1" applyFill="1" applyBorder="1" applyAlignment="1">
      <alignment horizontal="center" vertical="center"/>
    </xf>
    <xf numFmtId="0" fontId="10" fillId="3" borderId="22" xfId="0" applyFont="1" applyFill="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8" fillId="0" borderId="0" xfId="0" applyFont="1" applyFill="1" applyAlignment="1">
      <alignment vertical="center"/>
    </xf>
    <xf numFmtId="0" fontId="0" fillId="6" borderId="51" xfId="0" applyFill="1" applyBorder="1">
      <alignment vertical="center"/>
    </xf>
    <xf numFmtId="0" fontId="0" fillId="6" borderId="58" xfId="0" applyFill="1" applyBorder="1" applyAlignment="1">
      <alignment vertical="center"/>
    </xf>
    <xf numFmtId="0" fontId="0" fillId="6" borderId="68" xfId="0" applyFill="1" applyBorder="1" applyAlignment="1">
      <alignment vertical="center"/>
    </xf>
    <xf numFmtId="0" fontId="0" fillId="6" borderId="59" xfId="0" applyFill="1" applyBorder="1" applyAlignment="1">
      <alignment vertical="center"/>
    </xf>
    <xf numFmtId="0" fontId="0" fillId="6" borderId="76" xfId="0" applyFill="1" applyBorder="1" applyAlignment="1">
      <alignment vertical="center"/>
    </xf>
    <xf numFmtId="0" fontId="0" fillId="6" borderId="106" xfId="0" applyFill="1" applyBorder="1" applyAlignment="1">
      <alignment vertical="center"/>
    </xf>
    <xf numFmtId="0" fontId="0" fillId="6" borderId="35" xfId="0" applyFill="1" applyBorder="1" applyAlignment="1">
      <alignment vertical="center"/>
    </xf>
    <xf numFmtId="0" fontId="18" fillId="6" borderId="76" xfId="0" applyFont="1" applyFill="1" applyBorder="1" applyAlignment="1">
      <alignment vertical="center"/>
    </xf>
    <xf numFmtId="0" fontId="19" fillId="6" borderId="106" xfId="0" applyFont="1" applyFill="1" applyBorder="1" applyAlignment="1">
      <alignment vertical="center"/>
    </xf>
    <xf numFmtId="0" fontId="19" fillId="6" borderId="35" xfId="0" applyFont="1" applyFill="1" applyBorder="1" applyAlignment="1">
      <alignment vertical="center"/>
    </xf>
    <xf numFmtId="0" fontId="0" fillId="6" borderId="97" xfId="0" applyFill="1" applyBorder="1" applyAlignment="1">
      <alignment vertical="center"/>
    </xf>
    <xf numFmtId="0" fontId="0" fillId="6" borderId="32" xfId="0" applyFill="1" applyBorder="1" applyAlignment="1">
      <alignment vertical="center"/>
    </xf>
    <xf numFmtId="0" fontId="0" fillId="6" borderId="107" xfId="0" applyFill="1" applyBorder="1" applyAlignment="1">
      <alignment vertical="center"/>
    </xf>
    <xf numFmtId="0" fontId="20" fillId="6" borderId="51" xfId="0" applyFont="1" applyFill="1" applyBorder="1" applyAlignment="1">
      <alignment vertical="center" wrapText="1"/>
    </xf>
    <xf numFmtId="0" fontId="21" fillId="0" borderId="0" xfId="0" applyFont="1" applyAlignment="1">
      <alignment vertical="center" wrapText="1"/>
    </xf>
    <xf numFmtId="180" fontId="6" fillId="7" borderId="26" xfId="0" applyNumberFormat="1" applyFont="1" applyFill="1" applyBorder="1" applyAlignment="1">
      <alignment vertical="center"/>
    </xf>
    <xf numFmtId="180" fontId="6" fillId="7" borderId="35" xfId="0" applyNumberFormat="1" applyFont="1" applyFill="1" applyBorder="1" applyAlignment="1">
      <alignment horizontal="center" vertical="center" wrapText="1"/>
    </xf>
    <xf numFmtId="180" fontId="6" fillId="7" borderId="51" xfId="0" applyNumberFormat="1" applyFont="1" applyFill="1" applyBorder="1" applyAlignment="1">
      <alignment horizontal="center" vertical="center" wrapText="1"/>
    </xf>
    <xf numFmtId="180" fontId="6" fillId="7" borderId="76" xfId="0" applyNumberFormat="1" applyFont="1" applyFill="1" applyBorder="1" applyAlignment="1">
      <alignment horizontal="center" vertical="center" wrapText="1"/>
    </xf>
    <xf numFmtId="180" fontId="6" fillId="7" borderId="77" xfId="0" applyNumberFormat="1" applyFont="1" applyFill="1" applyBorder="1" applyAlignment="1">
      <alignment horizontal="center" vertical="center" wrapText="1"/>
    </xf>
    <xf numFmtId="180" fontId="6" fillId="7" borderId="78" xfId="0" applyNumberFormat="1" applyFont="1" applyFill="1" applyBorder="1" applyAlignment="1">
      <alignment horizontal="center" vertical="center" wrapText="1"/>
    </xf>
    <xf numFmtId="180" fontId="6" fillId="7" borderId="100" xfId="0" applyNumberFormat="1" applyFont="1" applyFill="1" applyBorder="1" applyAlignment="1">
      <alignment horizontal="center" vertical="center" wrapText="1"/>
    </xf>
    <xf numFmtId="180" fontId="22" fillId="7" borderId="51" xfId="0" applyNumberFormat="1" applyFont="1" applyFill="1" applyBorder="1" applyAlignment="1">
      <alignment horizontal="center" vertical="center" wrapText="1"/>
    </xf>
    <xf numFmtId="180" fontId="6" fillId="7" borderId="113" xfId="0" applyNumberFormat="1" applyFont="1" applyFill="1" applyBorder="1" applyAlignment="1">
      <alignment horizontal="center" vertical="center" wrapText="1"/>
    </xf>
    <xf numFmtId="180" fontId="6" fillId="7" borderId="114" xfId="0" applyNumberFormat="1" applyFont="1" applyFill="1" applyBorder="1" applyAlignment="1">
      <alignment horizontal="center" vertical="center" wrapText="1"/>
    </xf>
    <xf numFmtId="180" fontId="6" fillId="7" borderId="115" xfId="0" applyNumberFormat="1" applyFont="1" applyFill="1" applyBorder="1" applyAlignment="1">
      <alignment horizontal="center" vertical="center" wrapText="1"/>
    </xf>
    <xf numFmtId="180" fontId="6" fillId="7" borderId="36" xfId="0" applyNumberFormat="1" applyFont="1" applyFill="1" applyBorder="1" applyAlignment="1">
      <alignment horizontal="center" vertical="center" wrapText="1"/>
    </xf>
    <xf numFmtId="180" fontId="6" fillId="7" borderId="116" xfId="0" applyNumberFormat="1" applyFont="1" applyFill="1" applyBorder="1" applyAlignment="1">
      <alignment horizontal="center" vertical="center" wrapText="1"/>
    </xf>
    <xf numFmtId="180" fontId="6" fillId="7" borderId="117" xfId="0" applyNumberFormat="1" applyFont="1" applyFill="1" applyBorder="1" applyAlignment="1">
      <alignment horizontal="center" vertical="center" wrapText="1"/>
    </xf>
    <xf numFmtId="0" fontId="23" fillId="5" borderId="51" xfId="0" applyFont="1" applyFill="1" applyBorder="1" applyAlignment="1">
      <alignment vertical="center" wrapText="1"/>
    </xf>
    <xf numFmtId="0" fontId="24" fillId="9" borderId="51" xfId="0" applyFont="1" applyFill="1" applyBorder="1" applyAlignment="1">
      <alignment vertical="center" wrapText="1"/>
    </xf>
    <xf numFmtId="0" fontId="21" fillId="9" borderId="51" xfId="0" applyFont="1" applyFill="1" applyBorder="1" applyAlignment="1">
      <alignment vertical="center" wrapText="1"/>
    </xf>
    <xf numFmtId="0" fontId="24" fillId="10" borderId="51" xfId="0" applyFont="1" applyFill="1" applyBorder="1" applyAlignment="1">
      <alignment vertical="center" wrapText="1"/>
    </xf>
    <xf numFmtId="0" fontId="0" fillId="0" borderId="0" xfId="0" applyFill="1">
      <alignment vertical="center"/>
    </xf>
    <xf numFmtId="0" fontId="0" fillId="11" borderId="51" xfId="0" applyFill="1" applyBorder="1" applyAlignment="1">
      <alignment vertical="center" wrapText="1"/>
    </xf>
    <xf numFmtId="0" fontId="7" fillId="4" borderId="0" xfId="0" applyFont="1" applyFill="1" applyAlignment="1"/>
    <xf numFmtId="0" fontId="0" fillId="4" borderId="0" xfId="0" applyFill="1">
      <alignment vertical="center"/>
    </xf>
    <xf numFmtId="0" fontId="25" fillId="0" borderId="0" xfId="0" applyFont="1">
      <alignment vertical="center"/>
    </xf>
    <xf numFmtId="0" fontId="25" fillId="0" borderId="0" xfId="0" applyFont="1" applyAlignment="1">
      <alignment horizontal="center" vertical="center"/>
    </xf>
    <xf numFmtId="0" fontId="25" fillId="4" borderId="0" xfId="0" applyFont="1" applyFill="1" applyAlignment="1"/>
    <xf numFmtId="0" fontId="25" fillId="4" borderId="0" xfId="0" applyFont="1" applyFill="1" applyAlignment="1">
      <alignment vertical="center"/>
    </xf>
    <xf numFmtId="0" fontId="13" fillId="4" borderId="0" xfId="0" applyFont="1" applyFill="1" applyAlignment="1">
      <alignment vertical="center"/>
    </xf>
    <xf numFmtId="0" fontId="25" fillId="4" borderId="0" xfId="0" applyFont="1" applyFill="1">
      <alignment vertical="center"/>
    </xf>
    <xf numFmtId="0" fontId="27" fillId="0" borderId="0" xfId="0" applyFont="1">
      <alignment vertical="center"/>
    </xf>
    <xf numFmtId="0" fontId="13" fillId="4" borderId="118" xfId="0" applyFont="1" applyFill="1" applyBorder="1" applyAlignment="1">
      <alignment horizontal="center" vertical="center" wrapText="1"/>
    </xf>
    <xf numFmtId="0" fontId="13" fillId="4" borderId="51" xfId="0" applyFont="1" applyFill="1" applyBorder="1" applyAlignment="1">
      <alignment horizontal="center" vertical="center" wrapText="1"/>
    </xf>
    <xf numFmtId="0" fontId="13" fillId="4" borderId="76" xfId="0" applyFont="1" applyFill="1" applyBorder="1" applyAlignment="1">
      <alignment horizontal="center" vertical="center" wrapText="1"/>
    </xf>
    <xf numFmtId="0" fontId="13" fillId="4" borderId="118" xfId="0" applyFont="1" applyFill="1" applyBorder="1" applyAlignment="1">
      <alignment horizontal="right" vertical="center" wrapText="1"/>
    </xf>
    <xf numFmtId="0" fontId="13" fillId="4" borderId="51" xfId="0" applyFont="1" applyFill="1" applyBorder="1" applyAlignment="1">
      <alignment horizontal="right" vertical="center" wrapText="1"/>
    </xf>
    <xf numFmtId="0" fontId="13" fillId="4" borderId="76" xfId="0" applyFont="1" applyFill="1" applyBorder="1" applyAlignment="1">
      <alignment horizontal="right" vertical="center" wrapText="1"/>
    </xf>
    <xf numFmtId="0" fontId="13" fillId="4" borderId="55" xfId="0" applyFont="1" applyFill="1" applyBorder="1" applyAlignment="1">
      <alignment horizontal="right" vertical="center" wrapText="1"/>
    </xf>
    <xf numFmtId="0" fontId="13" fillId="4" borderId="17" xfId="0" applyFont="1" applyFill="1" applyBorder="1" applyAlignment="1">
      <alignment horizontal="right" vertical="center" wrapText="1"/>
    </xf>
    <xf numFmtId="0" fontId="13" fillId="4" borderId="21" xfId="0" applyFont="1" applyFill="1" applyBorder="1" applyAlignment="1">
      <alignment horizontal="right" vertical="center" wrapText="1"/>
    </xf>
    <xf numFmtId="0" fontId="13" fillId="4" borderId="21" xfId="0" applyFont="1" applyFill="1" applyBorder="1" applyAlignment="1" applyProtection="1">
      <alignment horizontal="center" vertical="center"/>
      <protection locked="0"/>
    </xf>
    <xf numFmtId="0" fontId="25" fillId="4" borderId="0" xfId="0" applyFont="1" applyFill="1" applyBorder="1" applyAlignment="1">
      <alignment vertical="center"/>
    </xf>
    <xf numFmtId="0" fontId="13" fillId="4" borderId="0" xfId="0" applyFont="1" applyFill="1" applyBorder="1" applyAlignment="1">
      <alignment horizontal="center" vertical="center" wrapText="1"/>
    </xf>
    <xf numFmtId="0" fontId="13" fillId="4" borderId="0" xfId="0" applyFont="1" applyFill="1" applyBorder="1" applyAlignment="1" applyProtection="1">
      <alignment vertical="center"/>
      <protection locked="0"/>
    </xf>
    <xf numFmtId="180" fontId="13" fillId="4" borderId="0" xfId="0" applyNumberFormat="1" applyFont="1" applyFill="1" applyBorder="1" applyAlignment="1" applyProtection="1">
      <alignment horizontal="center" vertical="center"/>
    </xf>
    <xf numFmtId="0" fontId="28" fillId="0" borderId="118" xfId="0" applyFont="1" applyFill="1" applyBorder="1" applyAlignment="1">
      <alignment horizontal="right" vertical="center" wrapText="1"/>
    </xf>
    <xf numFmtId="0" fontId="28" fillId="0" borderId="51" xfId="0" applyFont="1" applyFill="1" applyBorder="1" applyAlignment="1">
      <alignment horizontal="right" vertical="center" wrapText="1"/>
    </xf>
    <xf numFmtId="0" fontId="13" fillId="0" borderId="118" xfId="0" applyFont="1" applyFill="1" applyBorder="1" applyAlignment="1">
      <alignment horizontal="right" vertical="center" wrapText="1"/>
    </xf>
    <xf numFmtId="0" fontId="13" fillId="0" borderId="51" xfId="0" applyFont="1" applyFill="1" applyBorder="1" applyAlignment="1">
      <alignment horizontal="right" vertical="center" wrapText="1"/>
    </xf>
    <xf numFmtId="0" fontId="28" fillId="0" borderId="0" xfId="0" applyFont="1" applyFill="1" applyBorder="1" applyAlignment="1">
      <alignment horizontal="center" vertical="center" wrapText="1"/>
    </xf>
    <xf numFmtId="180" fontId="6" fillId="7" borderId="106" xfId="0" applyNumberFormat="1" applyFont="1" applyFill="1" applyBorder="1" applyAlignment="1">
      <alignment horizontal="center" vertical="center" wrapText="1"/>
    </xf>
    <xf numFmtId="180" fontId="6" fillId="7" borderId="26" xfId="0" applyNumberFormat="1"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10" fillId="3" borderId="11" xfId="1" applyFont="1" applyFill="1" applyBorder="1" applyAlignment="1">
      <alignment horizontal="left" vertical="center" wrapText="1" shrinkToFit="1"/>
    </xf>
    <xf numFmtId="0" fontId="10" fillId="3" borderId="12" xfId="1" applyFont="1" applyFill="1" applyBorder="1" applyAlignment="1">
      <alignment horizontal="left" vertical="center" wrapText="1" shrinkToFit="1"/>
    </xf>
    <xf numFmtId="0" fontId="10" fillId="3" borderId="16" xfId="1" applyFont="1" applyFill="1" applyBorder="1" applyAlignment="1">
      <alignment horizontal="left" vertical="center" wrapText="1" shrinkToFit="1"/>
    </xf>
    <xf numFmtId="0" fontId="10" fillId="3" borderId="17" xfId="1" applyFont="1" applyFill="1" applyBorder="1" applyAlignment="1">
      <alignment horizontal="left" vertical="center" wrapText="1" shrinkToFit="1"/>
    </xf>
    <xf numFmtId="0" fontId="10" fillId="3" borderId="14" xfId="0" applyFont="1" applyFill="1" applyBorder="1" applyAlignment="1">
      <alignment horizontal="left" vertical="center" wrapText="1"/>
    </xf>
    <xf numFmtId="0" fontId="10" fillId="3" borderId="6" xfId="0" applyFont="1" applyFill="1" applyBorder="1" applyAlignment="1">
      <alignment horizontal="left" vertical="center"/>
    </xf>
    <xf numFmtId="0" fontId="10" fillId="3" borderId="15" xfId="0" applyFont="1" applyFill="1" applyBorder="1" applyAlignment="1">
      <alignment horizontal="left" vertical="center"/>
    </xf>
    <xf numFmtId="0" fontId="10" fillId="3" borderId="19" xfId="0" applyFont="1" applyFill="1" applyBorder="1" applyAlignment="1">
      <alignment horizontal="lef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3"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9" xfId="0" applyFont="1" applyFill="1" applyBorder="1" applyAlignment="1">
      <alignment horizontal="center" vertical="center"/>
    </xf>
    <xf numFmtId="0" fontId="10" fillId="3" borderId="11" xfId="0" applyFont="1" applyFill="1" applyBorder="1" applyAlignment="1">
      <alignment vertical="center" wrapText="1"/>
    </xf>
    <xf numFmtId="0" fontId="10" fillId="3" borderId="16" xfId="0" applyFont="1" applyFill="1" applyBorder="1" applyAlignment="1">
      <alignment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0" fillId="3" borderId="24" xfId="0" applyFont="1" applyFill="1" applyBorder="1" applyAlignment="1">
      <alignment vertical="center"/>
    </xf>
    <xf numFmtId="0" fontId="10" fillId="3" borderId="20" xfId="1" applyFont="1" applyFill="1" applyBorder="1" applyAlignment="1">
      <alignment horizontal="center" vertical="center"/>
    </xf>
    <xf numFmtId="0" fontId="10" fillId="3" borderId="26" xfId="1" applyFont="1" applyFill="1" applyBorder="1" applyAlignment="1">
      <alignment horizontal="center" vertical="center"/>
    </xf>
    <xf numFmtId="0" fontId="10" fillId="3" borderId="27" xfId="1" applyFont="1" applyFill="1" applyBorder="1" applyAlignment="1">
      <alignment horizontal="center" vertical="center"/>
    </xf>
    <xf numFmtId="0" fontId="11" fillId="4" borderId="21" xfId="1" applyFont="1" applyFill="1" applyBorder="1" applyAlignment="1">
      <alignment horizontal="center" vertical="center"/>
    </xf>
    <xf numFmtId="0" fontId="11" fillId="4" borderId="28" xfId="1" applyFont="1" applyFill="1" applyBorder="1" applyAlignment="1">
      <alignment horizontal="center" vertical="center"/>
    </xf>
    <xf numFmtId="0" fontId="11" fillId="4" borderId="23" xfId="1" applyFont="1" applyFill="1" applyBorder="1" applyAlignment="1">
      <alignment horizontal="center" vertical="center"/>
    </xf>
    <xf numFmtId="0" fontId="10" fillId="3" borderId="10"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39"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3" borderId="46"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14" xfId="0" applyFont="1" applyFill="1" applyBorder="1" applyAlignment="1">
      <alignment vertical="center"/>
    </xf>
    <xf numFmtId="0" fontId="10" fillId="3" borderId="46" xfId="0" applyFont="1" applyFill="1" applyBorder="1" applyAlignment="1">
      <alignment vertical="center"/>
    </xf>
    <xf numFmtId="0" fontId="10" fillId="3" borderId="20"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1" fillId="0" borderId="21"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0" fillId="3" borderId="8" xfId="0" applyFont="1" applyFill="1" applyBorder="1" applyAlignment="1">
      <alignment horizontal="left" vertical="center"/>
    </xf>
    <xf numFmtId="0" fontId="10" fillId="3" borderId="4" xfId="0" applyFont="1" applyFill="1" applyBorder="1" applyAlignment="1">
      <alignment horizontal="left" vertical="center"/>
    </xf>
    <xf numFmtId="0" fontId="14" fillId="3" borderId="2" xfId="0" applyFont="1" applyFill="1" applyBorder="1" applyAlignment="1">
      <alignment horizontal="left" vertical="center"/>
    </xf>
    <xf numFmtId="0" fontId="14" fillId="3" borderId="4" xfId="0" applyFont="1" applyFill="1" applyBorder="1" applyAlignment="1">
      <alignment horizontal="left" vertical="center"/>
    </xf>
    <xf numFmtId="0" fontId="11" fillId="4" borderId="9" xfId="0" applyFont="1" applyFill="1" applyBorder="1" applyAlignment="1">
      <alignment horizontal="center" vertical="center"/>
    </xf>
    <xf numFmtId="0" fontId="10" fillId="3" borderId="48" xfId="0" applyFont="1" applyFill="1" applyBorder="1" applyAlignment="1">
      <alignment vertical="center" wrapText="1"/>
    </xf>
    <xf numFmtId="0" fontId="10" fillId="3" borderId="53" xfId="0" applyFont="1" applyFill="1" applyBorder="1" applyAlignment="1">
      <alignment vertical="center"/>
    </xf>
    <xf numFmtId="0" fontId="10" fillId="3" borderId="20"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1" fillId="0" borderId="28" xfId="0" applyFont="1" applyBorder="1" applyAlignment="1" applyProtection="1">
      <alignment horizontal="center" vertical="center"/>
      <protection locked="0"/>
    </xf>
    <xf numFmtId="0" fontId="10" fillId="3" borderId="48"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53" xfId="0" applyFont="1" applyFill="1" applyBorder="1" applyAlignment="1">
      <alignment horizontal="left"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0" fillId="3" borderId="51" xfId="0" applyFont="1" applyFill="1" applyBorder="1" applyAlignment="1">
      <alignment horizontal="center" vertical="center"/>
    </xf>
    <xf numFmtId="0" fontId="10" fillId="3" borderId="61" xfId="0" applyFont="1" applyFill="1" applyBorder="1" applyAlignment="1">
      <alignment horizontal="center" vertical="center"/>
    </xf>
    <xf numFmtId="0" fontId="11" fillId="0" borderId="62"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9" fillId="2" borderId="0" xfId="0" applyFont="1" applyFill="1" applyAlignment="1">
      <alignment horizontal="left" vertical="center" wrapText="1"/>
    </xf>
    <xf numFmtId="0" fontId="10" fillId="3" borderId="48" xfId="0" applyFont="1" applyFill="1" applyBorder="1" applyAlignment="1">
      <alignment vertical="center"/>
    </xf>
    <xf numFmtId="0" fontId="13" fillId="0" borderId="21"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49" fontId="13" fillId="0" borderId="65" xfId="0" applyNumberFormat="1" applyFont="1" applyBorder="1" applyAlignment="1">
      <alignment horizontal="center" vertical="center" wrapText="1"/>
    </xf>
    <xf numFmtId="49" fontId="13" fillId="0" borderId="66" xfId="0" applyNumberFormat="1" applyFont="1" applyBorder="1" applyAlignment="1">
      <alignment horizontal="center" vertical="center" wrapText="1"/>
    </xf>
    <xf numFmtId="0" fontId="10" fillId="3" borderId="79" xfId="0" applyFont="1" applyFill="1" applyBorder="1" applyAlignment="1">
      <alignment horizontal="center" vertical="center"/>
    </xf>
    <xf numFmtId="0" fontId="10" fillId="3" borderId="85" xfId="0" applyFont="1" applyFill="1" applyBorder="1" applyAlignment="1">
      <alignment horizontal="center" vertical="center"/>
    </xf>
    <xf numFmtId="0" fontId="10" fillId="3" borderId="91" xfId="0" applyFont="1" applyFill="1" applyBorder="1" applyAlignment="1">
      <alignment horizontal="center" vertical="center"/>
    </xf>
    <xf numFmtId="0" fontId="10" fillId="3" borderId="8"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10" fillId="0" borderId="71"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3" borderId="48"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65"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74" xfId="0" applyFont="1" applyFill="1" applyBorder="1" applyAlignment="1">
      <alignment horizontal="center" vertical="center"/>
    </xf>
    <xf numFmtId="0" fontId="10" fillId="3" borderId="75" xfId="0" applyFont="1" applyFill="1" applyBorder="1" applyAlignment="1">
      <alignment horizontal="center" vertical="center"/>
    </xf>
    <xf numFmtId="0" fontId="10" fillId="3" borderId="13"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00" xfId="0" applyFont="1" applyFill="1" applyBorder="1" applyAlignment="1">
      <alignment horizontal="center" vertical="center"/>
    </xf>
    <xf numFmtId="0" fontId="10" fillId="3" borderId="6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32"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105"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97" xfId="0" applyFont="1" applyFill="1" applyBorder="1" applyAlignment="1">
      <alignment horizontal="center" vertical="center"/>
    </xf>
    <xf numFmtId="0" fontId="10" fillId="3" borderId="103" xfId="0" applyFont="1" applyFill="1" applyBorder="1" applyAlignment="1">
      <alignment horizontal="center" vertical="center"/>
    </xf>
    <xf numFmtId="0" fontId="10" fillId="3" borderId="98" xfId="0" applyFont="1" applyFill="1" applyBorder="1" applyAlignment="1">
      <alignment horizontal="center" vertical="center"/>
    </xf>
    <xf numFmtId="180" fontId="13" fillId="4" borderId="76" xfId="0" applyNumberFormat="1" applyFont="1" applyFill="1" applyBorder="1" applyAlignment="1" applyProtection="1">
      <alignment vertical="center"/>
    </xf>
    <xf numFmtId="180" fontId="13" fillId="4" borderId="106" xfId="0" applyNumberFormat="1" applyFont="1" applyFill="1" applyBorder="1" applyAlignment="1" applyProtection="1">
      <alignment vertical="center"/>
    </xf>
    <xf numFmtId="180" fontId="13" fillId="4" borderId="37" xfId="0" applyNumberFormat="1" applyFont="1" applyFill="1" applyBorder="1" applyAlignment="1" applyProtection="1">
      <alignment vertical="center"/>
    </xf>
    <xf numFmtId="0" fontId="10" fillId="3" borderId="48"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6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64" xfId="0" applyFont="1" applyFill="1" applyBorder="1" applyAlignment="1">
      <alignment horizontal="center" vertical="center" wrapText="1"/>
    </xf>
    <xf numFmtId="0" fontId="10" fillId="3" borderId="97" xfId="0" applyFont="1" applyFill="1" applyBorder="1" applyAlignment="1">
      <alignment horizontal="center" vertical="center" wrapText="1"/>
    </xf>
    <xf numFmtId="0" fontId="10" fillId="3" borderId="107" xfId="0" applyFont="1" applyFill="1" applyBorder="1" applyAlignment="1">
      <alignment horizontal="center" vertical="center" wrapText="1"/>
    </xf>
    <xf numFmtId="0" fontId="10" fillId="3" borderId="33" xfId="0" applyFont="1" applyFill="1" applyBorder="1" applyAlignment="1">
      <alignment horizontal="center" vertical="center" wrapText="1"/>
    </xf>
    <xf numFmtId="180" fontId="13" fillId="4" borderId="21" xfId="0" applyNumberFormat="1" applyFont="1" applyFill="1" applyBorder="1" applyAlignment="1" applyProtection="1">
      <alignment vertical="center"/>
    </xf>
    <xf numFmtId="180" fontId="13" fillId="4" borderId="28" xfId="0" applyNumberFormat="1" applyFont="1" applyFill="1" applyBorder="1" applyAlignment="1" applyProtection="1">
      <alignment vertical="center"/>
    </xf>
    <xf numFmtId="180" fontId="13" fillId="4" borderId="23" xfId="0" applyNumberFormat="1" applyFont="1" applyFill="1" applyBorder="1" applyAlignment="1" applyProtection="1">
      <alignment vertical="center"/>
    </xf>
    <xf numFmtId="0" fontId="10" fillId="3" borderId="10" xfId="0" applyFont="1" applyFill="1" applyBorder="1" applyAlignment="1">
      <alignment horizontal="center" vertical="center"/>
    </xf>
    <xf numFmtId="0" fontId="10" fillId="3" borderId="64" xfId="0" applyFont="1" applyFill="1" applyBorder="1" applyAlignment="1">
      <alignment horizontal="center" vertical="center"/>
    </xf>
    <xf numFmtId="0" fontId="10" fillId="3" borderId="107" xfId="0" applyFont="1" applyFill="1" applyBorder="1" applyAlignment="1">
      <alignment horizontal="center" vertical="center"/>
    </xf>
    <xf numFmtId="0" fontId="10" fillId="3" borderId="33" xfId="0" applyFont="1" applyFill="1" applyBorder="1" applyAlignment="1">
      <alignment horizontal="center" vertical="center"/>
    </xf>
    <xf numFmtId="0" fontId="28" fillId="0" borderId="76" xfId="0" applyFont="1" applyFill="1" applyBorder="1" applyAlignment="1">
      <alignment vertical="center" wrapText="1"/>
    </xf>
    <xf numFmtId="0" fontId="28" fillId="0" borderId="106" xfId="0" applyFont="1" applyFill="1" applyBorder="1" applyAlignment="1">
      <alignment vertical="center" wrapText="1"/>
    </xf>
    <xf numFmtId="0" fontId="28" fillId="0" borderId="37" xfId="0" applyFont="1" applyFill="1" applyBorder="1" applyAlignment="1">
      <alignment vertical="center" wrapText="1"/>
    </xf>
    <xf numFmtId="0" fontId="28" fillId="0" borderId="21" xfId="0" applyFont="1" applyFill="1" applyBorder="1" applyAlignment="1">
      <alignment vertical="center" wrapText="1"/>
    </xf>
    <xf numFmtId="0" fontId="28" fillId="0" borderId="28" xfId="0" applyFont="1" applyFill="1" applyBorder="1" applyAlignment="1">
      <alignment vertical="center" wrapText="1"/>
    </xf>
    <xf numFmtId="0" fontId="28" fillId="0" borderId="23" xfId="0" applyFont="1" applyFill="1" applyBorder="1" applyAlignment="1">
      <alignment vertical="center" wrapText="1"/>
    </xf>
    <xf numFmtId="180" fontId="6" fillId="7" borderId="10" xfId="0" applyNumberFormat="1" applyFont="1" applyFill="1" applyBorder="1" applyAlignment="1">
      <alignment horizontal="center" vertical="center" wrapText="1"/>
    </xf>
    <xf numFmtId="180" fontId="6" fillId="7" borderId="0" xfId="0" applyNumberFormat="1" applyFont="1" applyFill="1" applyBorder="1" applyAlignment="1">
      <alignment horizontal="center" vertical="center" wrapText="1"/>
    </xf>
    <xf numFmtId="180" fontId="6" fillId="7" borderId="107" xfId="0" applyNumberFormat="1" applyFont="1" applyFill="1" applyBorder="1" applyAlignment="1">
      <alignment horizontal="center" vertical="center" wrapText="1"/>
    </xf>
    <xf numFmtId="180" fontId="6" fillId="7" borderId="11" xfId="0" applyNumberFormat="1" applyFont="1" applyFill="1" applyBorder="1" applyAlignment="1">
      <alignment horizontal="center" vertical="center" wrapText="1"/>
    </xf>
    <xf numFmtId="180" fontId="6" fillId="7" borderId="100" xfId="0" applyNumberFormat="1" applyFont="1" applyFill="1" applyBorder="1" applyAlignment="1">
      <alignment horizontal="center" vertical="center" wrapText="1"/>
    </xf>
    <xf numFmtId="180" fontId="6" fillId="7" borderId="12" xfId="0" applyNumberFormat="1" applyFont="1" applyFill="1" applyBorder="1" applyAlignment="1">
      <alignment horizontal="center" vertical="center" wrapText="1"/>
    </xf>
    <xf numFmtId="180" fontId="6" fillId="7" borderId="51" xfId="0" applyNumberFormat="1" applyFont="1" applyFill="1" applyBorder="1" applyAlignment="1">
      <alignment horizontal="center" vertical="center" wrapText="1"/>
    </xf>
    <xf numFmtId="180" fontId="2" fillId="7" borderId="100" xfId="0" applyNumberFormat="1" applyFont="1" applyFill="1" applyBorder="1" applyAlignment="1">
      <alignment horizontal="center" vertical="center" wrapText="1"/>
    </xf>
    <xf numFmtId="180" fontId="6" fillId="7" borderId="26" xfId="0" applyNumberFormat="1" applyFont="1" applyFill="1" applyBorder="1" applyAlignment="1">
      <alignment horizontal="center" vertical="center"/>
    </xf>
    <xf numFmtId="180" fontId="6" fillId="7" borderId="27" xfId="0" applyNumberFormat="1" applyFont="1" applyFill="1" applyBorder="1" applyAlignment="1">
      <alignment horizontal="center" vertical="center"/>
    </xf>
    <xf numFmtId="180" fontId="22" fillId="7" borderId="48" xfId="0" applyNumberFormat="1" applyFont="1" applyFill="1" applyBorder="1" applyAlignment="1">
      <alignment horizontal="center" vertical="center" wrapText="1"/>
    </xf>
    <xf numFmtId="180" fontId="22" fillId="7" borderId="0" xfId="0" applyNumberFormat="1" applyFont="1" applyFill="1" applyBorder="1" applyAlignment="1">
      <alignment horizontal="center" vertical="center" wrapText="1"/>
    </xf>
    <xf numFmtId="180" fontId="22" fillId="7" borderId="107" xfId="0" applyNumberFormat="1" applyFont="1" applyFill="1" applyBorder="1" applyAlignment="1">
      <alignment horizontal="center" vertical="center" wrapText="1"/>
    </xf>
    <xf numFmtId="180" fontId="6" fillId="7" borderId="20" xfId="0" applyNumberFormat="1" applyFont="1" applyFill="1" applyBorder="1" applyAlignment="1">
      <alignment horizontal="center" vertical="center"/>
    </xf>
    <xf numFmtId="180" fontId="6" fillId="7" borderId="30" xfId="0" applyNumberFormat="1" applyFont="1" applyFill="1" applyBorder="1" applyAlignment="1">
      <alignment horizontal="center" vertical="center"/>
    </xf>
    <xf numFmtId="180" fontId="6" fillId="7" borderId="69" xfId="0" applyNumberFormat="1" applyFont="1" applyFill="1" applyBorder="1" applyAlignment="1">
      <alignment horizontal="center" vertical="center" wrapText="1"/>
    </xf>
    <xf numFmtId="180" fontId="6" fillId="7" borderId="109" xfId="0" applyNumberFormat="1" applyFont="1" applyFill="1" applyBorder="1" applyAlignment="1">
      <alignment horizontal="center" vertical="center" wrapText="1"/>
    </xf>
    <xf numFmtId="180" fontId="6" fillId="7" borderId="33" xfId="0" applyNumberFormat="1" applyFont="1" applyFill="1" applyBorder="1" applyAlignment="1">
      <alignment horizontal="center" vertical="center" wrapText="1"/>
    </xf>
    <xf numFmtId="180" fontId="22" fillId="7" borderId="108" xfId="0" applyNumberFormat="1" applyFont="1" applyFill="1" applyBorder="1" applyAlignment="1">
      <alignment horizontal="center" vertical="center" wrapText="1"/>
    </xf>
    <xf numFmtId="180" fontId="22" fillId="7" borderId="110" xfId="0" applyNumberFormat="1" applyFont="1" applyFill="1" applyBorder="1" applyAlignment="1">
      <alignment horizontal="center" vertical="center" wrapText="1"/>
    </xf>
    <xf numFmtId="180" fontId="22" fillId="7" borderId="111" xfId="0" applyNumberFormat="1" applyFont="1" applyFill="1" applyBorder="1" applyAlignment="1">
      <alignment horizontal="center" vertical="center" wrapText="1"/>
    </xf>
    <xf numFmtId="180" fontId="6" fillId="7" borderId="54" xfId="0" applyNumberFormat="1" applyFont="1" applyFill="1" applyBorder="1" applyAlignment="1">
      <alignment horizontal="center" vertical="center"/>
    </xf>
    <xf numFmtId="180" fontId="6" fillId="7" borderId="77" xfId="0" applyNumberFormat="1" applyFont="1" applyFill="1" applyBorder="1" applyAlignment="1">
      <alignment horizontal="center" vertical="center"/>
    </xf>
    <xf numFmtId="180" fontId="6" fillId="7" borderId="35" xfId="0" applyNumberFormat="1" applyFont="1" applyFill="1" applyBorder="1" applyAlignment="1">
      <alignment horizontal="center" vertical="center"/>
    </xf>
    <xf numFmtId="180" fontId="6" fillId="7" borderId="51" xfId="0" applyNumberFormat="1" applyFont="1" applyFill="1" applyBorder="1" applyAlignment="1">
      <alignment horizontal="center" vertical="center"/>
    </xf>
    <xf numFmtId="180" fontId="6" fillId="7" borderId="78" xfId="0" applyNumberFormat="1" applyFont="1" applyFill="1" applyBorder="1" applyAlignment="1">
      <alignment horizontal="center" vertical="center"/>
    </xf>
    <xf numFmtId="180" fontId="6" fillId="7" borderId="74" xfId="0" applyNumberFormat="1" applyFont="1" applyFill="1" applyBorder="1" applyAlignment="1">
      <alignment horizontal="center" vertical="center"/>
    </xf>
    <xf numFmtId="180" fontId="6" fillId="7" borderId="75" xfId="0" applyNumberFormat="1" applyFont="1" applyFill="1" applyBorder="1" applyAlignment="1">
      <alignment horizontal="center" vertical="center"/>
    </xf>
    <xf numFmtId="180" fontId="6" fillId="8" borderId="26" xfId="0" applyNumberFormat="1" applyFont="1" applyFill="1" applyBorder="1" applyAlignment="1">
      <alignment horizontal="center" vertical="center"/>
    </xf>
    <xf numFmtId="180" fontId="6" fillId="8" borderId="27" xfId="0" applyNumberFormat="1" applyFont="1" applyFill="1" applyBorder="1" applyAlignment="1">
      <alignment horizontal="center" vertical="center"/>
    </xf>
    <xf numFmtId="180" fontId="6" fillId="7" borderId="76" xfId="0" applyNumberFormat="1" applyFont="1" applyFill="1" applyBorder="1" applyAlignment="1">
      <alignment horizontal="center" vertical="center"/>
    </xf>
    <xf numFmtId="180" fontId="6" fillId="7" borderId="100" xfId="0" applyNumberFormat="1" applyFont="1" applyFill="1" applyBorder="1" applyAlignment="1">
      <alignment horizontal="center" vertical="center"/>
    </xf>
    <xf numFmtId="180" fontId="6" fillId="7" borderId="13" xfId="0" applyNumberFormat="1" applyFont="1" applyFill="1" applyBorder="1" applyAlignment="1">
      <alignment horizontal="center" vertical="center" wrapText="1"/>
    </xf>
    <xf numFmtId="180" fontId="6" fillId="7" borderId="61" xfId="0" applyNumberFormat="1" applyFont="1" applyFill="1" applyBorder="1" applyAlignment="1">
      <alignment horizontal="center" vertical="center" wrapText="1"/>
    </xf>
    <xf numFmtId="180" fontId="6" fillId="7" borderId="106" xfId="0" applyNumberFormat="1" applyFont="1" applyFill="1" applyBorder="1" applyAlignment="1">
      <alignment horizontal="center" vertical="center" wrapText="1"/>
    </xf>
    <xf numFmtId="180" fontId="6" fillId="7" borderId="13" xfId="0" applyNumberFormat="1" applyFont="1" applyFill="1" applyBorder="1" applyAlignment="1">
      <alignment horizontal="center" vertical="center"/>
    </xf>
    <xf numFmtId="180" fontId="6" fillId="7" borderId="61" xfId="0" applyNumberFormat="1" applyFont="1" applyFill="1" applyBorder="1" applyAlignment="1">
      <alignment horizontal="center" vertical="center"/>
    </xf>
    <xf numFmtId="180" fontId="22" fillId="7" borderId="14" xfId="0" applyNumberFormat="1" applyFont="1" applyFill="1" applyBorder="1" applyAlignment="1">
      <alignment horizontal="center" vertical="center" wrapText="1"/>
    </xf>
    <xf numFmtId="180" fontId="22" fillId="7" borderId="15" xfId="0" applyNumberFormat="1" applyFont="1" applyFill="1" applyBorder="1" applyAlignment="1">
      <alignment horizontal="center" vertical="center" wrapText="1"/>
    </xf>
    <xf numFmtId="180" fontId="22" fillId="7" borderId="112" xfId="0" applyNumberFormat="1" applyFont="1" applyFill="1" applyBorder="1" applyAlignment="1">
      <alignment horizontal="center" vertical="center" wrapText="1"/>
    </xf>
    <xf numFmtId="180" fontId="6" fillId="7" borderId="47" xfId="0" applyNumberFormat="1" applyFont="1" applyFill="1" applyBorder="1" applyAlignment="1">
      <alignment horizontal="center" vertical="center" wrapText="1"/>
    </xf>
    <xf numFmtId="180" fontId="6" fillId="7" borderId="63" xfId="0" applyNumberFormat="1" applyFont="1" applyFill="1" applyBorder="1" applyAlignment="1">
      <alignment horizontal="center" vertical="center" wrapText="1"/>
    </xf>
    <xf numFmtId="0" fontId="0" fillId="5" borderId="51" xfId="0" applyFill="1" applyBorder="1" applyAlignment="1">
      <alignment horizontal="center" vertical="center"/>
    </xf>
    <xf numFmtId="180" fontId="6" fillId="7" borderId="52" xfId="0" applyNumberFormat="1" applyFont="1" applyFill="1" applyBorder="1" applyAlignment="1">
      <alignment horizontal="center" vertical="center" wrapText="1"/>
    </xf>
    <xf numFmtId="180" fontId="6" fillId="7" borderId="25" xfId="0" applyNumberFormat="1" applyFont="1" applyFill="1" applyBorder="1" applyAlignment="1">
      <alignment horizontal="center" vertical="center" wrapText="1"/>
    </xf>
    <xf numFmtId="180" fontId="6" fillId="7" borderId="68" xfId="0" applyNumberFormat="1" applyFont="1" applyFill="1" applyBorder="1" applyAlignment="1">
      <alignment horizontal="center" vertical="center" wrapText="1"/>
    </xf>
    <xf numFmtId="180" fontId="6" fillId="7" borderId="32" xfId="0" applyNumberFormat="1" applyFont="1" applyFill="1" applyBorder="1" applyAlignment="1">
      <alignment horizontal="center" vertical="center" wrapText="1"/>
    </xf>
    <xf numFmtId="0" fontId="0" fillId="9" borderId="51" xfId="0" applyFill="1" applyBorder="1" applyAlignment="1">
      <alignment horizontal="center" vertical="center" wrapText="1"/>
    </xf>
    <xf numFmtId="0" fontId="0" fillId="10" borderId="76" xfId="0" applyFill="1" applyBorder="1" applyAlignment="1">
      <alignment horizontal="center" vertical="center" wrapText="1"/>
    </xf>
    <xf numFmtId="0" fontId="0" fillId="10" borderId="106" xfId="0" applyFill="1" applyBorder="1" applyAlignment="1">
      <alignment horizontal="center" vertical="center" wrapText="1"/>
    </xf>
    <xf numFmtId="0" fontId="0" fillId="10" borderId="35" xfId="0" applyFill="1" applyBorder="1" applyAlignment="1">
      <alignment horizontal="center" vertical="center" wrapText="1"/>
    </xf>
    <xf numFmtId="0" fontId="0" fillId="5" borderId="51" xfId="0" applyFill="1" applyBorder="1" applyAlignment="1">
      <alignment horizontal="center" vertical="center" wrapText="1"/>
    </xf>
    <xf numFmtId="0" fontId="23" fillId="10" borderId="76" xfId="0" applyFont="1" applyFill="1" applyBorder="1" applyAlignment="1">
      <alignment horizontal="center" vertical="center" wrapText="1"/>
    </xf>
    <xf numFmtId="0" fontId="23" fillId="10" borderId="106" xfId="0" applyFont="1" applyFill="1" applyBorder="1" applyAlignment="1">
      <alignment horizontal="center" vertical="center" wrapText="1"/>
    </xf>
    <xf numFmtId="0" fontId="23" fillId="10" borderId="35" xfId="0" applyFont="1" applyFill="1" applyBorder="1" applyAlignment="1">
      <alignment horizontal="center" vertical="center" wrapText="1"/>
    </xf>
    <xf numFmtId="0" fontId="23" fillId="10" borderId="52" xfId="0" applyFont="1" applyFill="1" applyBorder="1" applyAlignment="1">
      <alignment horizontal="center" vertical="center" wrapText="1"/>
    </xf>
    <xf numFmtId="0" fontId="23" fillId="10" borderId="25" xfId="0" applyFont="1" applyFill="1" applyBorder="1" applyAlignment="1">
      <alignment horizontal="center" vertical="center" wrapText="1"/>
    </xf>
    <xf numFmtId="0" fontId="23" fillId="9" borderId="51" xfId="0" applyFont="1" applyFill="1" applyBorder="1" applyAlignment="1">
      <alignment horizontal="center" vertical="center" wrapText="1"/>
    </xf>
    <xf numFmtId="0" fontId="0" fillId="11" borderId="51" xfId="0" applyFill="1" applyBorder="1" applyAlignment="1">
      <alignment horizontal="center" vertical="center" wrapText="1"/>
    </xf>
    <xf numFmtId="0" fontId="0" fillId="6" borderId="52" xfId="0" applyFill="1" applyBorder="1" applyAlignment="1">
      <alignment horizontal="center" vertical="center"/>
    </xf>
    <xf numFmtId="0" fontId="0" fillId="6" borderId="119" xfId="0" applyFill="1" applyBorder="1" applyAlignment="1">
      <alignment horizontal="center" vertical="center"/>
    </xf>
    <xf numFmtId="0" fontId="0" fillId="6" borderId="25" xfId="0" applyFill="1" applyBorder="1" applyAlignment="1">
      <alignment horizontal="center" vertical="center"/>
    </xf>
    <xf numFmtId="0" fontId="0" fillId="11" borderId="76" xfId="0" applyFill="1" applyBorder="1" applyAlignment="1">
      <alignment horizontal="center" vertical="center" wrapText="1"/>
    </xf>
    <xf numFmtId="0" fontId="0" fillId="11" borderId="106" xfId="0" applyFill="1" applyBorder="1" applyAlignment="1">
      <alignment horizontal="center" vertical="center" wrapText="1"/>
    </xf>
    <xf numFmtId="0" fontId="0" fillId="11" borderId="35" xfId="0"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69454</xdr:colOff>
      <xdr:row>14</xdr:row>
      <xdr:rowOff>29764</xdr:rowOff>
    </xdr:from>
    <xdr:to>
      <xdr:col>8</xdr:col>
      <xdr:colOff>853281</xdr:colOff>
      <xdr:row>20</xdr:row>
      <xdr:rowOff>287734</xdr:rowOff>
    </xdr:to>
    <xdr:sp macro="" textlink="">
      <xdr:nvSpPr>
        <xdr:cNvPr id="2" name="テキスト ボックス 1">
          <a:extLst>
            <a:ext uri="{FF2B5EF4-FFF2-40B4-BE49-F238E27FC236}">
              <a16:creationId xmlns:a16="http://schemas.microsoft.com/office/drawing/2014/main" id="{00000000-0008-0000-0000-000003000000}"/>
            </a:ext>
          </a:extLst>
        </xdr:cNvPr>
        <xdr:cNvSpPr txBox="1"/>
      </xdr:nvSpPr>
      <xdr:spPr>
        <a:xfrm>
          <a:off x="7841854" y="4877989"/>
          <a:ext cx="3374627" cy="2029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mn-ea"/>
              <a:ea typeface="+mn-ea"/>
            </a:rPr>
            <a:t>非常勤の常勤換算：</a:t>
          </a:r>
          <a:r>
            <a:rPr kumimoji="1" lang="ja-JP" altLang="en-US" sz="1000" b="0" i="0">
              <a:solidFill>
                <a:schemeClr val="dk1"/>
              </a:solidFill>
              <a:effectLst/>
              <a:latin typeface="+mn-ea"/>
              <a:ea typeface="+mn-ea"/>
              <a:cs typeface="+mn-cs"/>
            </a:rPr>
            <a:t>非常勤の職員の勤務時間数</a:t>
          </a:r>
          <a:r>
            <a:rPr kumimoji="1" lang="en-US" altLang="ja-JP" sz="1000" b="0" i="0">
              <a:solidFill>
                <a:schemeClr val="dk1"/>
              </a:solidFill>
              <a:effectLst/>
              <a:latin typeface="+mn-ea"/>
              <a:ea typeface="+mn-ea"/>
              <a:cs typeface="+mn-cs"/>
            </a:rPr>
            <a:t>÷</a:t>
          </a:r>
          <a:r>
            <a:rPr kumimoji="1" lang="ja-JP" altLang="en-US" sz="1000" b="0" i="0">
              <a:solidFill>
                <a:schemeClr val="dk1"/>
              </a:solidFill>
              <a:effectLst/>
              <a:latin typeface="+mn-ea"/>
              <a:ea typeface="+mn-ea"/>
              <a:cs typeface="+mn-cs"/>
            </a:rPr>
            <a:t>常勤の職員が勤務すべき時間数</a:t>
          </a:r>
          <a:endParaRPr kumimoji="1" lang="en-US" altLang="ja-JP" sz="1000" b="0" i="0">
            <a:solidFill>
              <a:schemeClr val="dk1"/>
            </a:solidFill>
            <a:effectLst/>
            <a:latin typeface="+mn-ea"/>
            <a:ea typeface="+mn-ea"/>
            <a:cs typeface="+mn-cs"/>
          </a:endParaRPr>
        </a:p>
        <a:p>
          <a:r>
            <a:rPr kumimoji="1" lang="en-US" altLang="ja-JP" sz="1000">
              <a:latin typeface="+mn-ea"/>
              <a:ea typeface="+mn-ea"/>
            </a:rPr>
            <a:t>【</a:t>
          </a:r>
          <a:r>
            <a:rPr kumimoji="1" lang="ja-JP" altLang="en-US" sz="1000">
              <a:latin typeface="+mn-ea"/>
              <a:ea typeface="+mn-ea"/>
            </a:rPr>
            <a:t>計算例</a:t>
          </a:r>
          <a:r>
            <a:rPr kumimoji="1" lang="en-US" altLang="ja-JP" sz="1000">
              <a:latin typeface="+mn-ea"/>
              <a:ea typeface="+mn-ea"/>
            </a:rPr>
            <a:t>】</a:t>
          </a:r>
        </a:p>
        <a:p>
          <a:r>
            <a:rPr kumimoji="1" lang="en-US" altLang="ja-JP" sz="1000" b="0" i="0">
              <a:solidFill>
                <a:schemeClr val="dk1"/>
              </a:solidFill>
              <a:effectLst/>
              <a:latin typeface="+mn-lt"/>
              <a:ea typeface="+mn-ea"/>
              <a:cs typeface="+mn-cs"/>
            </a:rPr>
            <a:t> </a:t>
          </a:r>
          <a:r>
            <a:rPr kumimoji="1" lang="ja-JP" altLang="ja-JP" sz="1000" b="0" i="0">
              <a:solidFill>
                <a:schemeClr val="dk1"/>
              </a:solidFill>
              <a:effectLst/>
              <a:latin typeface="+mn-lt"/>
              <a:ea typeface="+mn-ea"/>
              <a:cs typeface="+mn-cs"/>
            </a:rPr>
            <a:t>常勤職員が勤務すべき時間数</a:t>
          </a:r>
          <a:r>
            <a:rPr kumimoji="1" lang="en-US" altLang="ja-JP" sz="1000" b="0" i="0">
              <a:solidFill>
                <a:schemeClr val="dk1"/>
              </a:solidFill>
              <a:effectLst/>
              <a:latin typeface="+mn-lt"/>
              <a:ea typeface="+mn-ea"/>
              <a:cs typeface="+mn-cs"/>
            </a:rPr>
            <a:t>30</a:t>
          </a:r>
          <a:r>
            <a:rPr kumimoji="1" lang="ja-JP" altLang="en-US" sz="1000" b="0" i="0">
              <a:solidFill>
                <a:schemeClr val="dk1"/>
              </a:solidFill>
              <a:effectLst/>
              <a:latin typeface="+mn-lt"/>
              <a:ea typeface="+mn-ea"/>
              <a:cs typeface="+mn-cs"/>
            </a:rPr>
            <a:t>時間（</a:t>
          </a:r>
          <a:r>
            <a:rPr kumimoji="1" lang="en-US" altLang="ja-JP" sz="1000" b="0" i="0">
              <a:solidFill>
                <a:schemeClr val="dk1"/>
              </a:solidFill>
              <a:effectLst/>
              <a:latin typeface="+mn-lt"/>
              <a:ea typeface="+mn-ea"/>
              <a:cs typeface="+mn-cs"/>
            </a:rPr>
            <a:t>32</a:t>
          </a:r>
          <a:r>
            <a:rPr kumimoji="1" lang="ja-JP" altLang="en-US" sz="1000" b="0" i="0">
              <a:solidFill>
                <a:schemeClr val="dk1"/>
              </a:solidFill>
              <a:effectLst/>
              <a:latin typeface="+mn-lt"/>
              <a:ea typeface="+mn-ea"/>
              <a:cs typeface="+mn-cs"/>
            </a:rPr>
            <a:t>時間へ切上げ）の病院で週</a:t>
          </a:r>
          <a:r>
            <a:rPr kumimoji="1" lang="en-US" altLang="ja-JP" sz="1000" b="0" i="0">
              <a:solidFill>
                <a:schemeClr val="dk1"/>
              </a:solidFill>
              <a:effectLst/>
              <a:latin typeface="+mn-lt"/>
              <a:ea typeface="+mn-ea"/>
              <a:cs typeface="+mn-cs"/>
            </a:rPr>
            <a:t>3</a:t>
          </a:r>
          <a:r>
            <a:rPr kumimoji="1" lang="ja-JP" altLang="en-US" sz="1000" b="0" i="0">
              <a:solidFill>
                <a:schemeClr val="dk1"/>
              </a:solidFill>
              <a:effectLst/>
              <a:latin typeface="+mn-lt"/>
              <a:ea typeface="+mn-ea"/>
              <a:cs typeface="+mn-cs"/>
            </a:rPr>
            <a:t>日・</a:t>
          </a:r>
          <a:r>
            <a:rPr kumimoji="1" lang="en-US" altLang="ja-JP" sz="1000" b="0" i="0">
              <a:solidFill>
                <a:schemeClr val="dk1"/>
              </a:solidFill>
              <a:effectLst/>
              <a:latin typeface="+mn-lt"/>
              <a:ea typeface="+mn-ea"/>
              <a:cs typeface="+mn-cs"/>
            </a:rPr>
            <a:t>8</a:t>
          </a:r>
          <a:r>
            <a:rPr kumimoji="1" lang="ja-JP" altLang="en-US" sz="1000" b="0" i="0">
              <a:solidFill>
                <a:schemeClr val="dk1"/>
              </a:solidFill>
              <a:effectLst/>
              <a:latin typeface="+mn-lt"/>
              <a:ea typeface="+mn-ea"/>
              <a:cs typeface="+mn-cs"/>
            </a:rPr>
            <a:t>時間勤務の者が</a:t>
          </a:r>
          <a:r>
            <a:rPr kumimoji="1" lang="en-US" altLang="ja-JP" sz="1000" b="0" i="0">
              <a:solidFill>
                <a:schemeClr val="dk1"/>
              </a:solidFill>
              <a:effectLst/>
              <a:latin typeface="+mn-lt"/>
              <a:ea typeface="+mn-ea"/>
              <a:cs typeface="+mn-cs"/>
            </a:rPr>
            <a:t>1</a:t>
          </a:r>
          <a:r>
            <a:rPr kumimoji="1" lang="ja-JP" altLang="en-US" sz="1000" b="0" i="0">
              <a:solidFill>
                <a:schemeClr val="dk1"/>
              </a:solidFill>
              <a:effectLst/>
              <a:latin typeface="+mn-lt"/>
              <a:ea typeface="+mn-ea"/>
              <a:cs typeface="+mn-cs"/>
            </a:rPr>
            <a:t>人の場合</a:t>
          </a:r>
          <a:endParaRPr kumimoji="1" lang="en-US" altLang="ja-JP" sz="1000" b="0" i="0">
            <a:solidFill>
              <a:schemeClr val="dk1"/>
            </a:solidFill>
            <a:effectLst/>
            <a:latin typeface="+mn-lt"/>
            <a:ea typeface="+mn-ea"/>
            <a:cs typeface="+mn-cs"/>
          </a:endParaRPr>
        </a:p>
        <a:p>
          <a:r>
            <a:rPr kumimoji="1" lang="en-US" altLang="ja-JP" sz="1000" b="0" i="0">
              <a:solidFill>
                <a:schemeClr val="dk1"/>
              </a:solidFill>
              <a:effectLst/>
              <a:latin typeface="+mn-lt"/>
              <a:ea typeface="+mn-ea"/>
              <a:cs typeface="+mn-cs"/>
            </a:rPr>
            <a:t>8</a:t>
          </a:r>
          <a:r>
            <a:rPr kumimoji="1" lang="ja-JP" altLang="en-US" sz="1000" b="0" i="0">
              <a:solidFill>
                <a:schemeClr val="dk1"/>
              </a:solidFill>
              <a:effectLst/>
              <a:latin typeface="+mn-lt"/>
              <a:ea typeface="+mn-ea"/>
              <a:cs typeface="+mn-cs"/>
            </a:rPr>
            <a:t>時間</a:t>
          </a:r>
          <a:r>
            <a:rPr kumimoji="1" lang="en-US" altLang="ja-JP" sz="1000" b="0" i="0">
              <a:solidFill>
                <a:schemeClr val="dk1"/>
              </a:solidFill>
              <a:effectLst/>
              <a:latin typeface="+mn-lt"/>
              <a:ea typeface="+mn-ea"/>
              <a:cs typeface="+mn-cs"/>
            </a:rPr>
            <a:t>×3</a:t>
          </a:r>
          <a:r>
            <a:rPr kumimoji="1" lang="ja-JP" altLang="en-US" sz="1000" b="0" i="0">
              <a:solidFill>
                <a:schemeClr val="dk1"/>
              </a:solidFill>
              <a:effectLst/>
              <a:latin typeface="+mn-lt"/>
              <a:ea typeface="+mn-ea"/>
              <a:cs typeface="+mn-cs"/>
            </a:rPr>
            <a:t>日</a:t>
          </a:r>
          <a:r>
            <a:rPr kumimoji="1" lang="en-US" altLang="ja-JP" sz="1000" b="0" i="0">
              <a:solidFill>
                <a:schemeClr val="dk1"/>
              </a:solidFill>
              <a:effectLst/>
              <a:latin typeface="+mn-lt"/>
              <a:ea typeface="+mn-ea"/>
              <a:cs typeface="+mn-cs"/>
            </a:rPr>
            <a:t>÷32</a:t>
          </a:r>
          <a:r>
            <a:rPr kumimoji="1" lang="ja-JP" altLang="en-US" sz="1000" b="0" i="0">
              <a:solidFill>
                <a:schemeClr val="dk1"/>
              </a:solidFill>
              <a:effectLst/>
              <a:latin typeface="+mn-lt"/>
              <a:ea typeface="+mn-ea"/>
              <a:cs typeface="+mn-cs"/>
            </a:rPr>
            <a:t>時間＝</a:t>
          </a:r>
          <a:r>
            <a:rPr kumimoji="1" lang="en-US" altLang="ja-JP" sz="1000" b="0" i="0">
              <a:solidFill>
                <a:schemeClr val="dk1"/>
              </a:solidFill>
              <a:effectLst/>
              <a:latin typeface="+mn-lt"/>
              <a:ea typeface="+mn-ea"/>
              <a:cs typeface="+mn-cs"/>
            </a:rPr>
            <a:t>0.75</a:t>
          </a:r>
          <a:r>
            <a:rPr kumimoji="1" lang="ja-JP" altLang="en-US" sz="1000" b="0" i="0">
              <a:solidFill>
                <a:schemeClr val="dk1"/>
              </a:solidFill>
              <a:effectLst/>
              <a:latin typeface="+mn-lt"/>
              <a:ea typeface="+mn-ea"/>
              <a:cs typeface="+mn-cs"/>
            </a:rPr>
            <a:t>人≒</a:t>
          </a:r>
          <a:r>
            <a:rPr kumimoji="1" lang="en-US" altLang="ja-JP" sz="1000" b="0" i="0">
              <a:solidFill>
                <a:schemeClr val="dk1"/>
              </a:solidFill>
              <a:effectLst/>
              <a:latin typeface="+mn-lt"/>
              <a:ea typeface="+mn-ea"/>
              <a:cs typeface="+mn-cs"/>
            </a:rPr>
            <a:t>0.8</a:t>
          </a:r>
          <a:r>
            <a:rPr kumimoji="1" lang="ja-JP" altLang="en-US" sz="1000" b="0" i="0">
              <a:solidFill>
                <a:schemeClr val="dk1"/>
              </a:solidFill>
              <a:effectLst/>
              <a:latin typeface="+mn-lt"/>
              <a:ea typeface="+mn-ea"/>
              <a:cs typeface="+mn-cs"/>
            </a:rPr>
            <a:t>人（小数点第</a:t>
          </a:r>
          <a:r>
            <a:rPr kumimoji="1" lang="en-US" altLang="ja-JP" sz="1000" b="0" i="0">
              <a:solidFill>
                <a:schemeClr val="dk1"/>
              </a:solidFill>
              <a:effectLst/>
              <a:latin typeface="+mn-lt"/>
              <a:ea typeface="+mn-ea"/>
              <a:cs typeface="+mn-cs"/>
            </a:rPr>
            <a:t>2</a:t>
          </a:r>
          <a:r>
            <a:rPr kumimoji="1" lang="ja-JP" altLang="en-US" sz="1000" b="0" i="0">
              <a:solidFill>
                <a:schemeClr val="dk1"/>
              </a:solidFill>
              <a:effectLst/>
              <a:latin typeface="+mn-lt"/>
              <a:ea typeface="+mn-ea"/>
              <a:cs typeface="+mn-cs"/>
            </a:rPr>
            <a:t>位を四捨五入）</a:t>
          </a:r>
          <a:endParaRPr kumimoji="1" lang="en-US" altLang="ja-JP" sz="1000" b="0" i="0">
            <a:solidFill>
              <a:schemeClr val="dk1"/>
            </a:solidFill>
            <a:effectLst/>
            <a:latin typeface="+mn-lt"/>
            <a:ea typeface="+mn-ea"/>
            <a:cs typeface="+mn-cs"/>
          </a:endParaRPr>
        </a:p>
      </xdr:txBody>
    </xdr:sp>
    <xdr:clientData/>
  </xdr:twoCellAnchor>
  <xdr:twoCellAnchor>
    <xdr:from>
      <xdr:col>6</xdr:col>
      <xdr:colOff>1057275</xdr:colOff>
      <xdr:row>50</xdr:row>
      <xdr:rowOff>38100</xdr:rowOff>
    </xdr:from>
    <xdr:to>
      <xdr:col>8</xdr:col>
      <xdr:colOff>219075</xdr:colOff>
      <xdr:row>50</xdr:row>
      <xdr:rowOff>228600</xdr:rowOff>
    </xdr:to>
    <xdr:sp macro="" textlink="">
      <xdr:nvSpPr>
        <xdr:cNvPr id="3" name="大かっこ 2"/>
        <xdr:cNvSpPr/>
      </xdr:nvSpPr>
      <xdr:spPr>
        <a:xfrm>
          <a:off x="8829675" y="16373475"/>
          <a:ext cx="1752600" cy="190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1143000</xdr:colOff>
      <xdr:row>46</xdr:row>
      <xdr:rowOff>66675</xdr:rowOff>
    </xdr:from>
    <xdr:to>
      <xdr:col>8</xdr:col>
      <xdr:colOff>116417</xdr:colOff>
      <xdr:row>46</xdr:row>
      <xdr:rowOff>190500</xdr:rowOff>
    </xdr:to>
    <xdr:sp macro="" textlink="">
      <xdr:nvSpPr>
        <xdr:cNvPr id="4" name="大かっこ 3"/>
        <xdr:cNvSpPr/>
      </xdr:nvSpPr>
      <xdr:spPr>
        <a:xfrm>
          <a:off x="8915400" y="15201900"/>
          <a:ext cx="1564217" cy="123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82</xdr:row>
          <xdr:rowOff>285751</xdr:rowOff>
        </xdr:from>
        <xdr:to>
          <xdr:col>7</xdr:col>
          <xdr:colOff>1066800</xdr:colOff>
          <xdr:row>100</xdr:row>
          <xdr:rowOff>219075</xdr:rowOff>
        </xdr:to>
        <xdr:pic>
          <xdr:nvPicPr>
            <xdr:cNvPr id="5" name="図 4"/>
            <xdr:cNvPicPr>
              <a:picLocks noChangeAspect="1" noChangeArrowheads="1"/>
              <a:extLst>
                <a:ext uri="{84589F7E-364E-4C9E-8A38-B11213B215E9}">
                  <a14:cameraTool cellRange="'設問8 死産等'!$C$1:$O$32" spid="_x0000_s1046"/>
                </a:ext>
              </a:extLst>
            </xdr:cNvPicPr>
          </xdr:nvPicPr>
          <xdr:blipFill>
            <a:blip xmlns:r="http://schemas.openxmlformats.org/officeDocument/2006/relationships" r:embed="rId1"/>
            <a:srcRect/>
            <a:stretch>
              <a:fillRect/>
            </a:stretch>
          </xdr:blipFill>
          <xdr:spPr bwMode="auto">
            <a:xfrm>
              <a:off x="47625" y="27174826"/>
              <a:ext cx="10086975" cy="52482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3"/>
  <sheetViews>
    <sheetView view="pageBreakPreview" zoomScaleNormal="100" zoomScaleSheetLayoutView="100" workbookViewId="0">
      <selection activeCell="A12" sqref="A12:J12"/>
    </sheetView>
  </sheetViews>
  <sheetFormatPr defaultRowHeight="18.75" x14ac:dyDescent="0.4"/>
  <sheetData>
    <row r="1" spans="1:12" x14ac:dyDescent="0.4">
      <c r="A1" t="s">
        <v>0</v>
      </c>
    </row>
    <row r="3" spans="1:12" x14ac:dyDescent="0.4">
      <c r="A3" s="263" t="s">
        <v>1</v>
      </c>
      <c r="B3" s="263"/>
      <c r="C3" s="263"/>
      <c r="D3" s="263"/>
      <c r="E3" s="263"/>
      <c r="F3" s="263"/>
      <c r="G3" s="263"/>
      <c r="H3" s="263"/>
      <c r="I3" s="263"/>
      <c r="J3" s="263"/>
    </row>
    <row r="4" spans="1:12" ht="26.25" customHeight="1" x14ac:dyDescent="0.4">
      <c r="A4" s="263" t="s">
        <v>2</v>
      </c>
      <c r="B4" s="263"/>
      <c r="C4" s="263"/>
      <c r="D4" s="263"/>
      <c r="E4" s="263"/>
      <c r="F4" s="263"/>
      <c r="G4" s="263"/>
      <c r="H4" s="263"/>
      <c r="I4" s="263"/>
      <c r="J4" s="263"/>
    </row>
    <row r="5" spans="1:12" ht="26.25" customHeight="1" x14ac:dyDescent="0.4">
      <c r="A5" s="263" t="s">
        <v>363</v>
      </c>
      <c r="B5" s="263"/>
      <c r="C5" s="263"/>
      <c r="D5" s="263"/>
      <c r="E5" s="263"/>
      <c r="F5" s="263"/>
      <c r="G5" s="263"/>
      <c r="H5" s="263"/>
      <c r="I5" s="263"/>
      <c r="J5" s="263"/>
    </row>
    <row r="6" spans="1:12" ht="26.25" customHeight="1" x14ac:dyDescent="0.4">
      <c r="A6" s="264" t="s">
        <v>360</v>
      </c>
      <c r="B6" s="264"/>
      <c r="C6" s="264"/>
      <c r="D6" s="264"/>
      <c r="E6" s="264"/>
      <c r="F6" s="264"/>
      <c r="G6" s="264"/>
      <c r="H6" s="264"/>
      <c r="I6" s="264"/>
      <c r="J6" s="264"/>
    </row>
    <row r="7" spans="1:12" ht="26.25" customHeight="1" x14ac:dyDescent="0.4">
      <c r="A7" s="264"/>
      <c r="B7" s="264"/>
      <c r="C7" s="264"/>
      <c r="D7" s="264"/>
      <c r="E7" s="264"/>
      <c r="F7" s="264"/>
      <c r="G7" s="264"/>
      <c r="H7" s="264"/>
      <c r="I7" s="264"/>
      <c r="J7" s="264"/>
    </row>
    <row r="8" spans="1:12" ht="26.25" customHeight="1" x14ac:dyDescent="0.4">
      <c r="A8" s="265" t="s">
        <v>361</v>
      </c>
      <c r="B8" s="265"/>
      <c r="C8" s="265"/>
      <c r="D8" s="265"/>
      <c r="E8" s="265"/>
      <c r="F8" s="265"/>
      <c r="G8" s="265"/>
      <c r="H8" s="265"/>
      <c r="I8" s="265"/>
      <c r="J8" s="265"/>
      <c r="K8" s="262"/>
      <c r="L8" s="262"/>
    </row>
    <row r="9" spans="1:12" ht="26.25" customHeight="1" x14ac:dyDescent="0.4">
      <c r="A9" s="265"/>
      <c r="B9" s="265"/>
      <c r="C9" s="265"/>
      <c r="D9" s="265"/>
      <c r="E9" s="265"/>
      <c r="F9" s="265"/>
      <c r="G9" s="265"/>
      <c r="H9" s="265"/>
      <c r="I9" s="265"/>
      <c r="J9" s="265"/>
      <c r="K9" s="261"/>
      <c r="L9" s="261"/>
    </row>
    <row r="10" spans="1:12" ht="26.25" customHeight="1" x14ac:dyDescent="0.4">
      <c r="A10" s="263" t="s">
        <v>3</v>
      </c>
      <c r="B10" s="263"/>
      <c r="C10" s="263"/>
      <c r="D10" s="263"/>
      <c r="E10" s="263"/>
      <c r="F10" s="263"/>
      <c r="G10" s="263"/>
      <c r="H10" s="263"/>
      <c r="I10" s="263"/>
      <c r="J10" s="263"/>
      <c r="K10" s="1"/>
    </row>
    <row r="11" spans="1:12" ht="26.25" customHeight="1" x14ac:dyDescent="0.4">
      <c r="A11" s="263" t="s">
        <v>362</v>
      </c>
      <c r="B11" s="263"/>
      <c r="C11" s="263"/>
      <c r="D11" s="263"/>
      <c r="E11" s="263"/>
      <c r="F11" s="263"/>
      <c r="G11" s="263"/>
      <c r="H11" s="263"/>
      <c r="I11" s="263"/>
      <c r="J11" s="263"/>
    </row>
    <row r="12" spans="1:12" ht="26.25" customHeight="1" x14ac:dyDescent="0.4">
      <c r="A12" s="263" t="s">
        <v>4</v>
      </c>
      <c r="B12" s="263"/>
      <c r="C12" s="263"/>
      <c r="D12" s="263"/>
      <c r="E12" s="263"/>
      <c r="F12" s="263"/>
      <c r="G12" s="263"/>
      <c r="H12" s="263"/>
      <c r="I12" s="263"/>
      <c r="J12" s="263"/>
    </row>
    <row r="13" spans="1:12" ht="26.25" customHeight="1" x14ac:dyDescent="0.4">
      <c r="A13" s="263" t="s">
        <v>364</v>
      </c>
      <c r="B13" s="263"/>
      <c r="C13" s="263"/>
      <c r="D13" s="263"/>
      <c r="E13" s="263"/>
      <c r="F13" s="263"/>
      <c r="G13" s="263"/>
      <c r="H13" s="263"/>
      <c r="I13" s="263"/>
      <c r="J13" s="263"/>
    </row>
  </sheetData>
  <mergeCells count="9">
    <mergeCell ref="A11:J11"/>
    <mergeCell ref="A12:J12"/>
    <mergeCell ref="A13:J13"/>
    <mergeCell ref="A3:J3"/>
    <mergeCell ref="A4:J4"/>
    <mergeCell ref="A5:J5"/>
    <mergeCell ref="A10:J10"/>
    <mergeCell ref="A6:J7"/>
    <mergeCell ref="A8:J9"/>
  </mergeCells>
  <phoneticPr fontId="1"/>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84"/>
  <sheetViews>
    <sheetView tabSelected="1" view="pageBreakPreview" zoomScaleNormal="100" zoomScaleSheetLayoutView="100" workbookViewId="0">
      <selection activeCell="G5" sqref="G5"/>
    </sheetView>
  </sheetViews>
  <sheetFormatPr defaultRowHeight="23.25" customHeight="1" x14ac:dyDescent="0.4"/>
  <cols>
    <col min="1" max="9" width="17" style="22" customWidth="1"/>
    <col min="10" max="10" width="20.5" style="21" customWidth="1"/>
    <col min="11" max="16384" width="9" style="22"/>
  </cols>
  <sheetData>
    <row r="1" spans="1:10" s="3" customFormat="1" ht="23.25" customHeight="1" thickBot="1" x14ac:dyDescent="0.45">
      <c r="A1" s="2" t="s">
        <v>343</v>
      </c>
      <c r="I1" s="4" t="s">
        <v>5</v>
      </c>
      <c r="J1" s="5" t="s">
        <v>6</v>
      </c>
    </row>
    <row r="2" spans="1:10" s="10" customFormat="1" ht="23.25" customHeight="1" thickBot="1" x14ac:dyDescent="0.45">
      <c r="A2" s="6" t="s">
        <v>7</v>
      </c>
      <c r="B2" s="274"/>
      <c r="C2" s="275"/>
      <c r="D2" s="276" t="s">
        <v>8</v>
      </c>
      <c r="E2" s="277"/>
      <c r="F2" s="278"/>
      <c r="G2" s="279"/>
      <c r="H2" s="7" t="s">
        <v>9</v>
      </c>
      <c r="I2" s="8"/>
      <c r="J2" s="9"/>
    </row>
    <row r="3" spans="1:10" s="13" customFormat="1" ht="22.5" customHeight="1" thickBot="1" x14ac:dyDescent="0.45">
      <c r="A3" s="11"/>
      <c r="B3" s="12"/>
      <c r="C3" s="12"/>
      <c r="D3" s="280" t="s">
        <v>10</v>
      </c>
      <c r="E3" s="281"/>
      <c r="F3" s="282"/>
      <c r="G3" s="283"/>
      <c r="H3" s="283"/>
      <c r="I3" s="284"/>
      <c r="J3" s="9"/>
    </row>
    <row r="4" spans="1:10" s="17" customFormat="1" ht="23.25" customHeight="1" thickBot="1" x14ac:dyDescent="0.2">
      <c r="A4" s="14" t="s">
        <v>344</v>
      </c>
      <c r="B4" s="15"/>
      <c r="C4" s="15"/>
      <c r="D4" s="15"/>
      <c r="E4" s="15"/>
      <c r="F4" s="15"/>
      <c r="G4" s="15"/>
      <c r="H4" s="15"/>
      <c r="I4" s="16"/>
      <c r="J4" s="9" t="s">
        <v>11</v>
      </c>
    </row>
    <row r="5" spans="1:10" ht="23.25" customHeight="1" x14ac:dyDescent="0.4">
      <c r="A5" s="266" t="s">
        <v>12</v>
      </c>
      <c r="B5" s="267"/>
      <c r="C5" s="18" t="s">
        <v>13</v>
      </c>
      <c r="D5" s="19" t="s">
        <v>14</v>
      </c>
      <c r="E5" s="270" t="s">
        <v>15</v>
      </c>
      <c r="F5" s="271"/>
      <c r="G5" s="18" t="s">
        <v>13</v>
      </c>
      <c r="H5" s="19" t="s">
        <v>14</v>
      </c>
      <c r="I5" s="20"/>
    </row>
    <row r="6" spans="1:10" ht="23.25" customHeight="1" thickBot="1" x14ac:dyDescent="0.45">
      <c r="A6" s="268"/>
      <c r="B6" s="269"/>
      <c r="C6" s="23"/>
      <c r="D6" s="24"/>
      <c r="E6" s="272"/>
      <c r="F6" s="273"/>
      <c r="G6" s="23"/>
      <c r="H6" s="24"/>
    </row>
    <row r="7" spans="1:10" ht="23.25" customHeight="1" x14ac:dyDescent="0.4">
      <c r="A7" s="285" t="s">
        <v>16</v>
      </c>
      <c r="B7" s="25" t="s">
        <v>17</v>
      </c>
      <c r="C7" s="287" t="s">
        <v>18</v>
      </c>
      <c r="D7" s="287"/>
      <c r="E7" s="287" t="s">
        <v>19</v>
      </c>
      <c r="F7" s="287"/>
      <c r="G7" s="287" t="s">
        <v>20</v>
      </c>
      <c r="H7" s="288"/>
    </row>
    <row r="8" spans="1:10" ht="23.25" customHeight="1" thickBot="1" x14ac:dyDescent="0.45">
      <c r="A8" s="286"/>
      <c r="B8" s="26"/>
      <c r="C8" s="289"/>
      <c r="D8" s="289"/>
      <c r="E8" s="290"/>
      <c r="F8" s="291"/>
      <c r="G8" s="292"/>
      <c r="H8" s="293"/>
    </row>
    <row r="9" spans="1:10" s="10" customFormat="1" ht="23.25" customHeight="1" x14ac:dyDescent="0.4">
      <c r="A9" s="294" t="s">
        <v>21</v>
      </c>
      <c r="B9" s="27" t="s">
        <v>22</v>
      </c>
      <c r="C9" s="285" t="s">
        <v>23</v>
      </c>
      <c r="D9" s="295" t="s">
        <v>24</v>
      </c>
      <c r="E9" s="296"/>
      <c r="F9" s="295" t="s">
        <v>7</v>
      </c>
      <c r="G9" s="296"/>
      <c r="H9" s="297"/>
      <c r="I9" s="22"/>
      <c r="J9" s="28"/>
    </row>
    <row r="10" spans="1:10" s="10" customFormat="1" ht="23.25" customHeight="1" thickBot="1" x14ac:dyDescent="0.45">
      <c r="A10" s="286"/>
      <c r="B10" s="29"/>
      <c r="C10" s="286"/>
      <c r="D10" s="298"/>
      <c r="E10" s="299"/>
      <c r="F10" s="298"/>
      <c r="G10" s="299"/>
      <c r="H10" s="300"/>
      <c r="I10" s="22"/>
      <c r="J10" s="28"/>
    </row>
    <row r="11" spans="1:10" s="10" customFormat="1" ht="37.5" customHeight="1" x14ac:dyDescent="0.4">
      <c r="A11" s="301" t="s">
        <v>25</v>
      </c>
      <c r="B11" s="302"/>
      <c r="C11" s="30" t="s">
        <v>26</v>
      </c>
      <c r="D11" s="31"/>
      <c r="E11" s="32" t="s">
        <v>27</v>
      </c>
      <c r="F11" s="33"/>
      <c r="G11" s="32" t="s">
        <v>28</v>
      </c>
      <c r="H11" s="34"/>
      <c r="I11" s="35"/>
      <c r="J11" s="36"/>
    </row>
    <row r="12" spans="1:10" s="10" customFormat="1" ht="37.5" customHeight="1" x14ac:dyDescent="0.4">
      <c r="A12" s="303"/>
      <c r="B12" s="304"/>
      <c r="C12" s="37" t="s">
        <v>29</v>
      </c>
      <c r="D12" s="38"/>
      <c r="E12" s="39" t="s">
        <v>30</v>
      </c>
      <c r="F12" s="38"/>
      <c r="G12" s="39" t="s">
        <v>31</v>
      </c>
      <c r="H12" s="40"/>
      <c r="I12" s="35"/>
      <c r="J12" s="36"/>
    </row>
    <row r="13" spans="1:10" s="10" customFormat="1" ht="37.5" customHeight="1" thickBot="1" x14ac:dyDescent="0.45">
      <c r="A13" s="303"/>
      <c r="B13" s="304"/>
      <c r="C13" s="39" t="s">
        <v>32</v>
      </c>
      <c r="D13" s="41"/>
      <c r="E13" s="42" t="s">
        <v>33</v>
      </c>
      <c r="F13" s="43"/>
      <c r="G13" s="44" t="s">
        <v>34</v>
      </c>
      <c r="H13" s="45"/>
      <c r="I13" s="46"/>
      <c r="J13" s="36"/>
    </row>
    <row r="14" spans="1:10" s="10" customFormat="1" ht="37.5" customHeight="1" thickBot="1" x14ac:dyDescent="0.45">
      <c r="A14" s="305"/>
      <c r="B14" s="306"/>
      <c r="C14" s="44" t="s">
        <v>35</v>
      </c>
      <c r="D14" s="47"/>
      <c r="E14" s="307"/>
      <c r="F14" s="307"/>
      <c r="G14" s="307"/>
      <c r="H14" s="308"/>
      <c r="I14" s="46"/>
      <c r="J14" s="36"/>
    </row>
    <row r="15" spans="1:10" ht="23.25" customHeight="1" x14ac:dyDescent="0.15">
      <c r="A15" s="48" t="s">
        <v>345</v>
      </c>
      <c r="B15" s="49"/>
      <c r="C15" s="49"/>
      <c r="D15" s="49"/>
      <c r="E15" s="49"/>
      <c r="F15" s="49"/>
      <c r="G15" s="49"/>
      <c r="H15" s="49"/>
      <c r="I15" s="49"/>
      <c r="J15" s="28"/>
    </row>
    <row r="16" spans="1:10" ht="23.25" customHeight="1" x14ac:dyDescent="0.4">
      <c r="A16" s="49" t="s">
        <v>346</v>
      </c>
      <c r="B16" s="49"/>
      <c r="C16" s="49"/>
      <c r="D16" s="13"/>
      <c r="E16" s="13"/>
      <c r="F16" s="13"/>
      <c r="G16" s="13"/>
      <c r="H16" s="13"/>
      <c r="I16" s="13"/>
      <c r="J16" s="28"/>
    </row>
    <row r="17" spans="1:10" ht="23.25" customHeight="1" thickBot="1" x14ac:dyDescent="0.45">
      <c r="A17" s="50" t="s">
        <v>347</v>
      </c>
      <c r="C17"/>
      <c r="D17"/>
      <c r="E17"/>
      <c r="F17"/>
      <c r="G17"/>
      <c r="H17"/>
      <c r="I17"/>
      <c r="J17" s="28"/>
    </row>
    <row r="18" spans="1:10" ht="23.25" customHeight="1" x14ac:dyDescent="0.4">
      <c r="A18" s="270" t="s">
        <v>36</v>
      </c>
      <c r="B18" s="302"/>
      <c r="C18" s="51" t="s">
        <v>37</v>
      </c>
      <c r="D18" s="51" t="s">
        <v>38</v>
      </c>
      <c r="E18" s="51" t="s">
        <v>39</v>
      </c>
      <c r="F18" s="52" t="s">
        <v>40</v>
      </c>
      <c r="G18" s="53"/>
      <c r="H18" s="53"/>
      <c r="I18" s="53"/>
    </row>
    <row r="19" spans="1:10" ht="23.25" customHeight="1" thickBot="1" x14ac:dyDescent="0.45">
      <c r="A19" s="309"/>
      <c r="B19" s="306"/>
      <c r="C19" s="54"/>
      <c r="D19" s="54"/>
      <c r="E19" s="54"/>
      <c r="F19" s="55">
        <f>SUM(C19:E19)</f>
        <v>0</v>
      </c>
      <c r="G19" s="53"/>
      <c r="H19" s="53"/>
      <c r="I19" s="53"/>
    </row>
    <row r="20" spans="1:10" ht="23.25" customHeight="1" x14ac:dyDescent="0.4">
      <c r="A20" s="310" t="s">
        <v>41</v>
      </c>
      <c r="B20" s="56"/>
      <c r="C20" s="51" t="s">
        <v>37</v>
      </c>
      <c r="D20" s="51" t="s">
        <v>38</v>
      </c>
      <c r="E20" s="51" t="s">
        <v>39</v>
      </c>
      <c r="F20" s="52" t="s">
        <v>40</v>
      </c>
      <c r="G20" s="53"/>
      <c r="H20" s="53"/>
      <c r="I20" s="53"/>
    </row>
    <row r="21" spans="1:10" s="10" customFormat="1" ht="23.25" customHeight="1" x14ac:dyDescent="0.4">
      <c r="A21" s="311"/>
      <c r="B21" s="57" t="s">
        <v>42</v>
      </c>
      <c r="C21" s="58"/>
      <c r="D21" s="58"/>
      <c r="E21" s="58"/>
      <c r="F21" s="55">
        <f>SUM(C21:E21)</f>
        <v>0</v>
      </c>
      <c r="G21" s="53"/>
      <c r="H21" s="53"/>
      <c r="I21" s="53"/>
      <c r="J21" s="21"/>
    </row>
    <row r="22" spans="1:10" s="10" customFormat="1" ht="23.25" customHeight="1" x14ac:dyDescent="0.4">
      <c r="A22" s="311"/>
      <c r="B22" s="59" t="s">
        <v>43</v>
      </c>
      <c r="C22" s="60"/>
      <c r="D22" s="60"/>
      <c r="E22" s="60"/>
      <c r="F22" s="55">
        <f>SUM(C22:E22)</f>
        <v>0</v>
      </c>
      <c r="G22" s="53"/>
      <c r="H22" s="53"/>
      <c r="I22" s="53"/>
      <c r="J22" s="21"/>
    </row>
    <row r="23" spans="1:10" s="10" customFormat="1" ht="23.25" customHeight="1" thickBot="1" x14ac:dyDescent="0.45">
      <c r="A23" s="312"/>
      <c r="B23" s="61" t="s">
        <v>40</v>
      </c>
      <c r="C23" s="62">
        <f>SUM(C21:C22)</f>
        <v>0</v>
      </c>
      <c r="D23" s="62">
        <f>SUM(D21:D22)</f>
        <v>0</v>
      </c>
      <c r="E23" s="62">
        <f>SUM(E21:E22)</f>
        <v>0</v>
      </c>
      <c r="F23" s="63">
        <f>SUM(F21:F22)</f>
        <v>0</v>
      </c>
      <c r="G23" s="53"/>
      <c r="H23" s="53"/>
      <c r="I23" s="53"/>
      <c r="J23" s="21"/>
    </row>
    <row r="24" spans="1:10" s="3" customFormat="1" ht="23.25" customHeight="1" x14ac:dyDescent="0.4">
      <c r="A24" s="313" t="s">
        <v>44</v>
      </c>
      <c r="B24" s="64" t="s">
        <v>45</v>
      </c>
      <c r="C24" s="315" t="s">
        <v>46</v>
      </c>
      <c r="D24" s="316"/>
      <c r="E24" s="315" t="s">
        <v>47</v>
      </c>
      <c r="F24" s="317"/>
      <c r="G24" s="10"/>
      <c r="H24" s="10"/>
      <c r="I24" s="13"/>
      <c r="J24" s="28"/>
    </row>
    <row r="25" spans="1:10" s="13" customFormat="1" ht="22.5" customHeight="1" thickBot="1" x14ac:dyDescent="0.45">
      <c r="A25" s="314"/>
      <c r="B25" s="65"/>
      <c r="C25" s="318"/>
      <c r="D25" s="319"/>
      <c r="E25" s="318"/>
      <c r="F25" s="320"/>
      <c r="G25" s="10"/>
      <c r="H25" s="10"/>
      <c r="J25" s="28"/>
    </row>
    <row r="26" spans="1:10" s="10" customFormat="1" ht="23.25" customHeight="1" thickBot="1" x14ac:dyDescent="0.45">
      <c r="A26" s="321" t="s">
        <v>48</v>
      </c>
      <c r="B26" s="322"/>
      <c r="C26" s="66"/>
      <c r="D26" s="67"/>
      <c r="E26" s="49"/>
      <c r="F26" s="13"/>
      <c r="G26" s="68"/>
      <c r="H26" s="13"/>
      <c r="I26" s="13"/>
      <c r="J26" s="28"/>
    </row>
    <row r="27" spans="1:10" s="10" customFormat="1" ht="23.25" customHeight="1" x14ac:dyDescent="0.15">
      <c r="A27" s="14" t="s">
        <v>348</v>
      </c>
      <c r="B27" s="49"/>
      <c r="C27" s="49"/>
      <c r="D27" s="49"/>
      <c r="E27" s="49"/>
      <c r="F27" s="49"/>
      <c r="G27" s="49"/>
      <c r="H27" s="49"/>
      <c r="I27" s="49"/>
      <c r="J27" s="28"/>
    </row>
    <row r="28" spans="1:10" s="10" customFormat="1" ht="23.25" customHeight="1" thickBot="1" x14ac:dyDescent="0.2">
      <c r="A28" s="49" t="s">
        <v>349</v>
      </c>
      <c r="B28" s="15"/>
      <c r="C28" s="15"/>
      <c r="D28" s="15"/>
      <c r="E28" s="15"/>
      <c r="F28" s="69"/>
      <c r="G28" s="69"/>
      <c r="H28" s="69"/>
      <c r="I28" s="69"/>
      <c r="J28" s="28"/>
    </row>
    <row r="29" spans="1:10" s="13" customFormat="1" ht="22.5" customHeight="1" thickBot="1" x14ac:dyDescent="0.45">
      <c r="A29" s="70" t="s">
        <v>49</v>
      </c>
      <c r="B29" s="71"/>
      <c r="C29" s="72" t="s">
        <v>50</v>
      </c>
      <c r="D29" s="73"/>
      <c r="E29" s="74"/>
      <c r="F29" s="323" t="s">
        <v>51</v>
      </c>
      <c r="G29" s="324"/>
      <c r="H29" s="275"/>
      <c r="I29" s="325"/>
      <c r="J29" s="28"/>
    </row>
    <row r="30" spans="1:10" s="13" customFormat="1" ht="52.5" customHeight="1" x14ac:dyDescent="0.4">
      <c r="A30" s="326" t="s">
        <v>52</v>
      </c>
      <c r="B30" s="51" t="s">
        <v>53</v>
      </c>
      <c r="C30" s="51" t="s">
        <v>54</v>
      </c>
      <c r="D30" s="51" t="s">
        <v>55</v>
      </c>
      <c r="E30" s="328" t="s">
        <v>56</v>
      </c>
      <c r="F30" s="329"/>
      <c r="G30" s="329"/>
      <c r="H30" s="329"/>
      <c r="I30" s="330"/>
      <c r="J30" s="28"/>
    </row>
    <row r="31" spans="1:10" s="3" customFormat="1" ht="23.25" customHeight="1" thickBot="1" x14ac:dyDescent="0.45">
      <c r="A31" s="327"/>
      <c r="B31" s="75"/>
      <c r="C31" s="75"/>
      <c r="D31" s="75"/>
      <c r="E31" s="318"/>
      <c r="F31" s="331"/>
      <c r="G31" s="331"/>
      <c r="H31" s="331"/>
      <c r="I31" s="320"/>
      <c r="J31" s="28"/>
    </row>
    <row r="32" spans="1:10" s="13" customFormat="1" ht="22.5" customHeight="1" x14ac:dyDescent="0.4">
      <c r="A32" s="310" t="s">
        <v>57</v>
      </c>
      <c r="B32" s="51" t="s">
        <v>58</v>
      </c>
      <c r="C32" s="51" t="s">
        <v>59</v>
      </c>
      <c r="D32" s="52" t="s">
        <v>60</v>
      </c>
      <c r="E32" s="270" t="s">
        <v>61</v>
      </c>
      <c r="F32" s="302"/>
      <c r="G32" s="51" t="s">
        <v>62</v>
      </c>
      <c r="H32" s="25" t="s">
        <v>63</v>
      </c>
      <c r="I32" s="76" t="s">
        <v>64</v>
      </c>
      <c r="J32" s="28"/>
    </row>
    <row r="33" spans="1:10" s="80" customFormat="1" ht="62.25" customHeight="1" thickBot="1" x14ac:dyDescent="0.2">
      <c r="A33" s="312"/>
      <c r="B33" s="75"/>
      <c r="C33" s="75"/>
      <c r="D33" s="77"/>
      <c r="E33" s="309"/>
      <c r="F33" s="306"/>
      <c r="G33" s="75"/>
      <c r="H33" s="75"/>
      <c r="I33" s="78"/>
      <c r="J33" s="79"/>
    </row>
    <row r="34" spans="1:10" s="10" customFormat="1" ht="23.25" customHeight="1" x14ac:dyDescent="0.15">
      <c r="A34" s="14" t="s">
        <v>350</v>
      </c>
      <c r="B34" s="49"/>
      <c r="C34" s="49"/>
      <c r="D34" s="49"/>
      <c r="E34" s="49"/>
      <c r="F34" s="49"/>
      <c r="G34" s="49"/>
      <c r="H34" s="49"/>
      <c r="I34" s="49"/>
      <c r="J34" s="28"/>
    </row>
    <row r="35" spans="1:10" s="10" customFormat="1" ht="23.25" customHeight="1" thickBot="1" x14ac:dyDescent="0.2">
      <c r="A35" s="49" t="s">
        <v>351</v>
      </c>
      <c r="B35" s="69"/>
      <c r="C35" s="69"/>
      <c r="D35" s="69"/>
      <c r="E35" s="69"/>
      <c r="F35" s="69"/>
      <c r="G35" s="69"/>
      <c r="H35" s="69"/>
      <c r="I35" s="69"/>
      <c r="J35" s="28"/>
    </row>
    <row r="36" spans="1:10" s="10" customFormat="1" ht="23.25" customHeight="1" x14ac:dyDescent="0.15">
      <c r="A36" s="332" t="s">
        <v>49</v>
      </c>
      <c r="B36" s="25" t="s">
        <v>65</v>
      </c>
      <c r="C36" s="328" t="s">
        <v>51</v>
      </c>
      <c r="D36" s="329"/>
      <c r="E36" s="329"/>
      <c r="F36" s="329"/>
      <c r="G36" s="330"/>
      <c r="H36" s="69"/>
      <c r="I36" s="69"/>
      <c r="J36" s="28"/>
    </row>
    <row r="37" spans="1:10" s="10" customFormat="1" ht="23.25" customHeight="1" thickBot="1" x14ac:dyDescent="0.45">
      <c r="A37" s="333"/>
      <c r="B37" s="81"/>
      <c r="C37" s="335"/>
      <c r="D37" s="336"/>
      <c r="E37" s="336"/>
      <c r="F37" s="336"/>
      <c r="G37" s="337"/>
      <c r="H37" s="13"/>
      <c r="I37" s="13"/>
      <c r="J37" s="28"/>
    </row>
    <row r="38" spans="1:10" s="10" customFormat="1" ht="23.25" customHeight="1" x14ac:dyDescent="0.4">
      <c r="A38" s="333"/>
      <c r="B38" s="338" t="s">
        <v>66</v>
      </c>
      <c r="C38" s="338"/>
      <c r="D38" s="338"/>
      <c r="E38" s="338"/>
      <c r="F38" s="339"/>
      <c r="G38" s="82"/>
      <c r="H38" s="83"/>
      <c r="I38" s="83"/>
      <c r="J38" s="28"/>
    </row>
    <row r="39" spans="1:10" s="10" customFormat="1" ht="23.25" customHeight="1" thickBot="1" x14ac:dyDescent="0.2">
      <c r="A39" s="334"/>
      <c r="B39" s="340"/>
      <c r="C39" s="341"/>
      <c r="D39" s="341"/>
      <c r="E39" s="341"/>
      <c r="F39" s="342"/>
      <c r="G39" s="83"/>
      <c r="H39" s="83"/>
      <c r="I39" s="83"/>
      <c r="J39" s="79"/>
    </row>
    <row r="40" spans="1:10" s="10" customFormat="1" ht="23.25" customHeight="1" x14ac:dyDescent="0.4">
      <c r="A40" s="344" t="s">
        <v>52</v>
      </c>
      <c r="B40" s="51" t="s">
        <v>53</v>
      </c>
      <c r="C40" s="51" t="s">
        <v>54</v>
      </c>
      <c r="D40" s="51" t="s">
        <v>55</v>
      </c>
      <c r="E40" s="328" t="s">
        <v>67</v>
      </c>
      <c r="F40" s="330"/>
      <c r="G40" s="13"/>
      <c r="H40" s="13"/>
      <c r="I40" s="13"/>
      <c r="J40" s="28"/>
    </row>
    <row r="41" spans="1:10" s="3" customFormat="1" ht="23.25" customHeight="1" thickBot="1" x14ac:dyDescent="0.45">
      <c r="A41" s="327"/>
      <c r="B41" s="54"/>
      <c r="C41" s="54"/>
      <c r="D41" s="54"/>
      <c r="E41" s="345"/>
      <c r="F41" s="346"/>
      <c r="G41" s="84"/>
      <c r="H41" s="85"/>
      <c r="I41" s="13"/>
      <c r="J41" s="28"/>
    </row>
    <row r="42" spans="1:10" s="10" customFormat="1" ht="23.25" customHeight="1" x14ac:dyDescent="0.4">
      <c r="A42" s="310" t="s">
        <v>68</v>
      </c>
      <c r="B42" s="27" t="s">
        <v>58</v>
      </c>
      <c r="C42" s="27" t="s">
        <v>59</v>
      </c>
      <c r="D42" s="86" t="s">
        <v>60</v>
      </c>
      <c r="E42" s="270" t="s">
        <v>69</v>
      </c>
      <c r="F42" s="302"/>
      <c r="G42" s="51" t="s">
        <v>62</v>
      </c>
      <c r="H42" s="25" t="s">
        <v>70</v>
      </c>
      <c r="I42" s="76" t="s">
        <v>64</v>
      </c>
      <c r="J42" s="28"/>
    </row>
    <row r="43" spans="1:10" s="10" customFormat="1" ht="23.25" customHeight="1" thickBot="1" x14ac:dyDescent="0.45">
      <c r="A43" s="312"/>
      <c r="B43" s="54"/>
      <c r="C43" s="54"/>
      <c r="D43" s="87"/>
      <c r="E43" s="309"/>
      <c r="F43" s="306"/>
      <c r="G43" s="54"/>
      <c r="H43" s="88"/>
      <c r="I43" s="89"/>
      <c r="J43" s="28"/>
    </row>
    <row r="44" spans="1:10" s="10" customFormat="1" ht="23.25" customHeight="1" thickBot="1" x14ac:dyDescent="0.2">
      <c r="A44" s="90" t="s">
        <v>352</v>
      </c>
      <c r="B44" s="35"/>
      <c r="C44" s="91"/>
      <c r="D44" s="35"/>
      <c r="E44" s="12"/>
      <c r="F44" s="12"/>
      <c r="G44" s="12"/>
      <c r="H44" s="12"/>
      <c r="I44" s="92"/>
      <c r="J44" s="79"/>
    </row>
    <row r="45" spans="1:10" s="10" customFormat="1" ht="23.25" customHeight="1" thickBot="1" x14ac:dyDescent="0.2">
      <c r="A45" s="93" t="s">
        <v>71</v>
      </c>
      <c r="B45" s="94"/>
      <c r="C45" s="95"/>
      <c r="D45" s="96" t="s">
        <v>72</v>
      </c>
      <c r="E45" s="10" t="s">
        <v>73</v>
      </c>
      <c r="F45" s="13"/>
      <c r="G45" s="13"/>
      <c r="H45" s="92"/>
      <c r="I45" s="69"/>
      <c r="J45" s="28"/>
    </row>
    <row r="46" spans="1:10" s="3" customFormat="1" ht="23.25" customHeight="1" x14ac:dyDescent="0.4">
      <c r="A46" s="270" t="s">
        <v>74</v>
      </c>
      <c r="B46" s="302"/>
      <c r="C46" s="347"/>
      <c r="D46" s="97" t="s">
        <v>75</v>
      </c>
      <c r="E46" s="67"/>
      <c r="F46" s="98"/>
      <c r="G46" s="98"/>
      <c r="H46" s="98"/>
      <c r="I46" s="99"/>
      <c r="J46" s="100"/>
    </row>
    <row r="47" spans="1:10" s="10" customFormat="1" ht="23.25" customHeight="1" thickBot="1" x14ac:dyDescent="0.45">
      <c r="A47" s="309"/>
      <c r="B47" s="306"/>
      <c r="C47" s="348"/>
      <c r="D47" s="101" t="s">
        <v>76</v>
      </c>
      <c r="E47" s="102"/>
      <c r="F47" s="102"/>
      <c r="G47" s="102" t="s">
        <v>77</v>
      </c>
      <c r="H47" s="103"/>
      <c r="I47" s="104"/>
      <c r="J47" s="105"/>
    </row>
    <row r="48" spans="1:10" s="10" customFormat="1" ht="23.25" customHeight="1" thickBot="1" x14ac:dyDescent="0.45">
      <c r="A48" s="352" t="s">
        <v>78</v>
      </c>
      <c r="B48" s="353"/>
      <c r="C48" s="106"/>
      <c r="D48" s="107" t="s">
        <v>79</v>
      </c>
      <c r="E48" s="107" t="s">
        <v>80</v>
      </c>
      <c r="F48" s="107" t="s">
        <v>81</v>
      </c>
      <c r="G48" s="108" t="s">
        <v>82</v>
      </c>
      <c r="H48" s="109"/>
      <c r="I48" s="98"/>
      <c r="J48" s="110"/>
    </row>
    <row r="49" spans="1:10" s="10" customFormat="1" ht="26.25" customHeight="1" thickBot="1" x14ac:dyDescent="0.2">
      <c r="A49" s="14" t="s">
        <v>353</v>
      </c>
      <c r="B49" s="49"/>
      <c r="C49" s="49"/>
      <c r="D49" s="49"/>
      <c r="E49" s="49"/>
      <c r="F49" s="49"/>
      <c r="G49" s="49"/>
      <c r="H49" s="49"/>
      <c r="I49" s="49"/>
      <c r="J49" s="28"/>
    </row>
    <row r="50" spans="1:10" s="10" customFormat="1" ht="21.75" customHeight="1" thickBot="1" x14ac:dyDescent="0.45">
      <c r="A50" s="111" t="s">
        <v>83</v>
      </c>
      <c r="B50" s="112"/>
      <c r="C50" s="113"/>
      <c r="D50" s="114" t="s">
        <v>354</v>
      </c>
      <c r="E50" s="115"/>
      <c r="F50" s="116"/>
      <c r="G50" s="117"/>
      <c r="H50" s="118"/>
      <c r="I50" s="13"/>
      <c r="J50" s="28"/>
    </row>
    <row r="51" spans="1:10" s="10" customFormat="1" ht="21.75" customHeight="1" thickBot="1" x14ac:dyDescent="0.45">
      <c r="A51" s="70" t="s">
        <v>84</v>
      </c>
      <c r="B51" s="119"/>
      <c r="C51" s="120"/>
      <c r="D51" s="354" t="s">
        <v>85</v>
      </c>
      <c r="E51" s="355"/>
      <c r="F51" s="355"/>
      <c r="G51" s="355"/>
      <c r="H51" s="121"/>
      <c r="I51" s="122"/>
      <c r="J51" s="28"/>
    </row>
    <row r="52" spans="1:10" s="10" customFormat="1" ht="21.75" customHeight="1" thickBot="1" x14ac:dyDescent="0.45">
      <c r="A52" s="123" t="s">
        <v>86</v>
      </c>
      <c r="B52" s="124"/>
      <c r="C52" s="125"/>
      <c r="D52" s="126" t="s">
        <v>87</v>
      </c>
      <c r="E52" s="120"/>
      <c r="F52" s="356" t="s">
        <v>88</v>
      </c>
      <c r="G52" s="357"/>
      <c r="H52" s="127"/>
      <c r="I52" s="122" t="s">
        <v>89</v>
      </c>
      <c r="J52" s="28"/>
    </row>
    <row r="53" spans="1:10" s="13" customFormat="1" ht="39" customHeight="1" x14ac:dyDescent="0.4">
      <c r="A53" s="301" t="s">
        <v>90</v>
      </c>
      <c r="B53" s="302"/>
      <c r="C53" s="30" t="s">
        <v>26</v>
      </c>
      <c r="D53" s="31"/>
      <c r="E53" s="32" t="s">
        <v>27</v>
      </c>
      <c r="F53" s="33"/>
      <c r="G53" s="32" t="s">
        <v>28</v>
      </c>
      <c r="H53" s="34"/>
      <c r="I53" s="35"/>
      <c r="J53" s="36"/>
    </row>
    <row r="54" spans="1:10" s="13" customFormat="1" ht="39" customHeight="1" x14ac:dyDescent="0.4">
      <c r="A54" s="303"/>
      <c r="B54" s="304"/>
      <c r="C54" s="37" t="s">
        <v>29</v>
      </c>
      <c r="D54" s="38"/>
      <c r="E54" s="39" t="s">
        <v>30</v>
      </c>
      <c r="F54" s="38"/>
      <c r="G54" s="39" t="s">
        <v>31</v>
      </c>
      <c r="H54" s="40"/>
      <c r="I54" s="35"/>
      <c r="J54" s="36"/>
    </row>
    <row r="55" spans="1:10" s="131" customFormat="1" ht="39" customHeight="1" x14ac:dyDescent="0.4">
      <c r="A55" s="303"/>
      <c r="B55" s="304"/>
      <c r="C55" s="39" t="s">
        <v>32</v>
      </c>
      <c r="D55" s="41"/>
      <c r="E55" s="128" t="s">
        <v>33</v>
      </c>
      <c r="F55" s="129"/>
      <c r="G55" s="39" t="s">
        <v>34</v>
      </c>
      <c r="H55" s="130"/>
      <c r="I55" s="46"/>
      <c r="J55" s="36"/>
    </row>
    <row r="56" spans="1:10" s="131" customFormat="1" ht="39" customHeight="1" thickBot="1" x14ac:dyDescent="0.45">
      <c r="A56" s="305"/>
      <c r="B56" s="306"/>
      <c r="C56" s="44" t="s">
        <v>35</v>
      </c>
      <c r="D56" s="47"/>
      <c r="E56" s="358"/>
      <c r="F56" s="359"/>
      <c r="G56" s="359"/>
      <c r="H56" s="360"/>
      <c r="I56" s="46"/>
      <c r="J56" s="36"/>
    </row>
    <row r="57" spans="1:10" s="131" customFormat="1" ht="39" customHeight="1" x14ac:dyDescent="0.4">
      <c r="A57" s="132"/>
      <c r="B57" s="132"/>
      <c r="C57" s="133"/>
      <c r="D57" s="134"/>
      <c r="E57" s="135"/>
      <c r="F57" s="135"/>
      <c r="G57" s="135"/>
      <c r="H57" s="135"/>
      <c r="I57" s="46"/>
      <c r="J57" s="36"/>
    </row>
    <row r="58" spans="1:10" s="10" customFormat="1" ht="23.25" customHeight="1" x14ac:dyDescent="0.15">
      <c r="A58" s="14" t="s">
        <v>355</v>
      </c>
      <c r="B58" s="15"/>
      <c r="C58" s="15"/>
      <c r="D58" s="15"/>
      <c r="E58" s="15"/>
      <c r="F58" s="15"/>
      <c r="G58" s="15"/>
      <c r="H58" s="15"/>
      <c r="I58" s="15"/>
      <c r="J58" s="28"/>
    </row>
    <row r="59" spans="1:10" s="10" customFormat="1" ht="23.25" customHeight="1" x14ac:dyDescent="0.4">
      <c r="A59" s="13" t="s">
        <v>356</v>
      </c>
      <c r="B59" s="13"/>
      <c r="C59" s="13"/>
      <c r="D59" s="13"/>
      <c r="E59" s="13"/>
      <c r="F59" s="13"/>
      <c r="G59" s="13"/>
      <c r="H59" s="13"/>
      <c r="I59" s="13"/>
      <c r="J59" s="343"/>
    </row>
    <row r="60" spans="1:10" s="10" customFormat="1" ht="23.25" customHeight="1" thickBot="1" x14ac:dyDescent="0.45">
      <c r="A60" s="13" t="s">
        <v>357</v>
      </c>
      <c r="B60" s="13"/>
      <c r="C60" s="13"/>
      <c r="D60" s="13"/>
      <c r="E60" s="13"/>
      <c r="F60" s="13"/>
      <c r="G60" s="13"/>
      <c r="H60" s="13"/>
      <c r="I60" s="13"/>
      <c r="J60" s="343"/>
    </row>
    <row r="61" spans="1:10" s="10" customFormat="1" ht="23.25" customHeight="1" x14ac:dyDescent="0.4">
      <c r="A61" s="361" t="s">
        <v>91</v>
      </c>
      <c r="B61" s="363" t="s">
        <v>92</v>
      </c>
      <c r="C61" s="328" t="s">
        <v>93</v>
      </c>
      <c r="D61" s="329"/>
      <c r="E61" s="365" t="s">
        <v>94</v>
      </c>
      <c r="F61" s="366"/>
      <c r="G61" s="367" t="s">
        <v>95</v>
      </c>
      <c r="H61" s="136"/>
      <c r="I61" s="136"/>
      <c r="J61" s="28"/>
    </row>
    <row r="62" spans="1:10" s="10" customFormat="1" ht="23.25" customHeight="1" x14ac:dyDescent="0.4">
      <c r="A62" s="362"/>
      <c r="B62" s="364"/>
      <c r="C62" s="57" t="s">
        <v>96</v>
      </c>
      <c r="D62" s="137" t="s">
        <v>97</v>
      </c>
      <c r="E62" s="138" t="s">
        <v>96</v>
      </c>
      <c r="F62" s="139" t="s">
        <v>97</v>
      </c>
      <c r="G62" s="368"/>
      <c r="H62" s="136"/>
      <c r="I62" s="136"/>
      <c r="J62" s="28"/>
    </row>
    <row r="63" spans="1:10" s="10" customFormat="1" ht="23.25" customHeight="1" x14ac:dyDescent="0.4">
      <c r="A63" s="349" t="s">
        <v>98</v>
      </c>
      <c r="B63" s="140" t="s">
        <v>99</v>
      </c>
      <c r="C63" s="141"/>
      <c r="D63" s="142"/>
      <c r="E63" s="143"/>
      <c r="F63" s="144"/>
      <c r="G63" s="145"/>
      <c r="H63" s="92"/>
      <c r="I63" s="136"/>
      <c r="J63" s="28"/>
    </row>
    <row r="64" spans="1:10" s="10" customFormat="1" ht="23.25" customHeight="1" x14ac:dyDescent="0.4">
      <c r="A64" s="350"/>
      <c r="B64" s="146" t="s">
        <v>100</v>
      </c>
      <c r="C64" s="147"/>
      <c r="D64" s="148"/>
      <c r="E64" s="149"/>
      <c r="F64" s="150"/>
      <c r="G64" s="151"/>
      <c r="H64" s="92"/>
      <c r="I64" s="136"/>
      <c r="J64" s="28"/>
    </row>
    <row r="65" spans="1:10" s="10" customFormat="1" ht="23.25" customHeight="1" x14ac:dyDescent="0.4">
      <c r="A65" s="350"/>
      <c r="B65" s="146" t="s">
        <v>101</v>
      </c>
      <c r="C65" s="147"/>
      <c r="D65" s="148"/>
      <c r="E65" s="149"/>
      <c r="F65" s="150"/>
      <c r="G65" s="151"/>
      <c r="H65" s="92"/>
      <c r="I65" s="136"/>
      <c r="J65" s="28"/>
    </row>
    <row r="66" spans="1:10" s="10" customFormat="1" ht="23.25" customHeight="1" x14ac:dyDescent="0.4">
      <c r="A66" s="350"/>
      <c r="B66" s="146" t="s">
        <v>102</v>
      </c>
      <c r="C66" s="147"/>
      <c r="D66" s="148"/>
      <c r="E66" s="149"/>
      <c r="F66" s="150"/>
      <c r="G66" s="151"/>
      <c r="H66" s="92"/>
      <c r="I66" s="136"/>
      <c r="J66" s="28"/>
    </row>
    <row r="67" spans="1:10" s="10" customFormat="1" ht="23.25" customHeight="1" x14ac:dyDescent="0.4">
      <c r="A67" s="351"/>
      <c r="B67" s="152" t="s">
        <v>103</v>
      </c>
      <c r="C67" s="153"/>
      <c r="D67" s="154"/>
      <c r="E67" s="155"/>
      <c r="F67" s="156"/>
      <c r="G67" s="157"/>
      <c r="H67" s="92"/>
      <c r="I67" s="136"/>
      <c r="J67" s="28"/>
    </row>
    <row r="68" spans="1:10" s="10" customFormat="1" ht="23.25" customHeight="1" x14ac:dyDescent="0.4">
      <c r="A68" s="349" t="s">
        <v>104</v>
      </c>
      <c r="B68" s="140" t="s">
        <v>105</v>
      </c>
      <c r="C68" s="141"/>
      <c r="D68" s="142"/>
      <c r="E68" s="143"/>
      <c r="F68" s="144"/>
      <c r="G68" s="145"/>
      <c r="H68" s="92"/>
      <c r="I68" s="136"/>
      <c r="J68" s="28"/>
    </row>
    <row r="69" spans="1:10" s="10" customFormat="1" ht="23.25" customHeight="1" x14ac:dyDescent="0.4">
      <c r="A69" s="350"/>
      <c r="B69" s="146" t="s">
        <v>106</v>
      </c>
      <c r="C69" s="147"/>
      <c r="D69" s="148"/>
      <c r="E69" s="149"/>
      <c r="F69" s="150"/>
      <c r="G69" s="151"/>
      <c r="H69" s="92"/>
      <c r="I69" s="136"/>
      <c r="J69" s="28"/>
    </row>
    <row r="70" spans="1:10" s="158" customFormat="1" ht="28.5" customHeight="1" x14ac:dyDescent="0.4">
      <c r="A70" s="350"/>
      <c r="B70" s="146" t="s">
        <v>107</v>
      </c>
      <c r="C70" s="147"/>
      <c r="D70" s="148"/>
      <c r="E70" s="149"/>
      <c r="F70" s="150"/>
      <c r="G70" s="151"/>
      <c r="H70" s="92"/>
      <c r="I70" s="136"/>
      <c r="J70" s="28"/>
    </row>
    <row r="71" spans="1:10" s="10" customFormat="1" ht="29.25" customHeight="1" x14ac:dyDescent="0.4">
      <c r="A71" s="351"/>
      <c r="B71" s="152" t="s">
        <v>108</v>
      </c>
      <c r="C71" s="153"/>
      <c r="D71" s="154"/>
      <c r="E71" s="155"/>
      <c r="F71" s="156"/>
      <c r="G71" s="157"/>
      <c r="H71" s="92"/>
      <c r="I71" s="136"/>
      <c r="J71" s="28"/>
    </row>
    <row r="72" spans="1:10" s="10" customFormat="1" ht="23.25" customHeight="1" x14ac:dyDescent="0.4">
      <c r="A72" s="159" t="s">
        <v>109</v>
      </c>
      <c r="B72" s="160" t="s">
        <v>110</v>
      </c>
      <c r="C72" s="161"/>
      <c r="D72" s="162"/>
      <c r="E72" s="163"/>
      <c r="F72" s="164"/>
      <c r="G72" s="165"/>
      <c r="H72" s="92"/>
      <c r="I72" s="136"/>
      <c r="J72" s="28"/>
    </row>
    <row r="73" spans="1:10" s="10" customFormat="1" ht="23.25" customHeight="1" x14ac:dyDescent="0.4">
      <c r="A73" s="166" t="s">
        <v>111</v>
      </c>
      <c r="B73" s="167" t="s">
        <v>112</v>
      </c>
      <c r="C73" s="168"/>
      <c r="D73" s="169"/>
      <c r="E73" s="170"/>
      <c r="F73" s="171"/>
      <c r="G73" s="172"/>
      <c r="H73" s="92"/>
      <c r="I73" s="136"/>
      <c r="J73" s="28"/>
    </row>
    <row r="74" spans="1:10" s="10" customFormat="1" ht="23.25" customHeight="1" thickBot="1" x14ac:dyDescent="0.45">
      <c r="A74" s="173" t="s">
        <v>113</v>
      </c>
      <c r="B74" s="174" t="s">
        <v>112</v>
      </c>
      <c r="C74" s="175"/>
      <c r="D74" s="176"/>
      <c r="E74" s="177"/>
      <c r="F74" s="178"/>
      <c r="G74" s="179"/>
      <c r="H74" s="180"/>
      <c r="I74" s="136"/>
      <c r="J74" s="28"/>
    </row>
    <row r="75" spans="1:10" s="10" customFormat="1" ht="23.25" customHeight="1" thickBot="1" x14ac:dyDescent="0.45">
      <c r="A75" s="181" t="s">
        <v>114</v>
      </c>
      <c r="B75" s="11"/>
      <c r="C75" s="182"/>
      <c r="D75" s="12"/>
      <c r="E75" s="182"/>
      <c r="F75" s="182"/>
      <c r="G75" s="12"/>
      <c r="H75" s="182"/>
      <c r="I75" s="182"/>
      <c r="J75" s="36"/>
    </row>
    <row r="76" spans="1:10" s="10" customFormat="1" ht="23.25" customHeight="1" x14ac:dyDescent="0.4">
      <c r="A76" s="361" t="s">
        <v>91</v>
      </c>
      <c r="B76" s="377" t="s">
        <v>115</v>
      </c>
      <c r="C76" s="378"/>
      <c r="D76" s="369" t="s">
        <v>358</v>
      </c>
      <c r="E76" s="328"/>
      <c r="F76" s="380" t="s">
        <v>91</v>
      </c>
      <c r="G76" s="363" t="s">
        <v>115</v>
      </c>
      <c r="H76" s="369" t="s">
        <v>358</v>
      </c>
      <c r="I76" s="288"/>
      <c r="J76" s="28"/>
    </row>
    <row r="77" spans="1:10" s="10" customFormat="1" ht="23.25" customHeight="1" x14ac:dyDescent="0.4">
      <c r="A77" s="362"/>
      <c r="B77" s="379"/>
      <c r="C77" s="373"/>
      <c r="D77" s="183" t="s">
        <v>116</v>
      </c>
      <c r="E77" s="184" t="s">
        <v>117</v>
      </c>
      <c r="F77" s="381"/>
      <c r="G77" s="364"/>
      <c r="H77" s="183" t="s">
        <v>116</v>
      </c>
      <c r="I77" s="185" t="s">
        <v>117</v>
      </c>
      <c r="J77" s="28"/>
    </row>
    <row r="78" spans="1:10" s="10" customFormat="1" ht="23.25" customHeight="1" x14ac:dyDescent="0.4">
      <c r="A78" s="370" t="s">
        <v>98</v>
      </c>
      <c r="B78" s="186" t="s">
        <v>99</v>
      </c>
      <c r="C78" s="187"/>
      <c r="D78" s="188"/>
      <c r="E78" s="189"/>
      <c r="F78" s="371" t="s">
        <v>104</v>
      </c>
      <c r="G78" s="167" t="s">
        <v>105</v>
      </c>
      <c r="H78" s="188"/>
      <c r="I78" s="190"/>
      <c r="J78" s="28"/>
    </row>
    <row r="79" spans="1:10" s="10" customFormat="1" ht="23.25" customHeight="1" x14ac:dyDescent="0.4">
      <c r="A79" s="370"/>
      <c r="B79" s="186" t="s">
        <v>100</v>
      </c>
      <c r="C79" s="187"/>
      <c r="D79" s="188"/>
      <c r="E79" s="189"/>
      <c r="F79" s="372"/>
      <c r="G79" s="167" t="s">
        <v>106</v>
      </c>
      <c r="H79" s="188"/>
      <c r="I79" s="190"/>
      <c r="J79" s="28"/>
    </row>
    <row r="80" spans="1:10" s="10" customFormat="1" ht="23.25" customHeight="1" x14ac:dyDescent="0.4">
      <c r="A80" s="370"/>
      <c r="B80" s="186" t="s">
        <v>118</v>
      </c>
      <c r="C80" s="187"/>
      <c r="D80" s="188"/>
      <c r="E80" s="189"/>
      <c r="F80" s="372"/>
      <c r="G80" s="167" t="s">
        <v>107</v>
      </c>
      <c r="H80" s="188"/>
      <c r="I80" s="190"/>
      <c r="J80" s="28"/>
    </row>
    <row r="81" spans="1:10" s="10" customFormat="1" ht="23.25" customHeight="1" x14ac:dyDescent="0.4">
      <c r="A81" s="370"/>
      <c r="B81" s="186" t="s">
        <v>102</v>
      </c>
      <c r="C81" s="187"/>
      <c r="D81" s="188"/>
      <c r="E81" s="189"/>
      <c r="F81" s="373"/>
      <c r="G81" s="167" t="s">
        <v>108</v>
      </c>
      <c r="H81" s="188"/>
      <c r="I81" s="190"/>
      <c r="J81" s="28"/>
    </row>
    <row r="82" spans="1:10" s="92" customFormat="1" ht="23.25" customHeight="1" x14ac:dyDescent="0.4">
      <c r="A82" s="370"/>
      <c r="B82" s="186" t="s">
        <v>103</v>
      </c>
      <c r="C82" s="187"/>
      <c r="D82" s="188"/>
      <c r="E82" s="189"/>
      <c r="F82" s="191" t="s">
        <v>111</v>
      </c>
      <c r="G82" s="167" t="s">
        <v>112</v>
      </c>
      <c r="H82" s="188"/>
      <c r="I82" s="190"/>
      <c r="J82" s="28"/>
    </row>
    <row r="83" spans="1:10" s="195" customFormat="1" ht="23.25" customHeight="1" thickBot="1" x14ac:dyDescent="0.45">
      <c r="A83" s="374"/>
      <c r="B83" s="375"/>
      <c r="C83" s="375"/>
      <c r="D83" s="375"/>
      <c r="E83" s="376"/>
      <c r="F83" s="192" t="s">
        <v>113</v>
      </c>
      <c r="G83" s="174" t="s">
        <v>112</v>
      </c>
      <c r="H83" s="193"/>
      <c r="I83" s="194"/>
      <c r="J83" s="28"/>
    </row>
    <row r="84" spans="1:10" ht="23.25" customHeight="1" x14ac:dyDescent="0.4">
      <c r="A84" s="13"/>
      <c r="B84" s="13"/>
      <c r="C84" s="13"/>
      <c r="D84" s="13"/>
      <c r="E84" s="13"/>
      <c r="F84" s="13"/>
      <c r="G84" s="13"/>
      <c r="H84" s="13"/>
      <c r="I84" s="13"/>
      <c r="J84" s="9"/>
    </row>
  </sheetData>
  <mergeCells count="71">
    <mergeCell ref="H76:I76"/>
    <mergeCell ref="A78:A82"/>
    <mergeCell ref="F78:F81"/>
    <mergeCell ref="A83:E83"/>
    <mergeCell ref="A68:A71"/>
    <mergeCell ref="A76:A77"/>
    <mergeCell ref="B76:C77"/>
    <mergeCell ref="D76:E76"/>
    <mergeCell ref="F76:F77"/>
    <mergeCell ref="G76:G77"/>
    <mergeCell ref="A63:A67"/>
    <mergeCell ref="A48:B48"/>
    <mergeCell ref="D51:G51"/>
    <mergeCell ref="F52:G52"/>
    <mergeCell ref="A53:B56"/>
    <mergeCell ref="E56:H56"/>
    <mergeCell ref="A61:A62"/>
    <mergeCell ref="B61:B62"/>
    <mergeCell ref="C61:D61"/>
    <mergeCell ref="E61:F61"/>
    <mergeCell ref="G61:G62"/>
    <mergeCell ref="J59:J60"/>
    <mergeCell ref="A40:A41"/>
    <mergeCell ref="E40:F40"/>
    <mergeCell ref="E41:F41"/>
    <mergeCell ref="A42:A43"/>
    <mergeCell ref="E42:F43"/>
    <mergeCell ref="A46:B47"/>
    <mergeCell ref="C46:C47"/>
    <mergeCell ref="A32:A33"/>
    <mergeCell ref="E32:F33"/>
    <mergeCell ref="A36:A39"/>
    <mergeCell ref="C36:G36"/>
    <mergeCell ref="C37:G37"/>
    <mergeCell ref="B38:F38"/>
    <mergeCell ref="B39:F39"/>
    <mergeCell ref="A26:B26"/>
    <mergeCell ref="F29:G29"/>
    <mergeCell ref="H29:I29"/>
    <mergeCell ref="A30:A31"/>
    <mergeCell ref="E30:I30"/>
    <mergeCell ref="E31:I31"/>
    <mergeCell ref="A11:B14"/>
    <mergeCell ref="E14:H14"/>
    <mergeCell ref="A18:B19"/>
    <mergeCell ref="A20:A23"/>
    <mergeCell ref="A24:A25"/>
    <mergeCell ref="C24:D24"/>
    <mergeCell ref="E24:F24"/>
    <mergeCell ref="C25:D25"/>
    <mergeCell ref="E25:F25"/>
    <mergeCell ref="A9:A10"/>
    <mergeCell ref="C9:C10"/>
    <mergeCell ref="D9:E9"/>
    <mergeCell ref="F9:H9"/>
    <mergeCell ref="D10:E10"/>
    <mergeCell ref="F10:H10"/>
    <mergeCell ref="A7:A8"/>
    <mergeCell ref="C7:D7"/>
    <mergeCell ref="E7:F7"/>
    <mergeCell ref="G7:H7"/>
    <mergeCell ref="C8:D8"/>
    <mergeCell ref="E8:F8"/>
    <mergeCell ref="G8:H8"/>
    <mergeCell ref="A5:B6"/>
    <mergeCell ref="E5:F6"/>
    <mergeCell ref="B2:C2"/>
    <mergeCell ref="D2:E2"/>
    <mergeCell ref="F2:G2"/>
    <mergeCell ref="D3:E3"/>
    <mergeCell ref="F3:I3"/>
  </mergeCells>
  <phoneticPr fontId="1"/>
  <dataValidations count="2">
    <dataValidation type="whole" operator="notEqual" allowBlank="1" showInputMessage="1" showErrorMessage="1" sqref="B65481 IX65465 ST65465 ACP65465 AML65465 AWH65465 BGD65465 BPZ65465 BZV65465 CJR65465 CTN65465 DDJ65465 DNF65465 DXB65465 EGX65465 EQT65465 FAP65465 FKL65465 FUH65465 GED65465 GNZ65465 GXV65465 HHR65465 HRN65465 IBJ65465 ILF65465 IVB65465 JEX65465 JOT65465 JYP65465 KIL65465 KSH65465 LCD65465 LLZ65465 LVV65465 MFR65465 MPN65465 MZJ65465 NJF65465 NTB65465 OCX65465 OMT65465 OWP65465 PGL65465 PQH65465 QAD65465 QJZ65465 QTV65465 RDR65465 RNN65465 RXJ65465 SHF65465 SRB65465 TAX65465 TKT65465 TUP65465 UEL65465 UOH65465 UYD65465 VHZ65465 VRV65465 WBR65465 WLN65465 WVJ65465 B131017 IX131001 ST131001 ACP131001 AML131001 AWH131001 BGD131001 BPZ131001 BZV131001 CJR131001 CTN131001 DDJ131001 DNF131001 DXB131001 EGX131001 EQT131001 FAP131001 FKL131001 FUH131001 GED131001 GNZ131001 GXV131001 HHR131001 HRN131001 IBJ131001 ILF131001 IVB131001 JEX131001 JOT131001 JYP131001 KIL131001 KSH131001 LCD131001 LLZ131001 LVV131001 MFR131001 MPN131001 MZJ131001 NJF131001 NTB131001 OCX131001 OMT131001 OWP131001 PGL131001 PQH131001 QAD131001 QJZ131001 QTV131001 RDR131001 RNN131001 RXJ131001 SHF131001 SRB131001 TAX131001 TKT131001 TUP131001 UEL131001 UOH131001 UYD131001 VHZ131001 VRV131001 WBR131001 WLN131001 WVJ131001 B196553 IX196537 ST196537 ACP196537 AML196537 AWH196537 BGD196537 BPZ196537 BZV196537 CJR196537 CTN196537 DDJ196537 DNF196537 DXB196537 EGX196537 EQT196537 FAP196537 FKL196537 FUH196537 GED196537 GNZ196537 GXV196537 HHR196537 HRN196537 IBJ196537 ILF196537 IVB196537 JEX196537 JOT196537 JYP196537 KIL196537 KSH196537 LCD196537 LLZ196537 LVV196537 MFR196537 MPN196537 MZJ196537 NJF196537 NTB196537 OCX196537 OMT196537 OWP196537 PGL196537 PQH196537 QAD196537 QJZ196537 QTV196537 RDR196537 RNN196537 RXJ196537 SHF196537 SRB196537 TAX196537 TKT196537 TUP196537 UEL196537 UOH196537 UYD196537 VHZ196537 VRV196537 WBR196537 WLN196537 WVJ196537 B262089 IX262073 ST262073 ACP262073 AML262073 AWH262073 BGD262073 BPZ262073 BZV262073 CJR262073 CTN262073 DDJ262073 DNF262073 DXB262073 EGX262073 EQT262073 FAP262073 FKL262073 FUH262073 GED262073 GNZ262073 GXV262073 HHR262073 HRN262073 IBJ262073 ILF262073 IVB262073 JEX262073 JOT262073 JYP262073 KIL262073 KSH262073 LCD262073 LLZ262073 LVV262073 MFR262073 MPN262073 MZJ262073 NJF262073 NTB262073 OCX262073 OMT262073 OWP262073 PGL262073 PQH262073 QAD262073 QJZ262073 QTV262073 RDR262073 RNN262073 RXJ262073 SHF262073 SRB262073 TAX262073 TKT262073 TUP262073 UEL262073 UOH262073 UYD262073 VHZ262073 VRV262073 WBR262073 WLN262073 WVJ262073 B327625 IX327609 ST327609 ACP327609 AML327609 AWH327609 BGD327609 BPZ327609 BZV327609 CJR327609 CTN327609 DDJ327609 DNF327609 DXB327609 EGX327609 EQT327609 FAP327609 FKL327609 FUH327609 GED327609 GNZ327609 GXV327609 HHR327609 HRN327609 IBJ327609 ILF327609 IVB327609 JEX327609 JOT327609 JYP327609 KIL327609 KSH327609 LCD327609 LLZ327609 LVV327609 MFR327609 MPN327609 MZJ327609 NJF327609 NTB327609 OCX327609 OMT327609 OWP327609 PGL327609 PQH327609 QAD327609 QJZ327609 QTV327609 RDR327609 RNN327609 RXJ327609 SHF327609 SRB327609 TAX327609 TKT327609 TUP327609 UEL327609 UOH327609 UYD327609 VHZ327609 VRV327609 WBR327609 WLN327609 WVJ327609 B393161 IX393145 ST393145 ACP393145 AML393145 AWH393145 BGD393145 BPZ393145 BZV393145 CJR393145 CTN393145 DDJ393145 DNF393145 DXB393145 EGX393145 EQT393145 FAP393145 FKL393145 FUH393145 GED393145 GNZ393145 GXV393145 HHR393145 HRN393145 IBJ393145 ILF393145 IVB393145 JEX393145 JOT393145 JYP393145 KIL393145 KSH393145 LCD393145 LLZ393145 LVV393145 MFR393145 MPN393145 MZJ393145 NJF393145 NTB393145 OCX393145 OMT393145 OWP393145 PGL393145 PQH393145 QAD393145 QJZ393145 QTV393145 RDR393145 RNN393145 RXJ393145 SHF393145 SRB393145 TAX393145 TKT393145 TUP393145 UEL393145 UOH393145 UYD393145 VHZ393145 VRV393145 WBR393145 WLN393145 WVJ393145 B458697 IX458681 ST458681 ACP458681 AML458681 AWH458681 BGD458681 BPZ458681 BZV458681 CJR458681 CTN458681 DDJ458681 DNF458681 DXB458681 EGX458681 EQT458681 FAP458681 FKL458681 FUH458681 GED458681 GNZ458681 GXV458681 HHR458681 HRN458681 IBJ458681 ILF458681 IVB458681 JEX458681 JOT458681 JYP458681 KIL458681 KSH458681 LCD458681 LLZ458681 LVV458681 MFR458681 MPN458681 MZJ458681 NJF458681 NTB458681 OCX458681 OMT458681 OWP458681 PGL458681 PQH458681 QAD458681 QJZ458681 QTV458681 RDR458681 RNN458681 RXJ458681 SHF458681 SRB458681 TAX458681 TKT458681 TUP458681 UEL458681 UOH458681 UYD458681 VHZ458681 VRV458681 WBR458681 WLN458681 WVJ458681 B524233 IX524217 ST524217 ACP524217 AML524217 AWH524217 BGD524217 BPZ524217 BZV524217 CJR524217 CTN524217 DDJ524217 DNF524217 DXB524217 EGX524217 EQT524217 FAP524217 FKL524217 FUH524217 GED524217 GNZ524217 GXV524217 HHR524217 HRN524217 IBJ524217 ILF524217 IVB524217 JEX524217 JOT524217 JYP524217 KIL524217 KSH524217 LCD524217 LLZ524217 LVV524217 MFR524217 MPN524217 MZJ524217 NJF524217 NTB524217 OCX524217 OMT524217 OWP524217 PGL524217 PQH524217 QAD524217 QJZ524217 QTV524217 RDR524217 RNN524217 RXJ524217 SHF524217 SRB524217 TAX524217 TKT524217 TUP524217 UEL524217 UOH524217 UYD524217 VHZ524217 VRV524217 WBR524217 WLN524217 WVJ524217 B589769 IX589753 ST589753 ACP589753 AML589753 AWH589753 BGD589753 BPZ589753 BZV589753 CJR589753 CTN589753 DDJ589753 DNF589753 DXB589753 EGX589753 EQT589753 FAP589753 FKL589753 FUH589753 GED589753 GNZ589753 GXV589753 HHR589753 HRN589753 IBJ589753 ILF589753 IVB589753 JEX589753 JOT589753 JYP589753 KIL589753 KSH589753 LCD589753 LLZ589753 LVV589753 MFR589753 MPN589753 MZJ589753 NJF589753 NTB589753 OCX589753 OMT589753 OWP589753 PGL589753 PQH589753 QAD589753 QJZ589753 QTV589753 RDR589753 RNN589753 RXJ589753 SHF589753 SRB589753 TAX589753 TKT589753 TUP589753 UEL589753 UOH589753 UYD589753 VHZ589753 VRV589753 WBR589753 WLN589753 WVJ589753 B655305 IX655289 ST655289 ACP655289 AML655289 AWH655289 BGD655289 BPZ655289 BZV655289 CJR655289 CTN655289 DDJ655289 DNF655289 DXB655289 EGX655289 EQT655289 FAP655289 FKL655289 FUH655289 GED655289 GNZ655289 GXV655289 HHR655289 HRN655289 IBJ655289 ILF655289 IVB655289 JEX655289 JOT655289 JYP655289 KIL655289 KSH655289 LCD655289 LLZ655289 LVV655289 MFR655289 MPN655289 MZJ655289 NJF655289 NTB655289 OCX655289 OMT655289 OWP655289 PGL655289 PQH655289 QAD655289 QJZ655289 QTV655289 RDR655289 RNN655289 RXJ655289 SHF655289 SRB655289 TAX655289 TKT655289 TUP655289 UEL655289 UOH655289 UYD655289 VHZ655289 VRV655289 WBR655289 WLN655289 WVJ655289 B720841 IX720825 ST720825 ACP720825 AML720825 AWH720825 BGD720825 BPZ720825 BZV720825 CJR720825 CTN720825 DDJ720825 DNF720825 DXB720825 EGX720825 EQT720825 FAP720825 FKL720825 FUH720825 GED720825 GNZ720825 GXV720825 HHR720825 HRN720825 IBJ720825 ILF720825 IVB720825 JEX720825 JOT720825 JYP720825 KIL720825 KSH720825 LCD720825 LLZ720825 LVV720825 MFR720825 MPN720825 MZJ720825 NJF720825 NTB720825 OCX720825 OMT720825 OWP720825 PGL720825 PQH720825 QAD720825 QJZ720825 QTV720825 RDR720825 RNN720825 RXJ720825 SHF720825 SRB720825 TAX720825 TKT720825 TUP720825 UEL720825 UOH720825 UYD720825 VHZ720825 VRV720825 WBR720825 WLN720825 WVJ720825 B786377 IX786361 ST786361 ACP786361 AML786361 AWH786361 BGD786361 BPZ786361 BZV786361 CJR786361 CTN786361 DDJ786361 DNF786361 DXB786361 EGX786361 EQT786361 FAP786361 FKL786361 FUH786361 GED786361 GNZ786361 GXV786361 HHR786361 HRN786361 IBJ786361 ILF786361 IVB786361 JEX786361 JOT786361 JYP786361 KIL786361 KSH786361 LCD786361 LLZ786361 LVV786361 MFR786361 MPN786361 MZJ786361 NJF786361 NTB786361 OCX786361 OMT786361 OWP786361 PGL786361 PQH786361 QAD786361 QJZ786361 QTV786361 RDR786361 RNN786361 RXJ786361 SHF786361 SRB786361 TAX786361 TKT786361 TUP786361 UEL786361 UOH786361 UYD786361 VHZ786361 VRV786361 WBR786361 WLN786361 WVJ786361 B851913 IX851897 ST851897 ACP851897 AML851897 AWH851897 BGD851897 BPZ851897 BZV851897 CJR851897 CTN851897 DDJ851897 DNF851897 DXB851897 EGX851897 EQT851897 FAP851897 FKL851897 FUH851897 GED851897 GNZ851897 GXV851897 HHR851897 HRN851897 IBJ851897 ILF851897 IVB851897 JEX851897 JOT851897 JYP851897 KIL851897 KSH851897 LCD851897 LLZ851897 LVV851897 MFR851897 MPN851897 MZJ851897 NJF851897 NTB851897 OCX851897 OMT851897 OWP851897 PGL851897 PQH851897 QAD851897 QJZ851897 QTV851897 RDR851897 RNN851897 RXJ851897 SHF851897 SRB851897 TAX851897 TKT851897 TUP851897 UEL851897 UOH851897 UYD851897 VHZ851897 VRV851897 WBR851897 WLN851897 WVJ851897 B917449 IX917433 ST917433 ACP917433 AML917433 AWH917433 BGD917433 BPZ917433 BZV917433 CJR917433 CTN917433 DDJ917433 DNF917433 DXB917433 EGX917433 EQT917433 FAP917433 FKL917433 FUH917433 GED917433 GNZ917433 GXV917433 HHR917433 HRN917433 IBJ917433 ILF917433 IVB917433 JEX917433 JOT917433 JYP917433 KIL917433 KSH917433 LCD917433 LLZ917433 LVV917433 MFR917433 MPN917433 MZJ917433 NJF917433 NTB917433 OCX917433 OMT917433 OWP917433 PGL917433 PQH917433 QAD917433 QJZ917433 QTV917433 RDR917433 RNN917433 RXJ917433 SHF917433 SRB917433 TAX917433 TKT917433 TUP917433 UEL917433 UOH917433 UYD917433 VHZ917433 VRV917433 WBR917433 WLN917433 WVJ917433 B982985 IX982969 ST982969 ACP982969 AML982969 AWH982969 BGD982969 BPZ982969 BZV982969 CJR982969 CTN982969 DDJ982969 DNF982969 DXB982969 EGX982969 EQT982969 FAP982969 FKL982969 FUH982969 GED982969 GNZ982969 GXV982969 HHR982969 HRN982969 IBJ982969 ILF982969 IVB982969 JEX982969 JOT982969 JYP982969 KIL982969 KSH982969 LCD982969 LLZ982969 LVV982969 MFR982969 MPN982969 MZJ982969 NJF982969 NTB982969 OCX982969 OMT982969 OWP982969 PGL982969 PQH982969 QAD982969 QJZ982969 QTV982969 RDR982969 RNN982969 RXJ982969 SHF982969 SRB982969 TAX982969 TKT982969 TUP982969 UEL982969 UOH982969 UYD982969 VHZ982969 VRV982969 WBR982969 WLN982969 WVJ982969">
      <formula1>0</formula1>
    </dataValidation>
    <dataValidation type="list" allowBlank="1" showInputMessage="1" showErrorMessage="1" sqref="IX65495:JB65495 ST65495:SX65495 ACP65495:ACT65495 AML65495:AMP65495 AWH65495:AWL65495 BGD65495:BGH65495 BPZ65495:BQD65495 BZV65495:BZZ65495 CJR65495:CJV65495 CTN65495:CTR65495 DDJ65495:DDN65495 DNF65495:DNJ65495 DXB65495:DXF65495 EGX65495:EHB65495 EQT65495:EQX65495 FAP65495:FAT65495 FKL65495:FKP65495 FUH65495:FUL65495 GED65495:GEH65495 GNZ65495:GOD65495 GXV65495:GXZ65495 HHR65495:HHV65495 HRN65495:HRR65495 IBJ65495:IBN65495 ILF65495:ILJ65495 IVB65495:IVF65495 JEX65495:JFB65495 JOT65495:JOX65495 JYP65495:JYT65495 KIL65495:KIP65495 KSH65495:KSL65495 LCD65495:LCH65495 LLZ65495:LMD65495 LVV65495:LVZ65495 MFR65495:MFV65495 MPN65495:MPR65495 MZJ65495:MZN65495 NJF65495:NJJ65495 NTB65495:NTF65495 OCX65495:ODB65495 OMT65495:OMX65495 OWP65495:OWT65495 PGL65495:PGP65495 PQH65495:PQL65495 QAD65495:QAH65495 QJZ65495:QKD65495 QTV65495:QTZ65495 RDR65495:RDV65495 RNN65495:RNR65495 RXJ65495:RXN65495 SHF65495:SHJ65495 SRB65495:SRF65495 TAX65495:TBB65495 TKT65495:TKX65495 TUP65495:TUT65495 UEL65495:UEP65495 UOH65495:UOL65495 UYD65495:UYH65495 VHZ65495:VID65495 VRV65495:VRZ65495 WBR65495:WBV65495 WLN65495:WLR65495 WVJ65495:WVN65495 IX131031:JB131031 ST131031:SX131031 ACP131031:ACT131031 AML131031:AMP131031 AWH131031:AWL131031 BGD131031:BGH131031 BPZ131031:BQD131031 BZV131031:BZZ131031 CJR131031:CJV131031 CTN131031:CTR131031 DDJ131031:DDN131031 DNF131031:DNJ131031 DXB131031:DXF131031 EGX131031:EHB131031 EQT131031:EQX131031 FAP131031:FAT131031 FKL131031:FKP131031 FUH131031:FUL131031 GED131031:GEH131031 GNZ131031:GOD131031 GXV131031:GXZ131031 HHR131031:HHV131031 HRN131031:HRR131031 IBJ131031:IBN131031 ILF131031:ILJ131031 IVB131031:IVF131031 JEX131031:JFB131031 JOT131031:JOX131031 JYP131031:JYT131031 KIL131031:KIP131031 KSH131031:KSL131031 LCD131031:LCH131031 LLZ131031:LMD131031 LVV131031:LVZ131031 MFR131031:MFV131031 MPN131031:MPR131031 MZJ131031:MZN131031 NJF131031:NJJ131031 NTB131031:NTF131031 OCX131031:ODB131031 OMT131031:OMX131031 OWP131031:OWT131031 PGL131031:PGP131031 PQH131031:PQL131031 QAD131031:QAH131031 QJZ131031:QKD131031 QTV131031:QTZ131031 RDR131031:RDV131031 RNN131031:RNR131031 RXJ131031:RXN131031 SHF131031:SHJ131031 SRB131031:SRF131031 TAX131031:TBB131031 TKT131031:TKX131031 TUP131031:TUT131031 UEL131031:UEP131031 UOH131031:UOL131031 UYD131031:UYH131031 VHZ131031:VID131031 VRV131031:VRZ131031 WBR131031:WBV131031 WLN131031:WLR131031 WVJ131031:WVN131031 IX196567:JB196567 ST196567:SX196567 ACP196567:ACT196567 AML196567:AMP196567 AWH196567:AWL196567 BGD196567:BGH196567 BPZ196567:BQD196567 BZV196567:BZZ196567 CJR196567:CJV196567 CTN196567:CTR196567 DDJ196567:DDN196567 DNF196567:DNJ196567 DXB196567:DXF196567 EGX196567:EHB196567 EQT196567:EQX196567 FAP196567:FAT196567 FKL196567:FKP196567 FUH196567:FUL196567 GED196567:GEH196567 GNZ196567:GOD196567 GXV196567:GXZ196567 HHR196567:HHV196567 HRN196567:HRR196567 IBJ196567:IBN196567 ILF196567:ILJ196567 IVB196567:IVF196567 JEX196567:JFB196567 JOT196567:JOX196567 JYP196567:JYT196567 KIL196567:KIP196567 KSH196567:KSL196567 LCD196567:LCH196567 LLZ196567:LMD196567 LVV196567:LVZ196567 MFR196567:MFV196567 MPN196567:MPR196567 MZJ196567:MZN196567 NJF196567:NJJ196567 NTB196567:NTF196567 OCX196567:ODB196567 OMT196567:OMX196567 OWP196567:OWT196567 PGL196567:PGP196567 PQH196567:PQL196567 QAD196567:QAH196567 QJZ196567:QKD196567 QTV196567:QTZ196567 RDR196567:RDV196567 RNN196567:RNR196567 RXJ196567:RXN196567 SHF196567:SHJ196567 SRB196567:SRF196567 TAX196567:TBB196567 TKT196567:TKX196567 TUP196567:TUT196567 UEL196567:UEP196567 UOH196567:UOL196567 UYD196567:UYH196567 VHZ196567:VID196567 VRV196567:VRZ196567 WBR196567:WBV196567 WLN196567:WLR196567 WVJ196567:WVN196567 IX262103:JB262103 ST262103:SX262103 ACP262103:ACT262103 AML262103:AMP262103 AWH262103:AWL262103 BGD262103:BGH262103 BPZ262103:BQD262103 BZV262103:BZZ262103 CJR262103:CJV262103 CTN262103:CTR262103 DDJ262103:DDN262103 DNF262103:DNJ262103 DXB262103:DXF262103 EGX262103:EHB262103 EQT262103:EQX262103 FAP262103:FAT262103 FKL262103:FKP262103 FUH262103:FUL262103 GED262103:GEH262103 GNZ262103:GOD262103 GXV262103:GXZ262103 HHR262103:HHV262103 HRN262103:HRR262103 IBJ262103:IBN262103 ILF262103:ILJ262103 IVB262103:IVF262103 JEX262103:JFB262103 JOT262103:JOX262103 JYP262103:JYT262103 KIL262103:KIP262103 KSH262103:KSL262103 LCD262103:LCH262103 LLZ262103:LMD262103 LVV262103:LVZ262103 MFR262103:MFV262103 MPN262103:MPR262103 MZJ262103:MZN262103 NJF262103:NJJ262103 NTB262103:NTF262103 OCX262103:ODB262103 OMT262103:OMX262103 OWP262103:OWT262103 PGL262103:PGP262103 PQH262103:PQL262103 QAD262103:QAH262103 QJZ262103:QKD262103 QTV262103:QTZ262103 RDR262103:RDV262103 RNN262103:RNR262103 RXJ262103:RXN262103 SHF262103:SHJ262103 SRB262103:SRF262103 TAX262103:TBB262103 TKT262103:TKX262103 TUP262103:TUT262103 UEL262103:UEP262103 UOH262103:UOL262103 UYD262103:UYH262103 VHZ262103:VID262103 VRV262103:VRZ262103 WBR262103:WBV262103 WLN262103:WLR262103 WVJ262103:WVN262103 IX327639:JB327639 ST327639:SX327639 ACP327639:ACT327639 AML327639:AMP327639 AWH327639:AWL327639 BGD327639:BGH327639 BPZ327639:BQD327639 BZV327639:BZZ327639 CJR327639:CJV327639 CTN327639:CTR327639 DDJ327639:DDN327639 DNF327639:DNJ327639 DXB327639:DXF327639 EGX327639:EHB327639 EQT327639:EQX327639 FAP327639:FAT327639 FKL327639:FKP327639 FUH327639:FUL327639 GED327639:GEH327639 GNZ327639:GOD327639 GXV327639:GXZ327639 HHR327639:HHV327639 HRN327639:HRR327639 IBJ327639:IBN327639 ILF327639:ILJ327639 IVB327639:IVF327639 JEX327639:JFB327639 JOT327639:JOX327639 JYP327639:JYT327639 KIL327639:KIP327639 KSH327639:KSL327639 LCD327639:LCH327639 LLZ327639:LMD327639 LVV327639:LVZ327639 MFR327639:MFV327639 MPN327639:MPR327639 MZJ327639:MZN327639 NJF327639:NJJ327639 NTB327639:NTF327639 OCX327639:ODB327639 OMT327639:OMX327639 OWP327639:OWT327639 PGL327639:PGP327639 PQH327639:PQL327639 QAD327639:QAH327639 QJZ327639:QKD327639 QTV327639:QTZ327639 RDR327639:RDV327639 RNN327639:RNR327639 RXJ327639:RXN327639 SHF327639:SHJ327639 SRB327639:SRF327639 TAX327639:TBB327639 TKT327639:TKX327639 TUP327639:TUT327639 UEL327639:UEP327639 UOH327639:UOL327639 UYD327639:UYH327639 VHZ327639:VID327639 VRV327639:VRZ327639 WBR327639:WBV327639 WLN327639:WLR327639 WVJ327639:WVN327639 IX393175:JB393175 ST393175:SX393175 ACP393175:ACT393175 AML393175:AMP393175 AWH393175:AWL393175 BGD393175:BGH393175 BPZ393175:BQD393175 BZV393175:BZZ393175 CJR393175:CJV393175 CTN393175:CTR393175 DDJ393175:DDN393175 DNF393175:DNJ393175 DXB393175:DXF393175 EGX393175:EHB393175 EQT393175:EQX393175 FAP393175:FAT393175 FKL393175:FKP393175 FUH393175:FUL393175 GED393175:GEH393175 GNZ393175:GOD393175 GXV393175:GXZ393175 HHR393175:HHV393175 HRN393175:HRR393175 IBJ393175:IBN393175 ILF393175:ILJ393175 IVB393175:IVF393175 JEX393175:JFB393175 JOT393175:JOX393175 JYP393175:JYT393175 KIL393175:KIP393175 KSH393175:KSL393175 LCD393175:LCH393175 LLZ393175:LMD393175 LVV393175:LVZ393175 MFR393175:MFV393175 MPN393175:MPR393175 MZJ393175:MZN393175 NJF393175:NJJ393175 NTB393175:NTF393175 OCX393175:ODB393175 OMT393175:OMX393175 OWP393175:OWT393175 PGL393175:PGP393175 PQH393175:PQL393175 QAD393175:QAH393175 QJZ393175:QKD393175 QTV393175:QTZ393175 RDR393175:RDV393175 RNN393175:RNR393175 RXJ393175:RXN393175 SHF393175:SHJ393175 SRB393175:SRF393175 TAX393175:TBB393175 TKT393175:TKX393175 TUP393175:TUT393175 UEL393175:UEP393175 UOH393175:UOL393175 UYD393175:UYH393175 VHZ393175:VID393175 VRV393175:VRZ393175 WBR393175:WBV393175 WLN393175:WLR393175 WVJ393175:WVN393175 IX458711:JB458711 ST458711:SX458711 ACP458711:ACT458711 AML458711:AMP458711 AWH458711:AWL458711 BGD458711:BGH458711 BPZ458711:BQD458711 BZV458711:BZZ458711 CJR458711:CJV458711 CTN458711:CTR458711 DDJ458711:DDN458711 DNF458711:DNJ458711 DXB458711:DXF458711 EGX458711:EHB458711 EQT458711:EQX458711 FAP458711:FAT458711 FKL458711:FKP458711 FUH458711:FUL458711 GED458711:GEH458711 GNZ458711:GOD458711 GXV458711:GXZ458711 HHR458711:HHV458711 HRN458711:HRR458711 IBJ458711:IBN458711 ILF458711:ILJ458711 IVB458711:IVF458711 JEX458711:JFB458711 JOT458711:JOX458711 JYP458711:JYT458711 KIL458711:KIP458711 KSH458711:KSL458711 LCD458711:LCH458711 LLZ458711:LMD458711 LVV458711:LVZ458711 MFR458711:MFV458711 MPN458711:MPR458711 MZJ458711:MZN458711 NJF458711:NJJ458711 NTB458711:NTF458711 OCX458711:ODB458711 OMT458711:OMX458711 OWP458711:OWT458711 PGL458711:PGP458711 PQH458711:PQL458711 QAD458711:QAH458711 QJZ458711:QKD458711 QTV458711:QTZ458711 RDR458711:RDV458711 RNN458711:RNR458711 RXJ458711:RXN458711 SHF458711:SHJ458711 SRB458711:SRF458711 TAX458711:TBB458711 TKT458711:TKX458711 TUP458711:TUT458711 UEL458711:UEP458711 UOH458711:UOL458711 UYD458711:UYH458711 VHZ458711:VID458711 VRV458711:VRZ458711 WBR458711:WBV458711 WLN458711:WLR458711 WVJ458711:WVN458711 IX524247:JB524247 ST524247:SX524247 ACP524247:ACT524247 AML524247:AMP524247 AWH524247:AWL524247 BGD524247:BGH524247 BPZ524247:BQD524247 BZV524247:BZZ524247 CJR524247:CJV524247 CTN524247:CTR524247 DDJ524247:DDN524247 DNF524247:DNJ524247 DXB524247:DXF524247 EGX524247:EHB524247 EQT524247:EQX524247 FAP524247:FAT524247 FKL524247:FKP524247 FUH524247:FUL524247 GED524247:GEH524247 GNZ524247:GOD524247 GXV524247:GXZ524247 HHR524247:HHV524247 HRN524247:HRR524247 IBJ524247:IBN524247 ILF524247:ILJ524247 IVB524247:IVF524247 JEX524247:JFB524247 JOT524247:JOX524247 JYP524247:JYT524247 KIL524247:KIP524247 KSH524247:KSL524247 LCD524247:LCH524247 LLZ524247:LMD524247 LVV524247:LVZ524247 MFR524247:MFV524247 MPN524247:MPR524247 MZJ524247:MZN524247 NJF524247:NJJ524247 NTB524247:NTF524247 OCX524247:ODB524247 OMT524247:OMX524247 OWP524247:OWT524247 PGL524247:PGP524247 PQH524247:PQL524247 QAD524247:QAH524247 QJZ524247:QKD524247 QTV524247:QTZ524247 RDR524247:RDV524247 RNN524247:RNR524247 RXJ524247:RXN524247 SHF524247:SHJ524247 SRB524247:SRF524247 TAX524247:TBB524247 TKT524247:TKX524247 TUP524247:TUT524247 UEL524247:UEP524247 UOH524247:UOL524247 UYD524247:UYH524247 VHZ524247:VID524247 VRV524247:VRZ524247 WBR524247:WBV524247 WLN524247:WLR524247 WVJ524247:WVN524247 IX589783:JB589783 ST589783:SX589783 ACP589783:ACT589783 AML589783:AMP589783 AWH589783:AWL589783 BGD589783:BGH589783 BPZ589783:BQD589783 BZV589783:BZZ589783 CJR589783:CJV589783 CTN589783:CTR589783 DDJ589783:DDN589783 DNF589783:DNJ589783 DXB589783:DXF589783 EGX589783:EHB589783 EQT589783:EQX589783 FAP589783:FAT589783 FKL589783:FKP589783 FUH589783:FUL589783 GED589783:GEH589783 GNZ589783:GOD589783 GXV589783:GXZ589783 HHR589783:HHV589783 HRN589783:HRR589783 IBJ589783:IBN589783 ILF589783:ILJ589783 IVB589783:IVF589783 JEX589783:JFB589783 JOT589783:JOX589783 JYP589783:JYT589783 KIL589783:KIP589783 KSH589783:KSL589783 LCD589783:LCH589783 LLZ589783:LMD589783 LVV589783:LVZ589783 MFR589783:MFV589783 MPN589783:MPR589783 MZJ589783:MZN589783 NJF589783:NJJ589783 NTB589783:NTF589783 OCX589783:ODB589783 OMT589783:OMX589783 OWP589783:OWT589783 PGL589783:PGP589783 PQH589783:PQL589783 QAD589783:QAH589783 QJZ589783:QKD589783 QTV589783:QTZ589783 RDR589783:RDV589783 RNN589783:RNR589783 RXJ589783:RXN589783 SHF589783:SHJ589783 SRB589783:SRF589783 TAX589783:TBB589783 TKT589783:TKX589783 TUP589783:TUT589783 UEL589783:UEP589783 UOH589783:UOL589783 UYD589783:UYH589783 VHZ589783:VID589783 VRV589783:VRZ589783 WBR589783:WBV589783 WLN589783:WLR589783 WVJ589783:WVN589783 IX655319:JB655319 ST655319:SX655319 ACP655319:ACT655319 AML655319:AMP655319 AWH655319:AWL655319 BGD655319:BGH655319 BPZ655319:BQD655319 BZV655319:BZZ655319 CJR655319:CJV655319 CTN655319:CTR655319 DDJ655319:DDN655319 DNF655319:DNJ655319 DXB655319:DXF655319 EGX655319:EHB655319 EQT655319:EQX655319 FAP655319:FAT655319 FKL655319:FKP655319 FUH655319:FUL655319 GED655319:GEH655319 GNZ655319:GOD655319 GXV655319:GXZ655319 HHR655319:HHV655319 HRN655319:HRR655319 IBJ655319:IBN655319 ILF655319:ILJ655319 IVB655319:IVF655319 JEX655319:JFB655319 JOT655319:JOX655319 JYP655319:JYT655319 KIL655319:KIP655319 KSH655319:KSL655319 LCD655319:LCH655319 LLZ655319:LMD655319 LVV655319:LVZ655319 MFR655319:MFV655319 MPN655319:MPR655319 MZJ655319:MZN655319 NJF655319:NJJ655319 NTB655319:NTF655319 OCX655319:ODB655319 OMT655319:OMX655319 OWP655319:OWT655319 PGL655319:PGP655319 PQH655319:PQL655319 QAD655319:QAH655319 QJZ655319:QKD655319 QTV655319:QTZ655319 RDR655319:RDV655319 RNN655319:RNR655319 RXJ655319:RXN655319 SHF655319:SHJ655319 SRB655319:SRF655319 TAX655319:TBB655319 TKT655319:TKX655319 TUP655319:TUT655319 UEL655319:UEP655319 UOH655319:UOL655319 UYD655319:UYH655319 VHZ655319:VID655319 VRV655319:VRZ655319 WBR655319:WBV655319 WLN655319:WLR655319 WVJ655319:WVN655319 IX720855:JB720855 ST720855:SX720855 ACP720855:ACT720855 AML720855:AMP720855 AWH720855:AWL720855 BGD720855:BGH720855 BPZ720855:BQD720855 BZV720855:BZZ720855 CJR720855:CJV720855 CTN720855:CTR720855 DDJ720855:DDN720855 DNF720855:DNJ720855 DXB720855:DXF720855 EGX720855:EHB720855 EQT720855:EQX720855 FAP720855:FAT720855 FKL720855:FKP720855 FUH720855:FUL720855 GED720855:GEH720855 GNZ720855:GOD720855 GXV720855:GXZ720855 HHR720855:HHV720855 HRN720855:HRR720855 IBJ720855:IBN720855 ILF720855:ILJ720855 IVB720855:IVF720855 JEX720855:JFB720855 JOT720855:JOX720855 JYP720855:JYT720855 KIL720855:KIP720855 KSH720855:KSL720855 LCD720855:LCH720855 LLZ720855:LMD720855 LVV720855:LVZ720855 MFR720855:MFV720855 MPN720855:MPR720855 MZJ720855:MZN720855 NJF720855:NJJ720855 NTB720855:NTF720855 OCX720855:ODB720855 OMT720855:OMX720855 OWP720855:OWT720855 PGL720855:PGP720855 PQH720855:PQL720855 QAD720855:QAH720855 QJZ720855:QKD720855 QTV720855:QTZ720855 RDR720855:RDV720855 RNN720855:RNR720855 RXJ720855:RXN720855 SHF720855:SHJ720855 SRB720855:SRF720855 TAX720855:TBB720855 TKT720855:TKX720855 TUP720855:TUT720855 UEL720855:UEP720855 UOH720855:UOL720855 UYD720855:UYH720855 VHZ720855:VID720855 VRV720855:VRZ720855 WBR720855:WBV720855 WLN720855:WLR720855 WVJ720855:WVN720855 IX786391:JB786391 ST786391:SX786391 ACP786391:ACT786391 AML786391:AMP786391 AWH786391:AWL786391 BGD786391:BGH786391 BPZ786391:BQD786391 BZV786391:BZZ786391 CJR786391:CJV786391 CTN786391:CTR786391 DDJ786391:DDN786391 DNF786391:DNJ786391 DXB786391:DXF786391 EGX786391:EHB786391 EQT786391:EQX786391 FAP786391:FAT786391 FKL786391:FKP786391 FUH786391:FUL786391 GED786391:GEH786391 GNZ786391:GOD786391 GXV786391:GXZ786391 HHR786391:HHV786391 HRN786391:HRR786391 IBJ786391:IBN786391 ILF786391:ILJ786391 IVB786391:IVF786391 JEX786391:JFB786391 JOT786391:JOX786391 JYP786391:JYT786391 KIL786391:KIP786391 KSH786391:KSL786391 LCD786391:LCH786391 LLZ786391:LMD786391 LVV786391:LVZ786391 MFR786391:MFV786391 MPN786391:MPR786391 MZJ786391:MZN786391 NJF786391:NJJ786391 NTB786391:NTF786391 OCX786391:ODB786391 OMT786391:OMX786391 OWP786391:OWT786391 PGL786391:PGP786391 PQH786391:PQL786391 QAD786391:QAH786391 QJZ786391:QKD786391 QTV786391:QTZ786391 RDR786391:RDV786391 RNN786391:RNR786391 RXJ786391:RXN786391 SHF786391:SHJ786391 SRB786391:SRF786391 TAX786391:TBB786391 TKT786391:TKX786391 TUP786391:TUT786391 UEL786391:UEP786391 UOH786391:UOL786391 UYD786391:UYH786391 VHZ786391:VID786391 VRV786391:VRZ786391 WBR786391:WBV786391 WLN786391:WLR786391 WVJ786391:WVN786391 IX851927:JB851927 ST851927:SX851927 ACP851927:ACT851927 AML851927:AMP851927 AWH851927:AWL851927 BGD851927:BGH851927 BPZ851927:BQD851927 BZV851927:BZZ851927 CJR851927:CJV851927 CTN851927:CTR851927 DDJ851927:DDN851927 DNF851927:DNJ851927 DXB851927:DXF851927 EGX851927:EHB851927 EQT851927:EQX851927 FAP851927:FAT851927 FKL851927:FKP851927 FUH851927:FUL851927 GED851927:GEH851927 GNZ851927:GOD851927 GXV851927:GXZ851927 HHR851927:HHV851927 HRN851927:HRR851927 IBJ851927:IBN851927 ILF851927:ILJ851927 IVB851927:IVF851927 JEX851927:JFB851927 JOT851927:JOX851927 JYP851927:JYT851927 KIL851927:KIP851927 KSH851927:KSL851927 LCD851927:LCH851927 LLZ851927:LMD851927 LVV851927:LVZ851927 MFR851927:MFV851927 MPN851927:MPR851927 MZJ851927:MZN851927 NJF851927:NJJ851927 NTB851927:NTF851927 OCX851927:ODB851927 OMT851927:OMX851927 OWP851927:OWT851927 PGL851927:PGP851927 PQH851927:PQL851927 QAD851927:QAH851927 QJZ851927:QKD851927 QTV851927:QTZ851927 RDR851927:RDV851927 RNN851927:RNR851927 RXJ851927:RXN851927 SHF851927:SHJ851927 SRB851927:SRF851927 TAX851927:TBB851927 TKT851927:TKX851927 TUP851927:TUT851927 UEL851927:UEP851927 UOH851927:UOL851927 UYD851927:UYH851927 VHZ851927:VID851927 VRV851927:VRZ851927 WBR851927:WBV851927 WLN851927:WLR851927 WVJ851927:WVN851927 IX917463:JB917463 ST917463:SX917463 ACP917463:ACT917463 AML917463:AMP917463 AWH917463:AWL917463 BGD917463:BGH917463 BPZ917463:BQD917463 BZV917463:BZZ917463 CJR917463:CJV917463 CTN917463:CTR917463 DDJ917463:DDN917463 DNF917463:DNJ917463 DXB917463:DXF917463 EGX917463:EHB917463 EQT917463:EQX917463 FAP917463:FAT917463 FKL917463:FKP917463 FUH917463:FUL917463 GED917463:GEH917463 GNZ917463:GOD917463 GXV917463:GXZ917463 HHR917463:HHV917463 HRN917463:HRR917463 IBJ917463:IBN917463 ILF917463:ILJ917463 IVB917463:IVF917463 JEX917463:JFB917463 JOT917463:JOX917463 JYP917463:JYT917463 KIL917463:KIP917463 KSH917463:KSL917463 LCD917463:LCH917463 LLZ917463:LMD917463 LVV917463:LVZ917463 MFR917463:MFV917463 MPN917463:MPR917463 MZJ917463:MZN917463 NJF917463:NJJ917463 NTB917463:NTF917463 OCX917463:ODB917463 OMT917463:OMX917463 OWP917463:OWT917463 PGL917463:PGP917463 PQH917463:PQL917463 QAD917463:QAH917463 QJZ917463:QKD917463 QTV917463:QTZ917463 RDR917463:RDV917463 RNN917463:RNR917463 RXJ917463:RXN917463 SHF917463:SHJ917463 SRB917463:SRF917463 TAX917463:TBB917463 TKT917463:TKX917463 TUP917463:TUT917463 UEL917463:UEP917463 UOH917463:UOL917463 UYD917463:UYH917463 VHZ917463:VID917463 VRV917463:VRZ917463 WBR917463:WBV917463 WLN917463:WLR917463 WVJ917463:WVN917463 IX982999:JB982999 ST982999:SX982999 ACP982999:ACT982999 AML982999:AMP982999 AWH982999:AWL982999 BGD982999:BGH982999 BPZ982999:BQD982999 BZV982999:BZZ982999 CJR982999:CJV982999 CTN982999:CTR982999 DDJ982999:DDN982999 DNF982999:DNJ982999 DXB982999:DXF982999 EGX982999:EHB982999 EQT982999:EQX982999 FAP982999:FAT982999 FKL982999:FKP982999 FUH982999:FUL982999 GED982999:GEH982999 GNZ982999:GOD982999 GXV982999:GXZ982999 HHR982999:HHV982999 HRN982999:HRR982999 IBJ982999:IBN982999 ILF982999:ILJ982999 IVB982999:IVF982999 JEX982999:JFB982999 JOT982999:JOX982999 JYP982999:JYT982999 KIL982999:KIP982999 KSH982999:KSL982999 LCD982999:LCH982999 LLZ982999:LMD982999 LVV982999:LVZ982999 MFR982999:MFV982999 MPN982999:MPR982999 MZJ982999:MZN982999 NJF982999:NJJ982999 NTB982999:NTF982999 OCX982999:ODB982999 OMT982999:OMX982999 OWP982999:OWT982999 PGL982999:PGP982999 PQH982999:PQL982999 QAD982999:QAH982999 QJZ982999:QKD982999 QTV982999:QTZ982999 RDR982999:RDV982999 RNN982999:RNR982999 RXJ982999:RXN982999 SHF982999:SHJ982999 SRB982999:SRF982999 TAX982999:TBB982999 TKT982999:TKX982999 TUP982999:TUT982999 UEL982999:UEP982999 UOH982999:UOL982999 UYD982999:UYH982999 VHZ982999:VID982999 VRV982999:VRZ982999 WBR982999:WBV982999 WLN982999:WLR982999 WVJ982999:WVN982999 IX65497:JB65497 ST65497:SX65497 ACP65497:ACT65497 AML65497:AMP65497 AWH65497:AWL65497 BGD65497:BGH65497 BPZ65497:BQD65497 BZV65497:BZZ65497 CJR65497:CJV65497 CTN65497:CTR65497 DDJ65497:DDN65497 DNF65497:DNJ65497 DXB65497:DXF65497 EGX65497:EHB65497 EQT65497:EQX65497 FAP65497:FAT65497 FKL65497:FKP65497 FUH65497:FUL65497 GED65497:GEH65497 GNZ65497:GOD65497 GXV65497:GXZ65497 HHR65497:HHV65497 HRN65497:HRR65497 IBJ65497:IBN65497 ILF65497:ILJ65497 IVB65497:IVF65497 JEX65497:JFB65497 JOT65497:JOX65497 JYP65497:JYT65497 KIL65497:KIP65497 KSH65497:KSL65497 LCD65497:LCH65497 LLZ65497:LMD65497 LVV65497:LVZ65497 MFR65497:MFV65497 MPN65497:MPR65497 MZJ65497:MZN65497 NJF65497:NJJ65497 NTB65497:NTF65497 OCX65497:ODB65497 OMT65497:OMX65497 OWP65497:OWT65497 PGL65497:PGP65497 PQH65497:PQL65497 QAD65497:QAH65497 QJZ65497:QKD65497 QTV65497:QTZ65497 RDR65497:RDV65497 RNN65497:RNR65497 RXJ65497:RXN65497 SHF65497:SHJ65497 SRB65497:SRF65497 TAX65497:TBB65497 TKT65497:TKX65497 TUP65497:TUT65497 UEL65497:UEP65497 UOH65497:UOL65497 UYD65497:UYH65497 VHZ65497:VID65497 VRV65497:VRZ65497 WBR65497:WBV65497 WLN65497:WLR65497 WVJ65497:WVN65497 IX131033:JB131033 ST131033:SX131033 ACP131033:ACT131033 AML131033:AMP131033 AWH131033:AWL131033 BGD131033:BGH131033 BPZ131033:BQD131033 BZV131033:BZZ131033 CJR131033:CJV131033 CTN131033:CTR131033 DDJ131033:DDN131033 DNF131033:DNJ131033 DXB131033:DXF131033 EGX131033:EHB131033 EQT131033:EQX131033 FAP131033:FAT131033 FKL131033:FKP131033 FUH131033:FUL131033 GED131033:GEH131033 GNZ131033:GOD131033 GXV131033:GXZ131033 HHR131033:HHV131033 HRN131033:HRR131033 IBJ131033:IBN131033 ILF131033:ILJ131033 IVB131033:IVF131033 JEX131033:JFB131033 JOT131033:JOX131033 JYP131033:JYT131033 KIL131033:KIP131033 KSH131033:KSL131033 LCD131033:LCH131033 LLZ131033:LMD131033 LVV131033:LVZ131033 MFR131033:MFV131033 MPN131033:MPR131033 MZJ131033:MZN131033 NJF131033:NJJ131033 NTB131033:NTF131033 OCX131033:ODB131033 OMT131033:OMX131033 OWP131033:OWT131033 PGL131033:PGP131033 PQH131033:PQL131033 QAD131033:QAH131033 QJZ131033:QKD131033 QTV131033:QTZ131033 RDR131033:RDV131033 RNN131033:RNR131033 RXJ131033:RXN131033 SHF131033:SHJ131033 SRB131033:SRF131033 TAX131033:TBB131033 TKT131033:TKX131033 TUP131033:TUT131033 UEL131033:UEP131033 UOH131033:UOL131033 UYD131033:UYH131033 VHZ131033:VID131033 VRV131033:VRZ131033 WBR131033:WBV131033 WLN131033:WLR131033 WVJ131033:WVN131033 IX196569:JB196569 ST196569:SX196569 ACP196569:ACT196569 AML196569:AMP196569 AWH196569:AWL196569 BGD196569:BGH196569 BPZ196569:BQD196569 BZV196569:BZZ196569 CJR196569:CJV196569 CTN196569:CTR196569 DDJ196569:DDN196569 DNF196569:DNJ196569 DXB196569:DXF196569 EGX196569:EHB196569 EQT196569:EQX196569 FAP196569:FAT196569 FKL196569:FKP196569 FUH196569:FUL196569 GED196569:GEH196569 GNZ196569:GOD196569 GXV196569:GXZ196569 HHR196569:HHV196569 HRN196569:HRR196569 IBJ196569:IBN196569 ILF196569:ILJ196569 IVB196569:IVF196569 JEX196569:JFB196569 JOT196569:JOX196569 JYP196569:JYT196569 KIL196569:KIP196569 KSH196569:KSL196569 LCD196569:LCH196569 LLZ196569:LMD196569 LVV196569:LVZ196569 MFR196569:MFV196569 MPN196569:MPR196569 MZJ196569:MZN196569 NJF196569:NJJ196569 NTB196569:NTF196569 OCX196569:ODB196569 OMT196569:OMX196569 OWP196569:OWT196569 PGL196569:PGP196569 PQH196569:PQL196569 QAD196569:QAH196569 QJZ196569:QKD196569 QTV196569:QTZ196569 RDR196569:RDV196569 RNN196569:RNR196569 RXJ196569:RXN196569 SHF196569:SHJ196569 SRB196569:SRF196569 TAX196569:TBB196569 TKT196569:TKX196569 TUP196569:TUT196569 UEL196569:UEP196569 UOH196569:UOL196569 UYD196569:UYH196569 VHZ196569:VID196569 VRV196569:VRZ196569 WBR196569:WBV196569 WLN196569:WLR196569 WVJ196569:WVN196569 IX262105:JB262105 ST262105:SX262105 ACP262105:ACT262105 AML262105:AMP262105 AWH262105:AWL262105 BGD262105:BGH262105 BPZ262105:BQD262105 BZV262105:BZZ262105 CJR262105:CJV262105 CTN262105:CTR262105 DDJ262105:DDN262105 DNF262105:DNJ262105 DXB262105:DXF262105 EGX262105:EHB262105 EQT262105:EQX262105 FAP262105:FAT262105 FKL262105:FKP262105 FUH262105:FUL262105 GED262105:GEH262105 GNZ262105:GOD262105 GXV262105:GXZ262105 HHR262105:HHV262105 HRN262105:HRR262105 IBJ262105:IBN262105 ILF262105:ILJ262105 IVB262105:IVF262105 JEX262105:JFB262105 JOT262105:JOX262105 JYP262105:JYT262105 KIL262105:KIP262105 KSH262105:KSL262105 LCD262105:LCH262105 LLZ262105:LMD262105 LVV262105:LVZ262105 MFR262105:MFV262105 MPN262105:MPR262105 MZJ262105:MZN262105 NJF262105:NJJ262105 NTB262105:NTF262105 OCX262105:ODB262105 OMT262105:OMX262105 OWP262105:OWT262105 PGL262105:PGP262105 PQH262105:PQL262105 QAD262105:QAH262105 QJZ262105:QKD262105 QTV262105:QTZ262105 RDR262105:RDV262105 RNN262105:RNR262105 RXJ262105:RXN262105 SHF262105:SHJ262105 SRB262105:SRF262105 TAX262105:TBB262105 TKT262105:TKX262105 TUP262105:TUT262105 UEL262105:UEP262105 UOH262105:UOL262105 UYD262105:UYH262105 VHZ262105:VID262105 VRV262105:VRZ262105 WBR262105:WBV262105 WLN262105:WLR262105 WVJ262105:WVN262105 IX327641:JB327641 ST327641:SX327641 ACP327641:ACT327641 AML327641:AMP327641 AWH327641:AWL327641 BGD327641:BGH327641 BPZ327641:BQD327641 BZV327641:BZZ327641 CJR327641:CJV327641 CTN327641:CTR327641 DDJ327641:DDN327641 DNF327641:DNJ327641 DXB327641:DXF327641 EGX327641:EHB327641 EQT327641:EQX327641 FAP327641:FAT327641 FKL327641:FKP327641 FUH327641:FUL327641 GED327641:GEH327641 GNZ327641:GOD327641 GXV327641:GXZ327641 HHR327641:HHV327641 HRN327641:HRR327641 IBJ327641:IBN327641 ILF327641:ILJ327641 IVB327641:IVF327641 JEX327641:JFB327641 JOT327641:JOX327641 JYP327641:JYT327641 KIL327641:KIP327641 KSH327641:KSL327641 LCD327641:LCH327641 LLZ327641:LMD327641 LVV327641:LVZ327641 MFR327641:MFV327641 MPN327641:MPR327641 MZJ327641:MZN327641 NJF327641:NJJ327641 NTB327641:NTF327641 OCX327641:ODB327641 OMT327641:OMX327641 OWP327641:OWT327641 PGL327641:PGP327641 PQH327641:PQL327641 QAD327641:QAH327641 QJZ327641:QKD327641 QTV327641:QTZ327641 RDR327641:RDV327641 RNN327641:RNR327641 RXJ327641:RXN327641 SHF327641:SHJ327641 SRB327641:SRF327641 TAX327641:TBB327641 TKT327641:TKX327641 TUP327641:TUT327641 UEL327641:UEP327641 UOH327641:UOL327641 UYD327641:UYH327641 VHZ327641:VID327641 VRV327641:VRZ327641 WBR327641:WBV327641 WLN327641:WLR327641 WVJ327641:WVN327641 IX393177:JB393177 ST393177:SX393177 ACP393177:ACT393177 AML393177:AMP393177 AWH393177:AWL393177 BGD393177:BGH393177 BPZ393177:BQD393177 BZV393177:BZZ393177 CJR393177:CJV393177 CTN393177:CTR393177 DDJ393177:DDN393177 DNF393177:DNJ393177 DXB393177:DXF393177 EGX393177:EHB393177 EQT393177:EQX393177 FAP393177:FAT393177 FKL393177:FKP393177 FUH393177:FUL393177 GED393177:GEH393177 GNZ393177:GOD393177 GXV393177:GXZ393177 HHR393177:HHV393177 HRN393177:HRR393177 IBJ393177:IBN393177 ILF393177:ILJ393177 IVB393177:IVF393177 JEX393177:JFB393177 JOT393177:JOX393177 JYP393177:JYT393177 KIL393177:KIP393177 KSH393177:KSL393177 LCD393177:LCH393177 LLZ393177:LMD393177 LVV393177:LVZ393177 MFR393177:MFV393177 MPN393177:MPR393177 MZJ393177:MZN393177 NJF393177:NJJ393177 NTB393177:NTF393177 OCX393177:ODB393177 OMT393177:OMX393177 OWP393177:OWT393177 PGL393177:PGP393177 PQH393177:PQL393177 QAD393177:QAH393177 QJZ393177:QKD393177 QTV393177:QTZ393177 RDR393177:RDV393177 RNN393177:RNR393177 RXJ393177:RXN393177 SHF393177:SHJ393177 SRB393177:SRF393177 TAX393177:TBB393177 TKT393177:TKX393177 TUP393177:TUT393177 UEL393177:UEP393177 UOH393177:UOL393177 UYD393177:UYH393177 VHZ393177:VID393177 VRV393177:VRZ393177 WBR393177:WBV393177 WLN393177:WLR393177 WVJ393177:WVN393177 IX458713:JB458713 ST458713:SX458713 ACP458713:ACT458713 AML458713:AMP458713 AWH458713:AWL458713 BGD458713:BGH458713 BPZ458713:BQD458713 BZV458713:BZZ458713 CJR458713:CJV458713 CTN458713:CTR458713 DDJ458713:DDN458713 DNF458713:DNJ458713 DXB458713:DXF458713 EGX458713:EHB458713 EQT458713:EQX458713 FAP458713:FAT458713 FKL458713:FKP458713 FUH458713:FUL458713 GED458713:GEH458713 GNZ458713:GOD458713 GXV458713:GXZ458713 HHR458713:HHV458713 HRN458713:HRR458713 IBJ458713:IBN458713 ILF458713:ILJ458713 IVB458713:IVF458713 JEX458713:JFB458713 JOT458713:JOX458713 JYP458713:JYT458713 KIL458713:KIP458713 KSH458713:KSL458713 LCD458713:LCH458713 LLZ458713:LMD458713 LVV458713:LVZ458713 MFR458713:MFV458713 MPN458713:MPR458713 MZJ458713:MZN458713 NJF458713:NJJ458713 NTB458713:NTF458713 OCX458713:ODB458713 OMT458713:OMX458713 OWP458713:OWT458713 PGL458713:PGP458713 PQH458713:PQL458713 QAD458713:QAH458713 QJZ458713:QKD458713 QTV458713:QTZ458713 RDR458713:RDV458713 RNN458713:RNR458713 RXJ458713:RXN458713 SHF458713:SHJ458713 SRB458713:SRF458713 TAX458713:TBB458713 TKT458713:TKX458713 TUP458713:TUT458713 UEL458713:UEP458713 UOH458713:UOL458713 UYD458713:UYH458713 VHZ458713:VID458713 VRV458713:VRZ458713 WBR458713:WBV458713 WLN458713:WLR458713 WVJ458713:WVN458713 IX524249:JB524249 ST524249:SX524249 ACP524249:ACT524249 AML524249:AMP524249 AWH524249:AWL524249 BGD524249:BGH524249 BPZ524249:BQD524249 BZV524249:BZZ524249 CJR524249:CJV524249 CTN524249:CTR524249 DDJ524249:DDN524249 DNF524249:DNJ524249 DXB524249:DXF524249 EGX524249:EHB524249 EQT524249:EQX524249 FAP524249:FAT524249 FKL524249:FKP524249 FUH524249:FUL524249 GED524249:GEH524249 GNZ524249:GOD524249 GXV524249:GXZ524249 HHR524249:HHV524249 HRN524249:HRR524249 IBJ524249:IBN524249 ILF524249:ILJ524249 IVB524249:IVF524249 JEX524249:JFB524249 JOT524249:JOX524249 JYP524249:JYT524249 KIL524249:KIP524249 KSH524249:KSL524249 LCD524249:LCH524249 LLZ524249:LMD524249 LVV524249:LVZ524249 MFR524249:MFV524249 MPN524249:MPR524249 MZJ524249:MZN524249 NJF524249:NJJ524249 NTB524249:NTF524249 OCX524249:ODB524249 OMT524249:OMX524249 OWP524249:OWT524249 PGL524249:PGP524249 PQH524249:PQL524249 QAD524249:QAH524249 QJZ524249:QKD524249 QTV524249:QTZ524249 RDR524249:RDV524249 RNN524249:RNR524249 RXJ524249:RXN524249 SHF524249:SHJ524249 SRB524249:SRF524249 TAX524249:TBB524249 TKT524249:TKX524249 TUP524249:TUT524249 UEL524249:UEP524249 UOH524249:UOL524249 UYD524249:UYH524249 VHZ524249:VID524249 VRV524249:VRZ524249 WBR524249:WBV524249 WLN524249:WLR524249 WVJ524249:WVN524249 IX589785:JB589785 ST589785:SX589785 ACP589785:ACT589785 AML589785:AMP589785 AWH589785:AWL589785 BGD589785:BGH589785 BPZ589785:BQD589785 BZV589785:BZZ589785 CJR589785:CJV589785 CTN589785:CTR589785 DDJ589785:DDN589785 DNF589785:DNJ589785 DXB589785:DXF589785 EGX589785:EHB589785 EQT589785:EQX589785 FAP589785:FAT589785 FKL589785:FKP589785 FUH589785:FUL589785 GED589785:GEH589785 GNZ589785:GOD589785 GXV589785:GXZ589785 HHR589785:HHV589785 HRN589785:HRR589785 IBJ589785:IBN589785 ILF589785:ILJ589785 IVB589785:IVF589785 JEX589785:JFB589785 JOT589785:JOX589785 JYP589785:JYT589785 KIL589785:KIP589785 KSH589785:KSL589785 LCD589785:LCH589785 LLZ589785:LMD589785 LVV589785:LVZ589785 MFR589785:MFV589785 MPN589785:MPR589785 MZJ589785:MZN589785 NJF589785:NJJ589785 NTB589785:NTF589785 OCX589785:ODB589785 OMT589785:OMX589785 OWP589785:OWT589785 PGL589785:PGP589785 PQH589785:PQL589785 QAD589785:QAH589785 QJZ589785:QKD589785 QTV589785:QTZ589785 RDR589785:RDV589785 RNN589785:RNR589785 RXJ589785:RXN589785 SHF589785:SHJ589785 SRB589785:SRF589785 TAX589785:TBB589785 TKT589785:TKX589785 TUP589785:TUT589785 UEL589785:UEP589785 UOH589785:UOL589785 UYD589785:UYH589785 VHZ589785:VID589785 VRV589785:VRZ589785 WBR589785:WBV589785 WLN589785:WLR589785 WVJ589785:WVN589785 IX655321:JB655321 ST655321:SX655321 ACP655321:ACT655321 AML655321:AMP655321 AWH655321:AWL655321 BGD655321:BGH655321 BPZ655321:BQD655321 BZV655321:BZZ655321 CJR655321:CJV655321 CTN655321:CTR655321 DDJ655321:DDN655321 DNF655321:DNJ655321 DXB655321:DXF655321 EGX655321:EHB655321 EQT655321:EQX655321 FAP655321:FAT655321 FKL655321:FKP655321 FUH655321:FUL655321 GED655321:GEH655321 GNZ655321:GOD655321 GXV655321:GXZ655321 HHR655321:HHV655321 HRN655321:HRR655321 IBJ655321:IBN655321 ILF655321:ILJ655321 IVB655321:IVF655321 JEX655321:JFB655321 JOT655321:JOX655321 JYP655321:JYT655321 KIL655321:KIP655321 KSH655321:KSL655321 LCD655321:LCH655321 LLZ655321:LMD655321 LVV655321:LVZ655321 MFR655321:MFV655321 MPN655321:MPR655321 MZJ655321:MZN655321 NJF655321:NJJ655321 NTB655321:NTF655321 OCX655321:ODB655321 OMT655321:OMX655321 OWP655321:OWT655321 PGL655321:PGP655321 PQH655321:PQL655321 QAD655321:QAH655321 QJZ655321:QKD655321 QTV655321:QTZ655321 RDR655321:RDV655321 RNN655321:RNR655321 RXJ655321:RXN655321 SHF655321:SHJ655321 SRB655321:SRF655321 TAX655321:TBB655321 TKT655321:TKX655321 TUP655321:TUT655321 UEL655321:UEP655321 UOH655321:UOL655321 UYD655321:UYH655321 VHZ655321:VID655321 VRV655321:VRZ655321 WBR655321:WBV655321 WLN655321:WLR655321 WVJ655321:WVN655321 IX720857:JB720857 ST720857:SX720857 ACP720857:ACT720857 AML720857:AMP720857 AWH720857:AWL720857 BGD720857:BGH720857 BPZ720857:BQD720857 BZV720857:BZZ720857 CJR720857:CJV720857 CTN720857:CTR720857 DDJ720857:DDN720857 DNF720857:DNJ720857 DXB720857:DXF720857 EGX720857:EHB720857 EQT720857:EQX720857 FAP720857:FAT720857 FKL720857:FKP720857 FUH720857:FUL720857 GED720857:GEH720857 GNZ720857:GOD720857 GXV720857:GXZ720857 HHR720857:HHV720857 HRN720857:HRR720857 IBJ720857:IBN720857 ILF720857:ILJ720857 IVB720857:IVF720857 JEX720857:JFB720857 JOT720857:JOX720857 JYP720857:JYT720857 KIL720857:KIP720857 KSH720857:KSL720857 LCD720857:LCH720857 LLZ720857:LMD720857 LVV720857:LVZ720857 MFR720857:MFV720857 MPN720857:MPR720857 MZJ720857:MZN720857 NJF720857:NJJ720857 NTB720857:NTF720857 OCX720857:ODB720857 OMT720857:OMX720857 OWP720857:OWT720857 PGL720857:PGP720857 PQH720857:PQL720857 QAD720857:QAH720857 QJZ720857:QKD720857 QTV720857:QTZ720857 RDR720857:RDV720857 RNN720857:RNR720857 RXJ720857:RXN720857 SHF720857:SHJ720857 SRB720857:SRF720857 TAX720857:TBB720857 TKT720857:TKX720857 TUP720857:TUT720857 UEL720857:UEP720857 UOH720857:UOL720857 UYD720857:UYH720857 VHZ720857:VID720857 VRV720857:VRZ720857 WBR720857:WBV720857 WLN720857:WLR720857 WVJ720857:WVN720857 IX786393:JB786393 ST786393:SX786393 ACP786393:ACT786393 AML786393:AMP786393 AWH786393:AWL786393 BGD786393:BGH786393 BPZ786393:BQD786393 BZV786393:BZZ786393 CJR786393:CJV786393 CTN786393:CTR786393 DDJ786393:DDN786393 DNF786393:DNJ786393 DXB786393:DXF786393 EGX786393:EHB786393 EQT786393:EQX786393 FAP786393:FAT786393 FKL786393:FKP786393 FUH786393:FUL786393 GED786393:GEH786393 GNZ786393:GOD786393 GXV786393:GXZ786393 HHR786393:HHV786393 HRN786393:HRR786393 IBJ786393:IBN786393 ILF786393:ILJ786393 IVB786393:IVF786393 JEX786393:JFB786393 JOT786393:JOX786393 JYP786393:JYT786393 KIL786393:KIP786393 KSH786393:KSL786393 LCD786393:LCH786393 LLZ786393:LMD786393 LVV786393:LVZ786393 MFR786393:MFV786393 MPN786393:MPR786393 MZJ786393:MZN786393 NJF786393:NJJ786393 NTB786393:NTF786393 OCX786393:ODB786393 OMT786393:OMX786393 OWP786393:OWT786393 PGL786393:PGP786393 PQH786393:PQL786393 QAD786393:QAH786393 QJZ786393:QKD786393 QTV786393:QTZ786393 RDR786393:RDV786393 RNN786393:RNR786393 RXJ786393:RXN786393 SHF786393:SHJ786393 SRB786393:SRF786393 TAX786393:TBB786393 TKT786393:TKX786393 TUP786393:TUT786393 UEL786393:UEP786393 UOH786393:UOL786393 UYD786393:UYH786393 VHZ786393:VID786393 VRV786393:VRZ786393 WBR786393:WBV786393 WLN786393:WLR786393 WVJ786393:WVN786393 IX851929:JB851929 ST851929:SX851929 ACP851929:ACT851929 AML851929:AMP851929 AWH851929:AWL851929 BGD851929:BGH851929 BPZ851929:BQD851929 BZV851929:BZZ851929 CJR851929:CJV851929 CTN851929:CTR851929 DDJ851929:DDN851929 DNF851929:DNJ851929 DXB851929:DXF851929 EGX851929:EHB851929 EQT851929:EQX851929 FAP851929:FAT851929 FKL851929:FKP851929 FUH851929:FUL851929 GED851929:GEH851929 GNZ851929:GOD851929 GXV851929:GXZ851929 HHR851929:HHV851929 HRN851929:HRR851929 IBJ851929:IBN851929 ILF851929:ILJ851929 IVB851929:IVF851929 JEX851929:JFB851929 JOT851929:JOX851929 JYP851929:JYT851929 KIL851929:KIP851929 KSH851929:KSL851929 LCD851929:LCH851929 LLZ851929:LMD851929 LVV851929:LVZ851929 MFR851929:MFV851929 MPN851929:MPR851929 MZJ851929:MZN851929 NJF851929:NJJ851929 NTB851929:NTF851929 OCX851929:ODB851929 OMT851929:OMX851929 OWP851929:OWT851929 PGL851929:PGP851929 PQH851929:PQL851929 QAD851929:QAH851929 QJZ851929:QKD851929 QTV851929:QTZ851929 RDR851929:RDV851929 RNN851929:RNR851929 RXJ851929:RXN851929 SHF851929:SHJ851929 SRB851929:SRF851929 TAX851929:TBB851929 TKT851929:TKX851929 TUP851929:TUT851929 UEL851929:UEP851929 UOH851929:UOL851929 UYD851929:UYH851929 VHZ851929:VID851929 VRV851929:VRZ851929 WBR851929:WBV851929 WLN851929:WLR851929 WVJ851929:WVN851929 IX917465:JB917465 ST917465:SX917465 ACP917465:ACT917465 AML917465:AMP917465 AWH917465:AWL917465 BGD917465:BGH917465 BPZ917465:BQD917465 BZV917465:BZZ917465 CJR917465:CJV917465 CTN917465:CTR917465 DDJ917465:DDN917465 DNF917465:DNJ917465 DXB917465:DXF917465 EGX917465:EHB917465 EQT917465:EQX917465 FAP917465:FAT917465 FKL917465:FKP917465 FUH917465:FUL917465 GED917465:GEH917465 GNZ917465:GOD917465 GXV917465:GXZ917465 HHR917465:HHV917465 HRN917465:HRR917465 IBJ917465:IBN917465 ILF917465:ILJ917465 IVB917465:IVF917465 JEX917465:JFB917465 JOT917465:JOX917465 JYP917465:JYT917465 KIL917465:KIP917465 KSH917465:KSL917465 LCD917465:LCH917465 LLZ917465:LMD917465 LVV917465:LVZ917465 MFR917465:MFV917465 MPN917465:MPR917465 MZJ917465:MZN917465 NJF917465:NJJ917465 NTB917465:NTF917465 OCX917465:ODB917465 OMT917465:OMX917465 OWP917465:OWT917465 PGL917465:PGP917465 PQH917465:PQL917465 QAD917465:QAH917465 QJZ917465:QKD917465 QTV917465:QTZ917465 RDR917465:RDV917465 RNN917465:RNR917465 RXJ917465:RXN917465 SHF917465:SHJ917465 SRB917465:SRF917465 TAX917465:TBB917465 TKT917465:TKX917465 TUP917465:TUT917465 UEL917465:UEP917465 UOH917465:UOL917465 UYD917465:UYH917465 VHZ917465:VID917465 VRV917465:VRZ917465 WBR917465:WBV917465 WLN917465:WLR917465 WVJ917465:WVN917465 IX983001:JB983001 ST983001:SX983001 ACP983001:ACT983001 AML983001:AMP983001 AWH983001:AWL983001 BGD983001:BGH983001 BPZ983001:BQD983001 BZV983001:BZZ983001 CJR983001:CJV983001 CTN983001:CTR983001 DDJ983001:DDN983001 DNF983001:DNJ983001 DXB983001:DXF983001 EGX983001:EHB983001 EQT983001:EQX983001 FAP983001:FAT983001 FKL983001:FKP983001 FUH983001:FUL983001 GED983001:GEH983001 GNZ983001:GOD983001 GXV983001:GXZ983001 HHR983001:HHV983001 HRN983001:HRR983001 IBJ983001:IBN983001 ILF983001:ILJ983001 IVB983001:IVF983001 JEX983001:JFB983001 JOT983001:JOX983001 JYP983001:JYT983001 KIL983001:KIP983001 KSH983001:KSL983001 LCD983001:LCH983001 LLZ983001:LMD983001 LVV983001:LVZ983001 MFR983001:MFV983001 MPN983001:MPR983001 MZJ983001:MZN983001 NJF983001:NJJ983001 NTB983001:NTF983001 OCX983001:ODB983001 OMT983001:OMX983001 OWP983001:OWT983001 PGL983001:PGP983001 PQH983001:PQL983001 QAD983001:QAH983001 QJZ983001:QKD983001 QTV983001:QTZ983001 RDR983001:RDV983001 RNN983001:RNR983001 RXJ983001:RXN983001 SHF983001:SHJ983001 SRB983001:SRF983001 TAX983001:TBB983001 TKT983001:TKX983001 TUP983001:TUT983001 UEL983001:UEP983001 UOH983001:UOL983001 UYD983001:UYH983001 VHZ983001:VID983001 VRV983001:VRZ983001 WBR983001:WBV983001 WLN983001:WLR983001 WVJ983001:WVN983001 B983017:F983017 B917481:F917481 B851945:F851945 B786409:F786409 B720873:F720873 B655337:F655337 B589801:F589801 B524265:F524265 B458729:F458729 B393193:F393193 B327657:F327657 B262121:F262121 B196585:F196585 B131049:F131049 B65513:F65513 B983015:F983015 B917479:F917479 B851943:F851943 B786407:F786407 B720871:F720871 B655335:F655335 B589799:F589799 B524263:F524263 B458727:F458727 B393191:F393191 B327655:F327655 B262119:F262119 B196583:F196583 B131047:F131047 B65511:F65511">
      <formula1>"○"</formula1>
    </dataValidation>
  </dataValidations>
  <pageMargins left="0.59055118110236227" right="0.27559055118110237" top="0.51181102362204722" bottom="0.59055118110236227" header="0.19685039370078741" footer="0.15748031496062992"/>
  <pageSetup paperSize="9" scale="57" fitToHeight="0" orientation="portrait" r:id="rId1"/>
  <headerFooter>
    <oddFooter>&amp;C&amp;12&amp;P/&amp;N</oddFooter>
  </headerFooter>
  <rowBreaks count="1" manualBreakCount="1">
    <brk id="48" max="8"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P32"/>
  <sheetViews>
    <sheetView showGridLines="0" view="pageBreakPreview" zoomScale="85" zoomScaleNormal="85" zoomScaleSheetLayoutView="85" workbookViewId="0">
      <selection activeCell="G13" sqref="G13"/>
    </sheetView>
  </sheetViews>
  <sheetFormatPr defaultRowHeight="18.75" x14ac:dyDescent="0.4"/>
  <cols>
    <col min="1" max="2" width="2.125" customWidth="1"/>
    <col min="3" max="3" width="12.625" customWidth="1"/>
    <col min="4" max="4" width="12.75" customWidth="1"/>
    <col min="5" max="5" width="13" customWidth="1"/>
    <col min="6" max="6" width="13.125" customWidth="1"/>
    <col min="7" max="12" width="10" customWidth="1"/>
    <col min="15" max="16" width="2.5" customWidth="1"/>
  </cols>
  <sheetData>
    <row r="2" spans="1:16" s="233" customFormat="1" ht="27.75" customHeight="1" x14ac:dyDescent="0.15">
      <c r="A2"/>
      <c r="B2"/>
      <c r="C2" s="231" t="s">
        <v>359</v>
      </c>
      <c r="D2" s="232"/>
      <c r="E2" s="232"/>
      <c r="F2" s="232"/>
      <c r="G2" s="232"/>
      <c r="H2" s="232"/>
      <c r="I2" s="232"/>
      <c r="J2" s="232"/>
      <c r="K2" s="232"/>
      <c r="L2" s="232"/>
      <c r="N2" s="234"/>
      <c r="O2" s="234"/>
      <c r="P2" s="234"/>
    </row>
    <row r="3" spans="1:16" s="233" customFormat="1" ht="27.75" customHeight="1" x14ac:dyDescent="0.15">
      <c r="A3"/>
      <c r="B3"/>
      <c r="C3" s="235" t="s">
        <v>340</v>
      </c>
      <c r="D3" s="232"/>
      <c r="E3" s="232"/>
      <c r="F3" s="232"/>
      <c r="G3" s="232"/>
      <c r="H3" s="232"/>
      <c r="I3" s="232"/>
      <c r="J3" s="232"/>
      <c r="K3" s="232"/>
      <c r="L3" s="232"/>
      <c r="N3" s="234"/>
      <c r="O3" s="234"/>
      <c r="P3" s="234"/>
    </row>
    <row r="4" spans="1:16" s="233" customFormat="1" ht="27.75" customHeight="1" x14ac:dyDescent="0.4">
      <c r="C4" s="236" t="s">
        <v>325</v>
      </c>
      <c r="E4" s="237"/>
      <c r="F4" s="237"/>
      <c r="G4" s="237"/>
      <c r="H4" s="237"/>
      <c r="I4" s="237"/>
      <c r="J4" s="237"/>
      <c r="K4" s="238"/>
      <c r="L4" s="238"/>
      <c r="N4" s="234"/>
      <c r="O4" s="234"/>
      <c r="P4" s="234"/>
    </row>
    <row r="5" spans="1:16" s="233" customFormat="1" ht="19.5" customHeight="1" thickBot="1" x14ac:dyDescent="0.45">
      <c r="A5"/>
      <c r="B5"/>
      <c r="C5" s="239" t="s">
        <v>326</v>
      </c>
      <c r="D5"/>
      <c r="E5"/>
      <c r="F5"/>
      <c r="G5"/>
      <c r="H5"/>
      <c r="I5"/>
      <c r="J5"/>
      <c r="K5"/>
      <c r="L5"/>
      <c r="N5" s="234"/>
      <c r="O5" s="234"/>
      <c r="P5" s="234"/>
    </row>
    <row r="6" spans="1:16" x14ac:dyDescent="0.4">
      <c r="A6" s="234"/>
      <c r="B6" s="234"/>
      <c r="C6" s="385" t="s">
        <v>327</v>
      </c>
      <c r="D6" s="387" t="s">
        <v>328</v>
      </c>
      <c r="E6" s="387" t="s">
        <v>329</v>
      </c>
      <c r="F6" s="387" t="s">
        <v>330</v>
      </c>
      <c r="G6" s="389" t="s">
        <v>331</v>
      </c>
      <c r="H6" s="390"/>
      <c r="I6" s="390"/>
      <c r="J6" s="390"/>
      <c r="K6" s="390"/>
      <c r="L6" s="391"/>
      <c r="N6" s="234"/>
      <c r="O6" s="234"/>
      <c r="P6" s="234"/>
    </row>
    <row r="7" spans="1:16" s="234" customFormat="1" ht="28.5" customHeight="1" x14ac:dyDescent="0.4">
      <c r="C7" s="386"/>
      <c r="D7" s="388"/>
      <c r="E7" s="364"/>
      <c r="F7" s="388"/>
      <c r="G7" s="392"/>
      <c r="H7" s="393"/>
      <c r="I7" s="393"/>
      <c r="J7" s="393"/>
      <c r="K7" s="393"/>
      <c r="L7" s="394"/>
    </row>
    <row r="8" spans="1:16" s="234" customFormat="1" ht="25.5" customHeight="1" x14ac:dyDescent="0.4">
      <c r="A8" s="233"/>
      <c r="B8" s="233"/>
      <c r="C8" s="240"/>
      <c r="D8" s="241"/>
      <c r="E8" s="242"/>
      <c r="F8" s="242"/>
      <c r="G8" s="382"/>
      <c r="H8" s="383"/>
      <c r="I8" s="383"/>
      <c r="J8" s="383"/>
      <c r="K8" s="383"/>
      <c r="L8" s="384"/>
    </row>
    <row r="9" spans="1:16" s="233" customFormat="1" ht="27.75" customHeight="1" x14ac:dyDescent="0.4">
      <c r="C9" s="243"/>
      <c r="D9" s="244"/>
      <c r="E9" s="245"/>
      <c r="F9" s="242"/>
      <c r="G9" s="382"/>
      <c r="H9" s="383"/>
      <c r="I9" s="383"/>
      <c r="J9" s="383"/>
      <c r="K9" s="383"/>
      <c r="L9" s="384"/>
      <c r="N9" s="234"/>
      <c r="O9" s="234"/>
      <c r="P9" s="234"/>
    </row>
    <row r="10" spans="1:16" s="233" customFormat="1" ht="27.75" customHeight="1" x14ac:dyDescent="0.4">
      <c r="C10" s="243"/>
      <c r="D10" s="244"/>
      <c r="E10" s="245"/>
      <c r="F10" s="242"/>
      <c r="G10" s="382"/>
      <c r="H10" s="383"/>
      <c r="I10" s="383"/>
      <c r="J10" s="383"/>
      <c r="K10" s="383"/>
      <c r="L10" s="384"/>
      <c r="N10" s="234"/>
      <c r="O10" s="234"/>
      <c r="P10" s="234"/>
    </row>
    <row r="11" spans="1:16" s="233" customFormat="1" ht="27.75" customHeight="1" x14ac:dyDescent="0.4">
      <c r="C11" s="243"/>
      <c r="D11" s="244"/>
      <c r="E11" s="245"/>
      <c r="F11" s="242"/>
      <c r="G11" s="382"/>
      <c r="H11" s="383"/>
      <c r="I11" s="383"/>
      <c r="J11" s="383"/>
      <c r="K11" s="383"/>
      <c r="L11" s="384"/>
      <c r="N11" s="234"/>
      <c r="O11" s="234"/>
      <c r="P11" s="234"/>
    </row>
    <row r="12" spans="1:16" s="233" customFormat="1" ht="27.75" customHeight="1" thickBot="1" x14ac:dyDescent="0.45">
      <c r="C12" s="246"/>
      <c r="D12" s="247"/>
      <c r="E12" s="248"/>
      <c r="F12" s="249"/>
      <c r="G12" s="395"/>
      <c r="H12" s="396"/>
      <c r="I12" s="396"/>
      <c r="J12" s="396"/>
      <c r="K12" s="396"/>
      <c r="L12" s="397"/>
      <c r="N12" s="234"/>
      <c r="O12" s="234"/>
      <c r="P12" s="234"/>
    </row>
    <row r="13" spans="1:16" s="233" customFormat="1" ht="27.75" customHeight="1" x14ac:dyDescent="0.4">
      <c r="C13" s="250" t="s">
        <v>332</v>
      </c>
      <c r="D13" s="251"/>
      <c r="E13" s="251"/>
      <c r="F13" s="252"/>
      <c r="G13" s="253"/>
      <c r="H13" s="253"/>
      <c r="I13" s="253"/>
      <c r="J13" s="253"/>
      <c r="K13" s="253"/>
      <c r="L13" s="253"/>
      <c r="N13" s="234"/>
      <c r="O13" s="234"/>
      <c r="P13" s="234"/>
    </row>
    <row r="15" spans="1:16" ht="19.5" thickBot="1" x14ac:dyDescent="0.45">
      <c r="C15" s="239" t="s">
        <v>341</v>
      </c>
    </row>
    <row r="16" spans="1:16" x14ac:dyDescent="0.4">
      <c r="A16" s="234"/>
      <c r="B16" s="234"/>
      <c r="C16" s="385" t="s">
        <v>333</v>
      </c>
      <c r="D16" s="387" t="s">
        <v>334</v>
      </c>
      <c r="E16" s="377" t="s">
        <v>335</v>
      </c>
      <c r="F16" s="398"/>
      <c r="G16" s="398"/>
      <c r="H16" s="398"/>
      <c r="I16" s="398"/>
      <c r="J16" s="398"/>
      <c r="K16" s="398"/>
      <c r="L16" s="399"/>
    </row>
    <row r="17" spans="1:12" x14ac:dyDescent="0.4">
      <c r="A17" s="234"/>
      <c r="B17" s="234"/>
      <c r="C17" s="386"/>
      <c r="D17" s="388"/>
      <c r="E17" s="379"/>
      <c r="F17" s="400"/>
      <c r="G17" s="400"/>
      <c r="H17" s="400"/>
      <c r="I17" s="400"/>
      <c r="J17" s="400"/>
      <c r="K17" s="400"/>
      <c r="L17" s="401"/>
    </row>
    <row r="18" spans="1:12" ht="26.25" customHeight="1" x14ac:dyDescent="0.4">
      <c r="A18" s="233"/>
      <c r="B18" s="233"/>
      <c r="C18" s="254"/>
      <c r="D18" s="255"/>
      <c r="E18" s="402"/>
      <c r="F18" s="403"/>
      <c r="G18" s="403"/>
      <c r="H18" s="403"/>
      <c r="I18" s="403"/>
      <c r="J18" s="403"/>
      <c r="K18" s="403"/>
      <c r="L18" s="404"/>
    </row>
    <row r="19" spans="1:12" ht="26.25" customHeight="1" x14ac:dyDescent="0.4">
      <c r="A19" s="233"/>
      <c r="B19" s="233"/>
      <c r="C19" s="254"/>
      <c r="D19" s="255"/>
      <c r="E19" s="402"/>
      <c r="F19" s="403"/>
      <c r="G19" s="403"/>
      <c r="H19" s="403"/>
      <c r="I19" s="403"/>
      <c r="J19" s="403"/>
      <c r="K19" s="403"/>
      <c r="L19" s="404"/>
    </row>
    <row r="20" spans="1:12" ht="26.25" customHeight="1" x14ac:dyDescent="0.4">
      <c r="A20" s="233"/>
      <c r="B20" s="233"/>
      <c r="C20" s="256"/>
      <c r="D20" s="257"/>
      <c r="E20" s="402"/>
      <c r="F20" s="403"/>
      <c r="G20" s="403"/>
      <c r="H20" s="403"/>
      <c r="I20" s="403"/>
      <c r="J20" s="403"/>
      <c r="K20" s="403"/>
      <c r="L20" s="404"/>
    </row>
    <row r="21" spans="1:12" ht="26.25" customHeight="1" x14ac:dyDescent="0.4">
      <c r="A21" s="233"/>
      <c r="B21" s="233"/>
      <c r="C21" s="256"/>
      <c r="D21" s="257"/>
      <c r="E21" s="402"/>
      <c r="F21" s="403"/>
      <c r="G21" s="403"/>
      <c r="H21" s="403"/>
      <c r="I21" s="403"/>
      <c r="J21" s="403"/>
      <c r="K21" s="403"/>
      <c r="L21" s="404"/>
    </row>
    <row r="22" spans="1:12" ht="26.25" customHeight="1" thickBot="1" x14ac:dyDescent="0.45">
      <c r="A22" s="233"/>
      <c r="B22" s="233"/>
      <c r="C22" s="246"/>
      <c r="D22" s="247"/>
      <c r="E22" s="405"/>
      <c r="F22" s="406"/>
      <c r="G22" s="406"/>
      <c r="H22" s="406"/>
      <c r="I22" s="406"/>
      <c r="J22" s="406"/>
      <c r="K22" s="406"/>
      <c r="L22" s="407"/>
    </row>
    <row r="23" spans="1:12" x14ac:dyDescent="0.4">
      <c r="A23" s="233"/>
      <c r="B23" s="233"/>
      <c r="C23" s="251"/>
      <c r="D23" s="251"/>
      <c r="E23" s="258"/>
      <c r="F23" s="258"/>
      <c r="G23" s="258"/>
      <c r="H23" s="258"/>
      <c r="I23" s="258"/>
      <c r="J23" s="258"/>
      <c r="K23" s="258"/>
      <c r="L23" s="258"/>
    </row>
    <row r="24" spans="1:12" ht="19.5" thickBot="1" x14ac:dyDescent="0.45">
      <c r="C24" s="239" t="s">
        <v>342</v>
      </c>
    </row>
    <row r="25" spans="1:12" x14ac:dyDescent="0.4">
      <c r="A25" s="234"/>
      <c r="B25" s="234"/>
      <c r="C25" s="385" t="s">
        <v>336</v>
      </c>
      <c r="D25" s="387" t="s">
        <v>337</v>
      </c>
      <c r="E25" s="387" t="s">
        <v>329</v>
      </c>
      <c r="F25" s="387" t="s">
        <v>330</v>
      </c>
      <c r="G25" s="389" t="s">
        <v>338</v>
      </c>
      <c r="H25" s="390"/>
      <c r="I25" s="390"/>
      <c r="J25" s="390"/>
      <c r="K25" s="390"/>
      <c r="L25" s="391"/>
    </row>
    <row r="26" spans="1:12" x14ac:dyDescent="0.4">
      <c r="A26" s="234"/>
      <c r="B26" s="234"/>
      <c r="C26" s="386"/>
      <c r="D26" s="388"/>
      <c r="E26" s="364"/>
      <c r="F26" s="388"/>
      <c r="G26" s="392"/>
      <c r="H26" s="393"/>
      <c r="I26" s="393"/>
      <c r="J26" s="393"/>
      <c r="K26" s="393"/>
      <c r="L26" s="394"/>
    </row>
    <row r="27" spans="1:12" ht="26.25" customHeight="1" x14ac:dyDescent="0.4">
      <c r="A27" s="233"/>
      <c r="B27" s="233"/>
      <c r="C27" s="240"/>
      <c r="D27" s="241"/>
      <c r="E27" s="242"/>
      <c r="F27" s="242"/>
      <c r="G27" s="382"/>
      <c r="H27" s="383"/>
      <c r="I27" s="383"/>
      <c r="J27" s="383"/>
      <c r="K27" s="383"/>
      <c r="L27" s="384"/>
    </row>
    <row r="28" spans="1:12" ht="26.25" customHeight="1" x14ac:dyDescent="0.4">
      <c r="A28" s="233"/>
      <c r="B28" s="233"/>
      <c r="C28" s="243"/>
      <c r="D28" s="244"/>
      <c r="E28" s="245"/>
      <c r="F28" s="242"/>
      <c r="G28" s="382"/>
      <c r="H28" s="383"/>
      <c r="I28" s="383"/>
      <c r="J28" s="383"/>
      <c r="K28" s="383"/>
      <c r="L28" s="384"/>
    </row>
    <row r="29" spans="1:12" ht="26.25" customHeight="1" x14ac:dyDescent="0.4">
      <c r="A29" s="233"/>
      <c r="B29" s="233"/>
      <c r="C29" s="243"/>
      <c r="D29" s="244"/>
      <c r="E29" s="245"/>
      <c r="F29" s="242"/>
      <c r="G29" s="382"/>
      <c r="H29" s="383"/>
      <c r="I29" s="383"/>
      <c r="J29" s="383"/>
      <c r="K29" s="383"/>
      <c r="L29" s="384"/>
    </row>
    <row r="30" spans="1:12" ht="26.25" customHeight="1" x14ac:dyDescent="0.4">
      <c r="A30" s="233"/>
      <c r="B30" s="233"/>
      <c r="C30" s="243"/>
      <c r="D30" s="244"/>
      <c r="E30" s="245"/>
      <c r="F30" s="242"/>
      <c r="G30" s="382"/>
      <c r="H30" s="383"/>
      <c r="I30" s="383"/>
      <c r="J30" s="383"/>
      <c r="K30" s="383"/>
      <c r="L30" s="384"/>
    </row>
    <row r="31" spans="1:12" ht="26.25" customHeight="1" thickBot="1" x14ac:dyDescent="0.45">
      <c r="A31" s="233"/>
      <c r="B31" s="233"/>
      <c r="C31" s="246"/>
      <c r="D31" s="247"/>
      <c r="E31" s="248"/>
      <c r="F31" s="249"/>
      <c r="G31" s="395"/>
      <c r="H31" s="396"/>
      <c r="I31" s="396"/>
      <c r="J31" s="396"/>
      <c r="K31" s="396"/>
      <c r="L31" s="397"/>
    </row>
    <row r="32" spans="1:12" x14ac:dyDescent="0.4">
      <c r="C32" s="233" t="s">
        <v>339</v>
      </c>
    </row>
  </sheetData>
  <mergeCells count="28">
    <mergeCell ref="G27:L27"/>
    <mergeCell ref="G28:L28"/>
    <mergeCell ref="G29:L29"/>
    <mergeCell ref="G30:L30"/>
    <mergeCell ref="G31:L31"/>
    <mergeCell ref="E18:L18"/>
    <mergeCell ref="E19:L19"/>
    <mergeCell ref="E20:L20"/>
    <mergeCell ref="E21:L21"/>
    <mergeCell ref="E22:L22"/>
    <mergeCell ref="C25:C26"/>
    <mergeCell ref="D25:D26"/>
    <mergeCell ref="E25:E26"/>
    <mergeCell ref="F25:F26"/>
    <mergeCell ref="G25:L26"/>
    <mergeCell ref="G9:L9"/>
    <mergeCell ref="G10:L10"/>
    <mergeCell ref="G11:L11"/>
    <mergeCell ref="G12:L12"/>
    <mergeCell ref="C16:C17"/>
    <mergeCell ref="D16:D17"/>
    <mergeCell ref="E16:L17"/>
    <mergeCell ref="G8:L8"/>
    <mergeCell ref="C6:C7"/>
    <mergeCell ref="D6:D7"/>
    <mergeCell ref="E6:E7"/>
    <mergeCell ref="F6:F7"/>
    <mergeCell ref="G6:L7"/>
  </mergeCells>
  <phoneticPr fontId="1"/>
  <pageMargins left="0.70866141732283472" right="0.70866141732283472" top="0.74803149606299213" bottom="0.74803149606299213" header="0.31496062992125984" footer="0.31496062992125984"/>
  <pageSetup paperSize="9" scale="59" orientation="portrait" r:id="rId1"/>
  <headerFooter>
    <oddFooter>&amp;C&amp;P /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FU25"/>
  <sheetViews>
    <sheetView topLeftCell="A7" workbookViewId="0">
      <selection activeCell="M9" sqref="M9"/>
    </sheetView>
  </sheetViews>
  <sheetFormatPr defaultRowHeight="18.75" x14ac:dyDescent="0.4"/>
  <cols>
    <col min="1" max="2" width="3.5" bestFit="1" customWidth="1"/>
    <col min="3" max="3" width="6" bestFit="1" customWidth="1"/>
    <col min="4" max="4" width="3.5" bestFit="1" customWidth="1"/>
    <col min="5" max="7" width="4.125" bestFit="1" customWidth="1"/>
    <col min="8" max="8" width="6" bestFit="1" customWidth="1"/>
    <col min="9" max="10" width="5.125" bestFit="1" customWidth="1"/>
    <col min="11" max="11" width="7.5" bestFit="1" customWidth="1"/>
    <col min="12" max="12" width="4.125" bestFit="1" customWidth="1"/>
    <col min="13" max="13" width="7.5" bestFit="1" customWidth="1"/>
    <col min="14" max="21" width="3.5" bestFit="1" customWidth="1"/>
    <col min="22" max="24" width="4.125" bestFit="1" customWidth="1"/>
    <col min="25" max="25" width="3.5" bestFit="1" customWidth="1"/>
    <col min="26" max="26" width="5.125" bestFit="1" customWidth="1"/>
    <col min="27" max="32" width="3.5" bestFit="1" customWidth="1"/>
    <col min="33" max="33" width="8.375" bestFit="1" customWidth="1"/>
    <col min="34" max="39" width="3.5" bestFit="1" customWidth="1"/>
    <col min="40" max="45" width="4.5" bestFit="1" customWidth="1"/>
    <col min="46" max="49" width="4.375" customWidth="1"/>
    <col min="50" max="50" width="7.5" customWidth="1"/>
    <col min="51" max="51" width="4.5" bestFit="1" customWidth="1"/>
    <col min="52" max="52" width="7.625" bestFit="1" customWidth="1"/>
    <col min="53" max="53" width="9" customWidth="1"/>
    <col min="54" max="54" width="3.5" bestFit="1" customWidth="1"/>
    <col min="55" max="55" width="8.375" bestFit="1" customWidth="1"/>
    <col min="56" max="57" width="4.125" bestFit="1" customWidth="1"/>
    <col min="58" max="58" width="8.375" bestFit="1" customWidth="1"/>
    <col min="59" max="61" width="4.125" bestFit="1" customWidth="1"/>
    <col min="62" max="62" width="5.125" bestFit="1" customWidth="1"/>
    <col min="63" max="63" width="4.5" customWidth="1"/>
    <col min="64" max="64" width="6.875" customWidth="1"/>
    <col min="65" max="65" width="4.125" bestFit="1" customWidth="1"/>
    <col min="66" max="66" width="7.5" bestFit="1" customWidth="1"/>
    <col min="67" max="77" width="3.5" bestFit="1" customWidth="1"/>
    <col min="78" max="78" width="4" bestFit="1" customWidth="1"/>
    <col min="79" max="79" width="4.125" customWidth="1"/>
    <col min="80" max="80" width="3.5" bestFit="1" customWidth="1"/>
    <col min="81" max="87" width="4.125" bestFit="1" customWidth="1"/>
    <col min="88" max="89" width="4.25" customWidth="1"/>
    <col min="90" max="90" width="7.625" bestFit="1" customWidth="1"/>
    <col min="91" max="91" width="4.5" bestFit="1" customWidth="1"/>
    <col min="92" max="92" width="7.625" customWidth="1"/>
    <col min="93" max="94" width="9" customWidth="1"/>
    <col min="95" max="98" width="4.875" bestFit="1" customWidth="1"/>
    <col min="99" max="101" width="4.5" customWidth="1"/>
    <col min="102" max="102" width="5.875" customWidth="1"/>
    <col min="103" max="103" width="6.625" customWidth="1"/>
    <col min="104" max="104" width="7.5" bestFit="1" customWidth="1"/>
    <col min="105" max="108" width="4.875" bestFit="1" customWidth="1"/>
    <col min="109" max="113" width="5.75" bestFit="1" customWidth="1"/>
    <col min="114" max="114" width="4.5" bestFit="1" customWidth="1"/>
    <col min="115" max="117" width="4.875" bestFit="1" customWidth="1"/>
    <col min="118" max="121" width="5.75" bestFit="1" customWidth="1"/>
    <col min="122" max="122" width="6.5" bestFit="1" customWidth="1"/>
    <col min="123" max="124" width="7.5" bestFit="1" customWidth="1"/>
    <col min="125" max="126" width="9" customWidth="1"/>
    <col min="127" max="127" width="7.625" bestFit="1" customWidth="1"/>
    <col min="128" max="128" width="6.5" bestFit="1" customWidth="1"/>
    <col min="129" max="130" width="5.75" bestFit="1" customWidth="1"/>
    <col min="131" max="132" width="6.5" bestFit="1" customWidth="1"/>
    <col min="133" max="133" width="7.5" bestFit="1" customWidth="1"/>
    <col min="134" max="134" width="9" customWidth="1"/>
    <col min="135" max="135" width="7.625" bestFit="1" customWidth="1"/>
    <col min="136" max="136" width="5.75" bestFit="1" customWidth="1"/>
    <col min="137" max="137" width="17.875" bestFit="1" customWidth="1"/>
    <col min="138" max="138" width="17.25" bestFit="1" customWidth="1"/>
    <col min="139" max="139" width="17.875" bestFit="1" customWidth="1"/>
    <col min="140" max="140" width="17.75" bestFit="1" customWidth="1"/>
    <col min="141" max="142" width="2.625" customWidth="1"/>
    <col min="143" max="143" width="4" bestFit="1" customWidth="1"/>
    <col min="144" max="144" width="17" bestFit="1" customWidth="1"/>
    <col min="145" max="145" width="11.375" bestFit="1" customWidth="1"/>
    <col min="146" max="146" width="26.875" bestFit="1" customWidth="1"/>
    <col min="147" max="147" width="12.625" bestFit="1" customWidth="1"/>
    <col min="148" max="148" width="4" bestFit="1" customWidth="1"/>
    <col min="149" max="150" width="5.125" bestFit="1" customWidth="1"/>
    <col min="151" max="154" width="4" bestFit="1" customWidth="1"/>
    <col min="155" max="155" width="5.125" bestFit="1" customWidth="1"/>
    <col min="156" max="156" width="5.25" bestFit="1" customWidth="1"/>
    <col min="157" max="158" width="5.75" bestFit="1" customWidth="1"/>
    <col min="159" max="159" width="5.5" bestFit="1" customWidth="1"/>
    <col min="160" max="160" width="5.125" bestFit="1" customWidth="1"/>
    <col min="161" max="163" width="5.75" bestFit="1" customWidth="1"/>
    <col min="164" max="164" width="4" bestFit="1" customWidth="1"/>
    <col min="165" max="166" width="5.75" bestFit="1" customWidth="1"/>
    <col min="167" max="167" width="5.5" bestFit="1" customWidth="1"/>
    <col min="168" max="168" width="5.125" bestFit="1" customWidth="1"/>
    <col min="169" max="169" width="9.375" bestFit="1" customWidth="1"/>
    <col min="170" max="170" width="13.5" bestFit="1" customWidth="1"/>
    <col min="171" max="171" width="21.875" bestFit="1" customWidth="1"/>
    <col min="172" max="172" width="15.625" bestFit="1" customWidth="1"/>
    <col min="173" max="174" width="13.5" bestFit="1" customWidth="1"/>
    <col min="175" max="175" width="22.625" bestFit="1" customWidth="1"/>
    <col min="176" max="176" width="18.625" bestFit="1" customWidth="1"/>
    <col min="177" max="177" width="7.375" bestFit="1" customWidth="1"/>
  </cols>
  <sheetData>
    <row r="1" spans="1:177" x14ac:dyDescent="0.4">
      <c r="A1" s="196"/>
      <c r="B1" s="196"/>
      <c r="C1" s="196"/>
      <c r="D1" s="196"/>
      <c r="E1" s="196"/>
      <c r="F1" s="196"/>
      <c r="G1" s="196"/>
      <c r="H1" s="196"/>
      <c r="I1" s="196"/>
      <c r="J1" s="196"/>
      <c r="K1" s="196"/>
      <c r="L1" s="196"/>
      <c r="M1" s="196"/>
      <c r="N1" s="196"/>
      <c r="O1" s="196"/>
      <c r="P1" s="196"/>
      <c r="Q1" s="196"/>
      <c r="R1" s="196"/>
      <c r="S1" s="196"/>
      <c r="T1" s="467"/>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7" t="s">
        <v>119</v>
      </c>
      <c r="DD1" s="198"/>
      <c r="DE1" s="199"/>
      <c r="DF1" s="197" t="s">
        <v>120</v>
      </c>
      <c r="DG1" s="199"/>
      <c r="DH1" s="199"/>
      <c r="DI1" s="198"/>
      <c r="DJ1" s="197" t="s">
        <v>121</v>
      </c>
      <c r="DK1" s="199"/>
      <c r="DL1" s="199"/>
      <c r="DM1" s="198"/>
    </row>
    <row r="2" spans="1:177" x14ac:dyDescent="0.4">
      <c r="A2" s="200" t="s">
        <v>122</v>
      </c>
      <c r="B2" s="201"/>
      <c r="C2" s="201"/>
      <c r="D2" s="202"/>
      <c r="E2" s="200" t="s">
        <v>123</v>
      </c>
      <c r="F2" s="201"/>
      <c r="G2" s="201"/>
      <c r="H2" s="202"/>
      <c r="I2" s="200" t="s">
        <v>124</v>
      </c>
      <c r="J2" s="201"/>
      <c r="K2" s="202"/>
      <c r="L2" s="200" t="s">
        <v>125</v>
      </c>
      <c r="M2" s="201"/>
      <c r="N2" s="201"/>
      <c r="O2" s="202"/>
      <c r="P2" s="200" t="s">
        <v>126</v>
      </c>
      <c r="Q2" s="201"/>
      <c r="R2" s="201"/>
      <c r="S2" s="202"/>
      <c r="T2" s="468"/>
      <c r="U2" s="200" t="s">
        <v>127</v>
      </c>
      <c r="V2" s="201"/>
      <c r="W2" s="201"/>
      <c r="X2" s="202"/>
      <c r="Y2" s="201"/>
      <c r="Z2" s="200" t="s">
        <v>128</v>
      </c>
      <c r="AA2" s="201"/>
      <c r="AB2" s="201"/>
      <c r="AC2" s="202"/>
      <c r="AD2" s="201"/>
      <c r="AE2" s="200" t="s">
        <v>129</v>
      </c>
      <c r="AF2" s="201"/>
      <c r="AG2" s="201"/>
      <c r="AH2" s="202"/>
      <c r="AI2" s="201"/>
      <c r="AJ2" s="200" t="s">
        <v>96</v>
      </c>
      <c r="AK2" s="202"/>
      <c r="AL2" s="200" t="s">
        <v>97</v>
      </c>
      <c r="AM2" s="202"/>
      <c r="AN2" s="200" t="s">
        <v>130</v>
      </c>
      <c r="AO2" s="201"/>
      <c r="AP2" s="201"/>
      <c r="AQ2" s="201"/>
      <c r="AR2" s="202"/>
      <c r="AS2" s="201"/>
      <c r="AT2" s="200" t="s">
        <v>131</v>
      </c>
      <c r="AU2" s="201"/>
      <c r="AV2" s="201"/>
      <c r="AW2" s="201"/>
      <c r="AX2" s="202"/>
      <c r="AY2" s="201"/>
      <c r="AZ2" s="200" t="s">
        <v>132</v>
      </c>
      <c r="BA2" s="201"/>
      <c r="BB2" s="201"/>
      <c r="BC2" s="201"/>
      <c r="BD2" s="202"/>
      <c r="BE2" s="201"/>
      <c r="BF2" s="200" t="s">
        <v>129</v>
      </c>
      <c r="BG2" s="201"/>
      <c r="BH2" s="201"/>
      <c r="BI2" s="201"/>
      <c r="BJ2" s="202"/>
      <c r="BK2" s="201"/>
      <c r="BL2" s="200" t="s">
        <v>96</v>
      </c>
      <c r="BM2" s="201"/>
      <c r="BN2" s="201"/>
      <c r="BO2" s="202"/>
      <c r="BP2" s="200" t="s">
        <v>133</v>
      </c>
      <c r="BQ2" s="201"/>
      <c r="BR2" s="201"/>
      <c r="BS2" s="202"/>
      <c r="BT2" s="200" t="s">
        <v>97</v>
      </c>
      <c r="BU2" s="201"/>
      <c r="BV2" s="201"/>
      <c r="BW2" s="202"/>
      <c r="BX2" s="203" t="s">
        <v>134</v>
      </c>
      <c r="BY2" s="204"/>
      <c r="BZ2" s="204"/>
      <c r="CA2" s="205"/>
      <c r="CB2" s="200" t="s">
        <v>135</v>
      </c>
      <c r="CC2" s="201"/>
      <c r="CD2" s="201"/>
      <c r="CE2" s="202"/>
      <c r="CF2" s="200" t="s">
        <v>136</v>
      </c>
      <c r="CG2" s="201"/>
      <c r="CH2" s="201"/>
      <c r="CI2" s="202"/>
      <c r="CJ2" s="203" t="s">
        <v>137</v>
      </c>
      <c r="CK2" s="204"/>
      <c r="CL2" s="204"/>
      <c r="CM2" s="205"/>
      <c r="CN2" s="200" t="s">
        <v>138</v>
      </c>
      <c r="CO2" s="201"/>
      <c r="CP2" s="201"/>
      <c r="CQ2" s="202"/>
      <c r="CR2" s="200" t="s">
        <v>139</v>
      </c>
      <c r="CS2" s="201"/>
      <c r="CT2" s="201"/>
      <c r="CU2" s="202"/>
      <c r="CV2" s="200" t="s">
        <v>140</v>
      </c>
      <c r="CW2" s="201"/>
      <c r="CX2" s="201"/>
      <c r="CY2" s="202"/>
      <c r="CZ2" s="200" t="s">
        <v>141</v>
      </c>
      <c r="DA2" s="201"/>
      <c r="DB2" s="201"/>
      <c r="DC2" s="202"/>
      <c r="DD2" s="206"/>
      <c r="DE2" s="207"/>
      <c r="DF2" s="206"/>
      <c r="DG2" s="208"/>
      <c r="DH2" s="208"/>
      <c r="DI2" s="207"/>
      <c r="DJ2" s="206"/>
      <c r="DK2" s="208"/>
      <c r="DL2" s="208"/>
      <c r="DM2" s="207"/>
    </row>
    <row r="3" spans="1:177" s="210" customFormat="1" ht="157.5" x14ac:dyDescent="0.4">
      <c r="A3" s="209" t="s">
        <v>142</v>
      </c>
      <c r="B3" s="209" t="s">
        <v>143</v>
      </c>
      <c r="C3" s="209" t="s">
        <v>144</v>
      </c>
      <c r="D3" s="209" t="s">
        <v>145</v>
      </c>
      <c r="E3" s="209" t="s">
        <v>142</v>
      </c>
      <c r="F3" s="209" t="s">
        <v>143</v>
      </c>
      <c r="G3" s="209" t="s">
        <v>144</v>
      </c>
      <c r="H3" s="209" t="s">
        <v>145</v>
      </c>
      <c r="I3" s="209" t="s">
        <v>142</v>
      </c>
      <c r="J3" s="209" t="s">
        <v>144</v>
      </c>
      <c r="K3" s="209" t="s">
        <v>145</v>
      </c>
      <c r="L3" s="209" t="s">
        <v>142</v>
      </c>
      <c r="M3" s="209" t="s">
        <v>143</v>
      </c>
      <c r="N3" s="209" t="s">
        <v>144</v>
      </c>
      <c r="O3" s="209" t="s">
        <v>145</v>
      </c>
      <c r="P3" s="209" t="s">
        <v>142</v>
      </c>
      <c r="Q3" s="209" t="s">
        <v>143</v>
      </c>
      <c r="R3" s="209" t="s">
        <v>144</v>
      </c>
      <c r="S3" s="209" t="s">
        <v>145</v>
      </c>
      <c r="T3" s="469"/>
      <c r="U3" s="209" t="s">
        <v>146</v>
      </c>
      <c r="V3" s="209" t="s">
        <v>147</v>
      </c>
      <c r="W3" s="209" t="s">
        <v>148</v>
      </c>
      <c r="X3" s="209" t="s">
        <v>149</v>
      </c>
      <c r="Y3" s="209" t="s">
        <v>150</v>
      </c>
      <c r="Z3" s="209" t="s">
        <v>146</v>
      </c>
      <c r="AA3" s="209" t="s">
        <v>147</v>
      </c>
      <c r="AB3" s="209" t="s">
        <v>148</v>
      </c>
      <c r="AC3" s="209" t="s">
        <v>149</v>
      </c>
      <c r="AD3" s="209" t="s">
        <v>150</v>
      </c>
      <c r="AE3" s="209" t="s">
        <v>146</v>
      </c>
      <c r="AF3" s="209" t="s">
        <v>147</v>
      </c>
      <c r="AG3" s="209" t="s">
        <v>148</v>
      </c>
      <c r="AH3" s="209" t="s">
        <v>149</v>
      </c>
      <c r="AI3" s="209" t="s">
        <v>150</v>
      </c>
      <c r="AJ3" s="209" t="s">
        <v>146</v>
      </c>
      <c r="AK3" s="209" t="s">
        <v>147</v>
      </c>
      <c r="AL3" s="209" t="s">
        <v>146</v>
      </c>
      <c r="AM3" s="209" t="s">
        <v>147</v>
      </c>
      <c r="AN3" s="209" t="s">
        <v>151</v>
      </c>
      <c r="AO3" s="209" t="s">
        <v>152</v>
      </c>
      <c r="AP3" s="209" t="s">
        <v>147</v>
      </c>
      <c r="AQ3" s="209" t="s">
        <v>148</v>
      </c>
      <c r="AR3" s="209" t="s">
        <v>149</v>
      </c>
      <c r="AS3" s="209" t="s">
        <v>150</v>
      </c>
      <c r="AT3" s="209" t="s">
        <v>151</v>
      </c>
      <c r="AU3" s="209" t="s">
        <v>152</v>
      </c>
      <c r="AV3" s="209" t="s">
        <v>147</v>
      </c>
      <c r="AW3" s="209" t="s">
        <v>148</v>
      </c>
      <c r="AX3" s="209" t="s">
        <v>149</v>
      </c>
      <c r="AY3" s="209" t="s">
        <v>150</v>
      </c>
      <c r="AZ3" s="209" t="s">
        <v>151</v>
      </c>
      <c r="BA3" s="209" t="s">
        <v>152</v>
      </c>
      <c r="BB3" s="209" t="s">
        <v>147</v>
      </c>
      <c r="BC3" s="209" t="s">
        <v>148</v>
      </c>
      <c r="BD3" s="209" t="s">
        <v>149</v>
      </c>
      <c r="BE3" s="209" t="s">
        <v>150</v>
      </c>
      <c r="BF3" s="209" t="s">
        <v>151</v>
      </c>
      <c r="BG3" s="209" t="s">
        <v>152</v>
      </c>
      <c r="BH3" s="209" t="s">
        <v>147</v>
      </c>
      <c r="BI3" s="209" t="s">
        <v>148</v>
      </c>
      <c r="BJ3" s="209" t="s">
        <v>149</v>
      </c>
      <c r="BK3" s="209" t="s">
        <v>150</v>
      </c>
      <c r="BL3" s="209" t="s">
        <v>151</v>
      </c>
      <c r="BM3" s="209" t="s">
        <v>152</v>
      </c>
      <c r="BN3" s="209" t="s">
        <v>147</v>
      </c>
      <c r="BO3" s="209" t="s">
        <v>148</v>
      </c>
      <c r="BP3" s="209" t="s">
        <v>151</v>
      </c>
      <c r="BQ3" s="209" t="s">
        <v>152</v>
      </c>
      <c r="BR3" s="209" t="s">
        <v>147</v>
      </c>
      <c r="BS3" s="209" t="s">
        <v>148</v>
      </c>
      <c r="BT3" s="209" t="s">
        <v>151</v>
      </c>
      <c r="BU3" s="209" t="s">
        <v>152</v>
      </c>
      <c r="BV3" s="209" t="s">
        <v>147</v>
      </c>
      <c r="BW3" s="209" t="s">
        <v>148</v>
      </c>
      <c r="BX3" s="209" t="s">
        <v>151</v>
      </c>
      <c r="BY3" s="209" t="s">
        <v>152</v>
      </c>
      <c r="BZ3" s="209" t="s">
        <v>147</v>
      </c>
      <c r="CA3" s="209" t="s">
        <v>148</v>
      </c>
      <c r="CB3" s="209" t="s">
        <v>151</v>
      </c>
      <c r="CC3" s="209" t="s">
        <v>152</v>
      </c>
      <c r="CD3" s="209" t="s">
        <v>147</v>
      </c>
      <c r="CE3" s="209" t="s">
        <v>148</v>
      </c>
      <c r="CF3" s="209" t="s">
        <v>151</v>
      </c>
      <c r="CG3" s="209" t="s">
        <v>152</v>
      </c>
      <c r="CH3" s="209" t="s">
        <v>147</v>
      </c>
      <c r="CI3" s="209" t="s">
        <v>148</v>
      </c>
      <c r="CJ3" s="209" t="s">
        <v>151</v>
      </c>
      <c r="CK3" s="209" t="s">
        <v>152</v>
      </c>
      <c r="CL3" s="209" t="s">
        <v>147</v>
      </c>
      <c r="CM3" s="209" t="s">
        <v>148</v>
      </c>
      <c r="CN3" s="209" t="s">
        <v>151</v>
      </c>
      <c r="CO3" s="209" t="s">
        <v>152</v>
      </c>
      <c r="CP3" s="209" t="s">
        <v>147</v>
      </c>
      <c r="CQ3" s="209" t="s">
        <v>148</v>
      </c>
      <c r="CR3" s="209" t="s">
        <v>151</v>
      </c>
      <c r="CS3" s="209" t="s">
        <v>152</v>
      </c>
      <c r="CT3" s="209" t="s">
        <v>147</v>
      </c>
      <c r="CU3" s="209" t="s">
        <v>148</v>
      </c>
      <c r="CV3" s="209" t="s">
        <v>151</v>
      </c>
      <c r="CW3" s="209" t="s">
        <v>152</v>
      </c>
      <c r="CX3" s="209" t="s">
        <v>147</v>
      </c>
      <c r="CY3" s="209" t="s">
        <v>148</v>
      </c>
      <c r="CZ3" s="209" t="s">
        <v>151</v>
      </c>
      <c r="DA3" s="209" t="s">
        <v>152</v>
      </c>
      <c r="DB3" s="209" t="s">
        <v>147</v>
      </c>
      <c r="DC3" s="209" t="s">
        <v>148</v>
      </c>
      <c r="DD3" s="209" t="s">
        <v>153</v>
      </c>
      <c r="DE3" s="209" t="s">
        <v>154</v>
      </c>
      <c r="DF3" s="209" t="s">
        <v>155</v>
      </c>
      <c r="DG3" s="209" t="s">
        <v>156</v>
      </c>
      <c r="DH3" s="209" t="s">
        <v>157</v>
      </c>
      <c r="DI3" s="209" t="s">
        <v>158</v>
      </c>
      <c r="DJ3" s="209" t="s">
        <v>129</v>
      </c>
      <c r="DK3" s="209" t="s">
        <v>159</v>
      </c>
      <c r="DL3" s="209" t="s">
        <v>160</v>
      </c>
      <c r="DM3" s="209" t="s">
        <v>161</v>
      </c>
    </row>
    <row r="4" spans="1:177" x14ac:dyDescent="0.4">
      <c r="A4">
        <f>'調査表(設問8は別シートに入力)'!B10</f>
        <v>0</v>
      </c>
      <c r="AJ4">
        <f>'調査表(設問8は別シートに入力)'!B8</f>
        <v>0</v>
      </c>
      <c r="AK4">
        <f>'調査表(設問8は別シートに入力)'!C8</f>
        <v>0</v>
      </c>
      <c r="BL4">
        <f>'調査表(設問8は別シートに入力)'!E8</f>
        <v>0</v>
      </c>
      <c r="BN4">
        <f>'調査表(設問8は別シートに入力)'!G8</f>
        <v>0</v>
      </c>
    </row>
    <row r="5" spans="1:177" ht="19.5" thickBot="1" x14ac:dyDescent="0.45"/>
    <row r="6" spans="1:177" x14ac:dyDescent="0.4">
      <c r="A6" s="416" t="s">
        <v>162</v>
      </c>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7"/>
      <c r="BA6" s="418" t="s">
        <v>163</v>
      </c>
      <c r="BB6" s="421" t="s">
        <v>164</v>
      </c>
      <c r="BC6" s="416"/>
      <c r="BD6" s="416"/>
      <c r="BE6" s="416"/>
      <c r="BF6" s="416"/>
      <c r="BG6" s="416"/>
      <c r="BH6" s="416"/>
      <c r="BI6" s="416"/>
      <c r="BJ6" s="416"/>
      <c r="BK6" s="416"/>
      <c r="BL6" s="416"/>
      <c r="BM6" s="416"/>
      <c r="BN6" s="416"/>
      <c r="BO6" s="416"/>
      <c r="BP6" s="416"/>
      <c r="BQ6" s="416"/>
      <c r="BR6" s="416"/>
      <c r="BS6" s="416"/>
      <c r="BT6" s="416"/>
      <c r="BU6" s="416"/>
      <c r="BV6" s="416"/>
      <c r="BW6" s="416"/>
      <c r="BX6" s="416"/>
      <c r="BY6" s="416"/>
      <c r="BZ6" s="416"/>
      <c r="CA6" s="416"/>
      <c r="CB6" s="416"/>
      <c r="CC6" s="416"/>
      <c r="CD6" s="416"/>
      <c r="CE6" s="416"/>
      <c r="CF6" s="416"/>
      <c r="CG6" s="416"/>
      <c r="CH6" s="416"/>
      <c r="CI6" s="416"/>
      <c r="CJ6" s="416"/>
      <c r="CK6" s="416"/>
      <c r="CL6" s="416"/>
      <c r="CM6" s="416"/>
      <c r="CN6" s="422"/>
      <c r="CO6" s="423" t="s">
        <v>165</v>
      </c>
      <c r="CP6" s="426" t="s">
        <v>166</v>
      </c>
      <c r="CQ6" s="429" t="s">
        <v>167</v>
      </c>
      <c r="CR6" s="416"/>
      <c r="CS6" s="416"/>
      <c r="CT6" s="416"/>
      <c r="CU6" s="416"/>
      <c r="CV6" s="416"/>
      <c r="CW6" s="416"/>
      <c r="CX6" s="416"/>
      <c r="CY6" s="416"/>
      <c r="CZ6" s="416"/>
      <c r="DA6" s="416"/>
      <c r="DB6" s="416"/>
      <c r="DC6" s="416"/>
      <c r="DD6" s="416"/>
      <c r="DE6" s="416"/>
      <c r="DF6" s="416"/>
      <c r="DG6" s="416"/>
      <c r="DH6" s="416"/>
      <c r="DI6" s="416"/>
      <c r="DJ6" s="416"/>
      <c r="DK6" s="416"/>
      <c r="DL6" s="416"/>
      <c r="DM6" s="416"/>
      <c r="DN6" s="416"/>
      <c r="DO6" s="416"/>
      <c r="DP6" s="416"/>
      <c r="DQ6" s="416"/>
      <c r="DR6" s="416"/>
      <c r="DS6" s="416"/>
      <c r="DT6" s="422"/>
      <c r="DU6" s="443" t="s">
        <v>168</v>
      </c>
      <c r="DV6" s="445" t="s">
        <v>169</v>
      </c>
      <c r="DW6" s="429" t="s">
        <v>170</v>
      </c>
      <c r="DX6" s="416"/>
      <c r="DY6" s="416"/>
      <c r="DZ6" s="416"/>
      <c r="EA6" s="416"/>
      <c r="EB6" s="416"/>
      <c r="EC6" s="417"/>
      <c r="ED6" s="408" t="s">
        <v>171</v>
      </c>
      <c r="EE6" s="411" t="s">
        <v>172</v>
      </c>
      <c r="EF6" s="413" t="s">
        <v>173</v>
      </c>
      <c r="EG6" s="413" t="s">
        <v>174</v>
      </c>
      <c r="EH6" s="413" t="s">
        <v>175</v>
      </c>
      <c r="EI6" s="413" t="s">
        <v>176</v>
      </c>
      <c r="EJ6" s="440" t="s">
        <v>177</v>
      </c>
      <c r="EK6" s="260"/>
      <c r="EL6" s="260"/>
      <c r="EM6" s="411" t="s">
        <v>178</v>
      </c>
      <c r="EN6" s="413"/>
      <c r="EO6" s="413"/>
      <c r="EP6" s="440"/>
      <c r="EQ6" s="211" t="s">
        <v>179</v>
      </c>
      <c r="ER6" s="434" t="s">
        <v>180</v>
      </c>
      <c r="ES6" s="416"/>
      <c r="ET6" s="416"/>
      <c r="EU6" s="416"/>
      <c r="EV6" s="416"/>
      <c r="EW6" s="416"/>
      <c r="EX6" s="416"/>
      <c r="EY6" s="416"/>
      <c r="EZ6" s="435"/>
      <c r="FA6" s="434" t="s">
        <v>181</v>
      </c>
      <c r="FB6" s="416"/>
      <c r="FC6" s="416"/>
      <c r="FD6" s="416"/>
      <c r="FE6" s="416"/>
      <c r="FF6" s="416"/>
      <c r="FG6" s="416"/>
      <c r="FH6" s="416"/>
      <c r="FI6" s="416"/>
      <c r="FJ6" s="416"/>
      <c r="FK6" s="416"/>
      <c r="FL6" s="435"/>
      <c r="FM6" s="436" t="s">
        <v>182</v>
      </c>
      <c r="FN6" s="436"/>
      <c r="FO6" s="436"/>
      <c r="FP6" s="436"/>
      <c r="FQ6" s="436"/>
      <c r="FR6" s="436"/>
      <c r="FS6" s="436"/>
      <c r="FT6" s="436"/>
      <c r="FU6" s="437"/>
    </row>
    <row r="7" spans="1:177" x14ac:dyDescent="0.4">
      <c r="A7" s="431" t="s">
        <v>183</v>
      </c>
      <c r="B7" s="431"/>
      <c r="C7" s="432"/>
      <c r="D7" s="432"/>
      <c r="E7" s="432"/>
      <c r="F7" s="432"/>
      <c r="G7" s="432"/>
      <c r="H7" s="432"/>
      <c r="I7" s="432"/>
      <c r="J7" s="432"/>
      <c r="K7" s="432"/>
      <c r="L7" s="432"/>
      <c r="M7" s="438"/>
      <c r="N7" s="430" t="s">
        <v>184</v>
      </c>
      <c r="O7" s="431"/>
      <c r="P7" s="431"/>
      <c r="Q7" s="431"/>
      <c r="R7" s="431"/>
      <c r="S7" s="431"/>
      <c r="T7" s="431"/>
      <c r="U7" s="432"/>
      <c r="V7" s="432"/>
      <c r="W7" s="432"/>
      <c r="X7" s="432"/>
      <c r="Y7" s="432"/>
      <c r="Z7" s="433"/>
      <c r="AA7" s="431" t="s">
        <v>185</v>
      </c>
      <c r="AB7" s="431"/>
      <c r="AC7" s="431"/>
      <c r="AD7" s="431"/>
      <c r="AE7" s="431"/>
      <c r="AF7" s="431"/>
      <c r="AG7" s="431"/>
      <c r="AH7" s="432"/>
      <c r="AI7" s="432"/>
      <c r="AJ7" s="432"/>
      <c r="AK7" s="432"/>
      <c r="AL7" s="432"/>
      <c r="AM7" s="438"/>
      <c r="AN7" s="430" t="s">
        <v>186</v>
      </c>
      <c r="AO7" s="431"/>
      <c r="AP7" s="431"/>
      <c r="AQ7" s="431"/>
      <c r="AR7" s="431"/>
      <c r="AS7" s="431"/>
      <c r="AT7" s="431"/>
      <c r="AU7" s="432"/>
      <c r="AV7" s="432"/>
      <c r="AW7" s="432"/>
      <c r="AX7" s="432"/>
      <c r="AY7" s="432"/>
      <c r="AZ7" s="433"/>
      <c r="BA7" s="419"/>
      <c r="BB7" s="430" t="s">
        <v>187</v>
      </c>
      <c r="BC7" s="432"/>
      <c r="BD7" s="432"/>
      <c r="BE7" s="432"/>
      <c r="BF7" s="432"/>
      <c r="BG7" s="432"/>
      <c r="BH7" s="432"/>
      <c r="BI7" s="432"/>
      <c r="BJ7" s="432"/>
      <c r="BK7" s="432"/>
      <c r="BL7" s="432"/>
      <c r="BM7" s="432"/>
      <c r="BN7" s="433"/>
      <c r="BO7" s="431" t="s">
        <v>188</v>
      </c>
      <c r="BP7" s="431"/>
      <c r="BQ7" s="431"/>
      <c r="BR7" s="431"/>
      <c r="BS7" s="431"/>
      <c r="BT7" s="431"/>
      <c r="BU7" s="431"/>
      <c r="BV7" s="432"/>
      <c r="BW7" s="432"/>
      <c r="BX7" s="432"/>
      <c r="BY7" s="432"/>
      <c r="BZ7" s="432"/>
      <c r="CA7" s="438"/>
      <c r="CB7" s="430" t="s">
        <v>189</v>
      </c>
      <c r="CC7" s="431"/>
      <c r="CD7" s="431"/>
      <c r="CE7" s="431"/>
      <c r="CF7" s="431"/>
      <c r="CG7" s="431"/>
      <c r="CH7" s="431"/>
      <c r="CI7" s="432"/>
      <c r="CJ7" s="432"/>
      <c r="CK7" s="432"/>
      <c r="CL7" s="432"/>
      <c r="CM7" s="432"/>
      <c r="CN7" s="433"/>
      <c r="CO7" s="424"/>
      <c r="CP7" s="427"/>
      <c r="CQ7" s="439" t="s">
        <v>187</v>
      </c>
      <c r="CR7" s="431"/>
      <c r="CS7" s="431"/>
      <c r="CT7" s="431"/>
      <c r="CU7" s="432"/>
      <c r="CV7" s="432"/>
      <c r="CW7" s="432"/>
      <c r="CX7" s="432"/>
      <c r="CY7" s="432"/>
      <c r="CZ7" s="438"/>
      <c r="DA7" s="430" t="s">
        <v>188</v>
      </c>
      <c r="DB7" s="431"/>
      <c r="DC7" s="431"/>
      <c r="DD7" s="431"/>
      <c r="DE7" s="432"/>
      <c r="DF7" s="432"/>
      <c r="DG7" s="432"/>
      <c r="DH7" s="432"/>
      <c r="DI7" s="432"/>
      <c r="DJ7" s="433"/>
      <c r="DK7" s="431" t="s">
        <v>190</v>
      </c>
      <c r="DL7" s="431"/>
      <c r="DM7" s="431"/>
      <c r="DN7" s="431"/>
      <c r="DO7" s="432"/>
      <c r="DP7" s="432"/>
      <c r="DQ7" s="432"/>
      <c r="DR7" s="432"/>
      <c r="DS7" s="432"/>
      <c r="DT7" s="432"/>
      <c r="DU7" s="444"/>
      <c r="DV7" s="446"/>
      <c r="DW7" s="415" t="s">
        <v>191</v>
      </c>
      <c r="DX7" s="414" t="s">
        <v>192</v>
      </c>
      <c r="DY7" s="414" t="s">
        <v>193</v>
      </c>
      <c r="DZ7" s="414" t="s">
        <v>194</v>
      </c>
      <c r="EA7" s="414" t="s">
        <v>195</v>
      </c>
      <c r="EB7" s="414" t="s">
        <v>196</v>
      </c>
      <c r="EC7" s="441" t="s">
        <v>40</v>
      </c>
      <c r="ED7" s="409"/>
      <c r="EE7" s="412"/>
      <c r="EF7" s="414"/>
      <c r="EG7" s="414"/>
      <c r="EH7" s="414"/>
      <c r="EI7" s="414"/>
      <c r="EJ7" s="441"/>
      <c r="EK7" s="259"/>
      <c r="EL7" s="259"/>
      <c r="EM7" s="412" t="s">
        <v>197</v>
      </c>
      <c r="EN7" s="414" t="s">
        <v>198</v>
      </c>
      <c r="EO7" s="414" t="s">
        <v>199</v>
      </c>
      <c r="EP7" s="441" t="s">
        <v>200</v>
      </c>
      <c r="EQ7" s="442" t="s">
        <v>201</v>
      </c>
      <c r="ER7" s="430" t="s">
        <v>187</v>
      </c>
      <c r="ES7" s="432"/>
      <c r="ET7" s="432"/>
      <c r="EU7" s="432" t="s">
        <v>188</v>
      </c>
      <c r="EV7" s="432"/>
      <c r="EW7" s="432"/>
      <c r="EX7" s="432" t="s">
        <v>40</v>
      </c>
      <c r="EY7" s="432"/>
      <c r="EZ7" s="433"/>
      <c r="FA7" s="430" t="s">
        <v>187</v>
      </c>
      <c r="FB7" s="432"/>
      <c r="FC7" s="432"/>
      <c r="FD7" s="432"/>
      <c r="FE7" s="432" t="s">
        <v>188</v>
      </c>
      <c r="FF7" s="432"/>
      <c r="FG7" s="432"/>
      <c r="FH7" s="432"/>
      <c r="FI7" s="432" t="s">
        <v>40</v>
      </c>
      <c r="FJ7" s="432"/>
      <c r="FK7" s="432"/>
      <c r="FL7" s="433"/>
      <c r="FM7" s="453" t="s">
        <v>202</v>
      </c>
      <c r="FN7" s="451" t="s">
        <v>203</v>
      </c>
      <c r="FO7" s="451" t="s">
        <v>204</v>
      </c>
      <c r="FP7" s="451" t="s">
        <v>205</v>
      </c>
      <c r="FQ7" s="451" t="s">
        <v>206</v>
      </c>
      <c r="FR7" s="451" t="s">
        <v>207</v>
      </c>
      <c r="FS7" s="451" t="s">
        <v>208</v>
      </c>
      <c r="FT7" s="451" t="s">
        <v>209</v>
      </c>
      <c r="FU7" s="448" t="s">
        <v>160</v>
      </c>
    </row>
    <row r="8" spans="1:177" ht="75" x14ac:dyDescent="0.4">
      <c r="A8" s="212">
        <v>22</v>
      </c>
      <c r="B8" s="212">
        <v>23</v>
      </c>
      <c r="C8" s="213">
        <v>24</v>
      </c>
      <c r="D8" s="213">
        <v>25</v>
      </c>
      <c r="E8" s="213">
        <v>26</v>
      </c>
      <c r="F8" s="213">
        <v>27</v>
      </c>
      <c r="G8" s="213">
        <v>28</v>
      </c>
      <c r="H8" s="213">
        <v>29</v>
      </c>
      <c r="I8" s="213" t="s">
        <v>210</v>
      </c>
      <c r="J8" s="213" t="s">
        <v>211</v>
      </c>
      <c r="K8" s="213" t="s">
        <v>212</v>
      </c>
      <c r="L8" s="213" t="s">
        <v>213</v>
      </c>
      <c r="M8" s="214" t="s">
        <v>214</v>
      </c>
      <c r="N8" s="215">
        <v>22</v>
      </c>
      <c r="O8" s="212">
        <v>23</v>
      </c>
      <c r="P8" s="213">
        <v>24</v>
      </c>
      <c r="Q8" s="213">
        <v>25</v>
      </c>
      <c r="R8" s="213">
        <v>26</v>
      </c>
      <c r="S8" s="213">
        <v>27</v>
      </c>
      <c r="T8" s="213">
        <v>28</v>
      </c>
      <c r="U8" s="213">
        <v>29</v>
      </c>
      <c r="V8" s="213" t="s">
        <v>210</v>
      </c>
      <c r="W8" s="213" t="s">
        <v>211</v>
      </c>
      <c r="X8" s="213" t="s">
        <v>212</v>
      </c>
      <c r="Y8" s="213" t="s">
        <v>213</v>
      </c>
      <c r="Z8" s="216" t="s">
        <v>214</v>
      </c>
      <c r="AA8" s="212">
        <v>22</v>
      </c>
      <c r="AB8" s="212">
        <v>23</v>
      </c>
      <c r="AC8" s="213">
        <v>24</v>
      </c>
      <c r="AD8" s="213">
        <v>25</v>
      </c>
      <c r="AE8" s="213">
        <v>26</v>
      </c>
      <c r="AF8" s="213">
        <v>27</v>
      </c>
      <c r="AG8" s="213">
        <v>28</v>
      </c>
      <c r="AH8" s="213">
        <v>29</v>
      </c>
      <c r="AI8" s="213" t="s">
        <v>210</v>
      </c>
      <c r="AJ8" s="213" t="s">
        <v>211</v>
      </c>
      <c r="AK8" s="213" t="s">
        <v>212</v>
      </c>
      <c r="AL8" s="213" t="s">
        <v>213</v>
      </c>
      <c r="AM8" s="214" t="s">
        <v>214</v>
      </c>
      <c r="AN8" s="215">
        <v>22</v>
      </c>
      <c r="AO8" s="212">
        <v>23</v>
      </c>
      <c r="AP8" s="213">
        <v>24</v>
      </c>
      <c r="AQ8" s="213">
        <v>25</v>
      </c>
      <c r="AR8" s="213">
        <v>26</v>
      </c>
      <c r="AS8" s="213">
        <v>27</v>
      </c>
      <c r="AT8" s="213">
        <v>28</v>
      </c>
      <c r="AU8" s="213">
        <v>29</v>
      </c>
      <c r="AV8" s="213" t="s">
        <v>210</v>
      </c>
      <c r="AW8" s="213" t="s">
        <v>211</v>
      </c>
      <c r="AX8" s="213" t="s">
        <v>212</v>
      </c>
      <c r="AY8" s="213" t="s">
        <v>213</v>
      </c>
      <c r="AZ8" s="216" t="s">
        <v>214</v>
      </c>
      <c r="BA8" s="420"/>
      <c r="BB8" s="215">
        <v>22</v>
      </c>
      <c r="BC8" s="212">
        <v>23</v>
      </c>
      <c r="BD8" s="213">
        <v>24</v>
      </c>
      <c r="BE8" s="213">
        <v>25</v>
      </c>
      <c r="BF8" s="213">
        <v>26</v>
      </c>
      <c r="BG8" s="213">
        <v>27</v>
      </c>
      <c r="BH8" s="213">
        <v>28</v>
      </c>
      <c r="BI8" s="213">
        <v>29</v>
      </c>
      <c r="BJ8" s="213" t="s">
        <v>210</v>
      </c>
      <c r="BK8" s="213" t="s">
        <v>211</v>
      </c>
      <c r="BL8" s="213" t="s">
        <v>212</v>
      </c>
      <c r="BM8" s="213" t="s">
        <v>213</v>
      </c>
      <c r="BN8" s="216" t="s">
        <v>214</v>
      </c>
      <c r="BO8" s="212">
        <v>22</v>
      </c>
      <c r="BP8" s="212">
        <v>23</v>
      </c>
      <c r="BQ8" s="213">
        <v>24</v>
      </c>
      <c r="BR8" s="213">
        <v>25</v>
      </c>
      <c r="BS8" s="213">
        <v>26</v>
      </c>
      <c r="BT8" s="213">
        <v>27</v>
      </c>
      <c r="BU8" s="213">
        <v>28</v>
      </c>
      <c r="BV8" s="213">
        <v>29</v>
      </c>
      <c r="BW8" s="213" t="s">
        <v>210</v>
      </c>
      <c r="BX8" s="213" t="s">
        <v>211</v>
      </c>
      <c r="BY8" s="213" t="s">
        <v>212</v>
      </c>
      <c r="BZ8" s="213" t="s">
        <v>213</v>
      </c>
      <c r="CA8" s="214" t="s">
        <v>214</v>
      </c>
      <c r="CB8" s="215">
        <v>22</v>
      </c>
      <c r="CC8" s="212">
        <v>23</v>
      </c>
      <c r="CD8" s="213">
        <v>24</v>
      </c>
      <c r="CE8" s="213">
        <v>25</v>
      </c>
      <c r="CF8" s="213">
        <v>26</v>
      </c>
      <c r="CG8" s="213">
        <v>27</v>
      </c>
      <c r="CH8" s="213">
        <v>28</v>
      </c>
      <c r="CI8" s="213">
        <v>29</v>
      </c>
      <c r="CJ8" s="213" t="s">
        <v>210</v>
      </c>
      <c r="CK8" s="213" t="s">
        <v>211</v>
      </c>
      <c r="CL8" s="213" t="s">
        <v>212</v>
      </c>
      <c r="CM8" s="213" t="s">
        <v>213</v>
      </c>
      <c r="CN8" s="216" t="s">
        <v>214</v>
      </c>
      <c r="CO8" s="425"/>
      <c r="CP8" s="428"/>
      <c r="CQ8" s="217" t="s">
        <v>215</v>
      </c>
      <c r="CR8" s="212" t="s">
        <v>216</v>
      </c>
      <c r="CS8" s="212" t="s">
        <v>217</v>
      </c>
      <c r="CT8" s="212" t="s">
        <v>218</v>
      </c>
      <c r="CU8" s="218" t="s">
        <v>219</v>
      </c>
      <c r="CV8" s="218" t="s">
        <v>220</v>
      </c>
      <c r="CW8" s="218" t="s">
        <v>221</v>
      </c>
      <c r="CX8" s="218" t="s">
        <v>222</v>
      </c>
      <c r="CY8" s="213" t="s">
        <v>223</v>
      </c>
      <c r="CZ8" s="214" t="s">
        <v>214</v>
      </c>
      <c r="DA8" s="215" t="s">
        <v>224</v>
      </c>
      <c r="DB8" s="212" t="s">
        <v>216</v>
      </c>
      <c r="DC8" s="212" t="s">
        <v>217</v>
      </c>
      <c r="DD8" s="212" t="s">
        <v>218</v>
      </c>
      <c r="DE8" s="213" t="s">
        <v>219</v>
      </c>
      <c r="DF8" s="213" t="s">
        <v>220</v>
      </c>
      <c r="DG8" s="213" t="s">
        <v>221</v>
      </c>
      <c r="DH8" s="213" t="s">
        <v>222</v>
      </c>
      <c r="DI8" s="213" t="s">
        <v>223</v>
      </c>
      <c r="DJ8" s="216" t="s">
        <v>214</v>
      </c>
      <c r="DK8" s="212" t="s">
        <v>224</v>
      </c>
      <c r="DL8" s="212" t="s">
        <v>216</v>
      </c>
      <c r="DM8" s="212" t="s">
        <v>217</v>
      </c>
      <c r="DN8" s="212" t="s">
        <v>218</v>
      </c>
      <c r="DO8" s="213" t="s">
        <v>219</v>
      </c>
      <c r="DP8" s="213" t="s">
        <v>220</v>
      </c>
      <c r="DQ8" s="213" t="s">
        <v>221</v>
      </c>
      <c r="DR8" s="213" t="s">
        <v>222</v>
      </c>
      <c r="DS8" s="213" t="s">
        <v>223</v>
      </c>
      <c r="DT8" s="213" t="s">
        <v>214</v>
      </c>
      <c r="DU8" s="444"/>
      <c r="DV8" s="447"/>
      <c r="DW8" s="415"/>
      <c r="DX8" s="414"/>
      <c r="DY8" s="414"/>
      <c r="DZ8" s="414"/>
      <c r="EA8" s="414"/>
      <c r="EB8" s="414"/>
      <c r="EC8" s="441"/>
      <c r="ED8" s="410"/>
      <c r="EE8" s="412"/>
      <c r="EF8" s="414"/>
      <c r="EG8" s="414"/>
      <c r="EH8" s="414"/>
      <c r="EI8" s="414"/>
      <c r="EJ8" s="441"/>
      <c r="EK8" s="259"/>
      <c r="EL8" s="259"/>
      <c r="EM8" s="412"/>
      <c r="EN8" s="414"/>
      <c r="EO8" s="414"/>
      <c r="EP8" s="441"/>
      <c r="EQ8" s="442"/>
      <c r="ER8" s="219" t="s">
        <v>211</v>
      </c>
      <c r="ES8" s="220" t="s">
        <v>212</v>
      </c>
      <c r="ET8" s="212" t="s">
        <v>214</v>
      </c>
      <c r="EU8" s="214" t="s">
        <v>211</v>
      </c>
      <c r="EV8" s="220" t="s">
        <v>212</v>
      </c>
      <c r="EW8" s="212" t="s">
        <v>214</v>
      </c>
      <c r="EX8" s="214" t="s">
        <v>211</v>
      </c>
      <c r="EY8" s="220" t="s">
        <v>212</v>
      </c>
      <c r="EZ8" s="221" t="s">
        <v>40</v>
      </c>
      <c r="FA8" s="219" t="s">
        <v>221</v>
      </c>
      <c r="FB8" s="220" t="s">
        <v>222</v>
      </c>
      <c r="FC8" s="220" t="s">
        <v>223</v>
      </c>
      <c r="FD8" s="212" t="s">
        <v>214</v>
      </c>
      <c r="FE8" s="222" t="s">
        <v>221</v>
      </c>
      <c r="FF8" s="220" t="s">
        <v>222</v>
      </c>
      <c r="FG8" s="220" t="s">
        <v>223</v>
      </c>
      <c r="FH8" s="223" t="s">
        <v>214</v>
      </c>
      <c r="FI8" s="222" t="s">
        <v>221</v>
      </c>
      <c r="FJ8" s="220" t="s">
        <v>222</v>
      </c>
      <c r="FK8" s="220" t="s">
        <v>223</v>
      </c>
      <c r="FL8" s="224" t="s">
        <v>214</v>
      </c>
      <c r="FM8" s="454"/>
      <c r="FN8" s="452"/>
      <c r="FO8" s="452"/>
      <c r="FP8" s="452"/>
      <c r="FQ8" s="452"/>
      <c r="FR8" s="452"/>
      <c r="FS8" s="452"/>
      <c r="FT8" s="452"/>
      <c r="FU8" s="449"/>
    </row>
    <row r="9" spans="1:177" x14ac:dyDescent="0.4">
      <c r="J9">
        <f>'調査表(設問8は別シートに入力)'!C19</f>
        <v>0</v>
      </c>
      <c r="K9">
        <f>'調査表(設問8は別シートに入力)'!D19</f>
        <v>0</v>
      </c>
      <c r="L9">
        <f>'調査表(設問8は別シートに入力)'!E19</f>
        <v>0</v>
      </c>
      <c r="M9">
        <f>'調査表(設問8は別シートに入力)'!F19</f>
        <v>0</v>
      </c>
      <c r="BK9">
        <f>'調査表(設問8は別シートに入力)'!C21</f>
        <v>0</v>
      </c>
      <c r="BL9">
        <f>'調査表(設問8は別シートに入力)'!D21</f>
        <v>0</v>
      </c>
      <c r="BM9">
        <f>'調査表(設問8は別シートに入力)'!E21</f>
        <v>0</v>
      </c>
      <c r="BN9">
        <f>'調査表(設問8は別シートに入力)'!F21</f>
        <v>0</v>
      </c>
      <c r="BX9">
        <f>'調査表(設問8は別シートに入力)'!C22</f>
        <v>0</v>
      </c>
      <c r="BY9">
        <f>'調査表(設問8は別シートに入力)'!D22</f>
        <v>0</v>
      </c>
      <c r="BZ9">
        <f>'調査表(設問8は別シートに入力)'!E22</f>
        <v>0</v>
      </c>
      <c r="CA9">
        <f>'調査表(設問8は別シートに入力)'!F22</f>
        <v>0</v>
      </c>
      <c r="CY9">
        <f>BN9</f>
        <v>0</v>
      </c>
      <c r="DI9">
        <f>CA9</f>
        <v>0</v>
      </c>
      <c r="EE9">
        <f>'調査表(設問8は別シートに入力)'!C26</f>
        <v>0</v>
      </c>
      <c r="EM9">
        <f>'調査表(設問8は別シートに入力)'!B25</f>
        <v>0</v>
      </c>
      <c r="EN9">
        <f>'調査表(設問8は別シートに入力)'!C25</f>
        <v>0</v>
      </c>
      <c r="EP9">
        <f>'調査表(設問8は別シートに入力)'!E25</f>
        <v>0</v>
      </c>
    </row>
    <row r="11" spans="1:177" x14ac:dyDescent="0.4">
      <c r="A11" s="450" t="s">
        <v>225</v>
      </c>
      <c r="B11" s="450"/>
      <c r="C11" s="450"/>
      <c r="D11" s="450"/>
      <c r="E11" s="450"/>
      <c r="F11" s="450"/>
      <c r="G11" s="450"/>
      <c r="H11" s="450"/>
      <c r="I11" s="450"/>
      <c r="J11" s="450"/>
      <c r="K11" s="450"/>
      <c r="L11" s="450" t="s">
        <v>226</v>
      </c>
      <c r="M11" s="450"/>
      <c r="N11" s="450"/>
      <c r="O11" s="450"/>
      <c r="P11" s="450"/>
      <c r="Q11" s="450"/>
      <c r="R11" s="450"/>
      <c r="S11" s="450"/>
      <c r="T11" s="450"/>
      <c r="U11" s="450"/>
      <c r="V11" s="450"/>
      <c r="W11" s="450"/>
      <c r="X11" s="450"/>
      <c r="Y11" s="450"/>
      <c r="Z11" s="450"/>
      <c r="AA11" s="450"/>
      <c r="AB11" s="450" t="s">
        <v>227</v>
      </c>
      <c r="AC11" s="450"/>
      <c r="AD11" s="450"/>
      <c r="AE11" s="450"/>
      <c r="AF11" s="450"/>
      <c r="AG11" s="450"/>
      <c r="AH11" s="450" t="s">
        <v>228</v>
      </c>
      <c r="AI11" s="450"/>
      <c r="AJ11" s="450"/>
      <c r="AK11" s="450"/>
      <c r="AL11" s="450"/>
      <c r="AM11" s="450"/>
      <c r="AN11" s="450"/>
      <c r="AO11" s="450"/>
      <c r="AP11" s="450"/>
      <c r="AQ11" s="450"/>
      <c r="AR11" s="450" t="s">
        <v>229</v>
      </c>
      <c r="AS11" s="450"/>
      <c r="AT11" s="450"/>
      <c r="AU11" s="450"/>
      <c r="AV11" s="450"/>
      <c r="AW11" s="450"/>
      <c r="AX11" s="450"/>
      <c r="AY11" s="450"/>
      <c r="AZ11" s="450"/>
      <c r="BA11" s="450"/>
      <c r="BB11" s="450"/>
      <c r="BC11" s="450"/>
      <c r="BD11" s="450"/>
      <c r="BE11" s="450"/>
      <c r="BF11" s="450"/>
      <c r="BG11" s="450"/>
      <c r="BH11" s="450" t="s">
        <v>230</v>
      </c>
      <c r="BI11" s="450"/>
      <c r="BJ11" s="450"/>
      <c r="BK11" s="450"/>
      <c r="BL11" s="450"/>
      <c r="BM11" s="450"/>
      <c r="BN11" s="450"/>
      <c r="BO11" s="450"/>
    </row>
    <row r="12" spans="1:177" x14ac:dyDescent="0.4">
      <c r="A12" s="450" t="s">
        <v>231</v>
      </c>
      <c r="B12" s="450"/>
      <c r="C12" s="450"/>
      <c r="D12" s="450"/>
      <c r="E12" s="450"/>
      <c r="F12" s="450"/>
      <c r="G12" s="450" t="s">
        <v>232</v>
      </c>
      <c r="H12" s="450"/>
      <c r="I12" s="450"/>
      <c r="J12" s="450"/>
      <c r="K12" s="450"/>
      <c r="L12" s="450" t="s">
        <v>233</v>
      </c>
      <c r="M12" s="450"/>
      <c r="N12" s="450"/>
      <c r="O12" s="450"/>
      <c r="P12" s="450"/>
      <c r="Q12" s="450"/>
      <c r="R12" s="450" t="s">
        <v>234</v>
      </c>
      <c r="S12" s="450"/>
      <c r="T12" s="450"/>
      <c r="U12" s="450"/>
      <c r="V12" s="459" t="s">
        <v>235</v>
      </c>
      <c r="W12" s="459"/>
      <c r="X12" s="459"/>
      <c r="Y12" s="459" t="s">
        <v>236</v>
      </c>
      <c r="Z12" s="459"/>
      <c r="AA12" s="459"/>
      <c r="AB12" s="450" t="s">
        <v>237</v>
      </c>
      <c r="AC12" s="450"/>
      <c r="AD12" s="450"/>
      <c r="AE12" s="450" t="s">
        <v>238</v>
      </c>
      <c r="AF12" s="450"/>
      <c r="AG12" s="450"/>
      <c r="AH12" s="450" t="s">
        <v>231</v>
      </c>
      <c r="AI12" s="450"/>
      <c r="AJ12" s="450"/>
      <c r="AK12" s="450"/>
      <c r="AL12" s="450"/>
      <c r="AM12" s="450"/>
      <c r="AN12" s="450" t="s">
        <v>232</v>
      </c>
      <c r="AO12" s="450"/>
      <c r="AP12" s="450"/>
      <c r="AQ12" s="450"/>
      <c r="AR12" s="450" t="s">
        <v>233</v>
      </c>
      <c r="AS12" s="450"/>
      <c r="AT12" s="450"/>
      <c r="AU12" s="450"/>
      <c r="AV12" s="450"/>
      <c r="AW12" s="450"/>
      <c r="AX12" s="450" t="s">
        <v>234</v>
      </c>
      <c r="AY12" s="450"/>
      <c r="AZ12" s="450"/>
      <c r="BA12" s="450"/>
      <c r="BB12" s="450" t="s">
        <v>239</v>
      </c>
      <c r="BC12" s="450"/>
      <c r="BD12" s="450"/>
      <c r="BE12" s="450" t="s">
        <v>240</v>
      </c>
      <c r="BF12" s="450"/>
      <c r="BG12" s="450"/>
      <c r="BH12" s="450" t="s">
        <v>237</v>
      </c>
      <c r="BI12" s="450"/>
      <c r="BJ12" s="450"/>
      <c r="BK12" s="450"/>
      <c r="BL12" s="450" t="s">
        <v>241</v>
      </c>
      <c r="BM12" s="450"/>
      <c r="BN12" s="450"/>
      <c r="BO12" s="450"/>
    </row>
    <row r="13" spans="1:177" ht="198" x14ac:dyDescent="0.4">
      <c r="A13" s="225" t="s">
        <v>242</v>
      </c>
      <c r="B13" s="225" t="s">
        <v>243</v>
      </c>
      <c r="C13" s="225" t="s">
        <v>244</v>
      </c>
      <c r="D13" s="225" t="s">
        <v>245</v>
      </c>
      <c r="E13" s="225" t="s">
        <v>246</v>
      </c>
      <c r="F13" s="225" t="s">
        <v>247</v>
      </c>
      <c r="G13" s="225" t="s">
        <v>248</v>
      </c>
      <c r="H13" s="225" t="s">
        <v>249</v>
      </c>
      <c r="I13" s="225" t="s">
        <v>250</v>
      </c>
      <c r="J13" s="225" t="s">
        <v>160</v>
      </c>
      <c r="K13" s="225" t="s">
        <v>251</v>
      </c>
      <c r="L13" s="225" t="s">
        <v>252</v>
      </c>
      <c r="M13" s="225" t="s">
        <v>253</v>
      </c>
      <c r="N13" s="225" t="s">
        <v>254</v>
      </c>
      <c r="O13" s="225" t="s">
        <v>255</v>
      </c>
      <c r="P13" s="225" t="s">
        <v>246</v>
      </c>
      <c r="Q13" s="225" t="s">
        <v>247</v>
      </c>
      <c r="R13" s="225" t="s">
        <v>256</v>
      </c>
      <c r="S13" s="225" t="s">
        <v>153</v>
      </c>
      <c r="T13" s="225" t="s">
        <v>257</v>
      </c>
      <c r="U13" s="225" t="s">
        <v>160</v>
      </c>
      <c r="V13" s="225">
        <v>1</v>
      </c>
      <c r="W13" s="225">
        <v>2</v>
      </c>
      <c r="X13" s="225" t="s">
        <v>258</v>
      </c>
      <c r="Y13" s="225" t="s">
        <v>62</v>
      </c>
      <c r="Z13" s="225" t="s">
        <v>259</v>
      </c>
      <c r="AA13" s="225" t="s">
        <v>64</v>
      </c>
      <c r="AB13" s="225" t="s">
        <v>231</v>
      </c>
      <c r="AC13" s="225" t="s">
        <v>260</v>
      </c>
      <c r="AD13" s="225" t="s">
        <v>246</v>
      </c>
      <c r="AE13" s="225" t="s">
        <v>233</v>
      </c>
      <c r="AF13" s="225" t="s">
        <v>260</v>
      </c>
      <c r="AG13" s="225" t="s">
        <v>246</v>
      </c>
      <c r="AH13" s="225" t="s">
        <v>242</v>
      </c>
      <c r="AI13" s="225" t="s">
        <v>243</v>
      </c>
      <c r="AJ13" s="225" t="s">
        <v>244</v>
      </c>
      <c r="AK13" s="225" t="s">
        <v>245</v>
      </c>
      <c r="AL13" s="225" t="s">
        <v>246</v>
      </c>
      <c r="AM13" s="225" t="s">
        <v>247</v>
      </c>
      <c r="AN13" s="225" t="s">
        <v>248</v>
      </c>
      <c r="AO13" s="225" t="s">
        <v>261</v>
      </c>
      <c r="AP13" s="225" t="s">
        <v>160</v>
      </c>
      <c r="AQ13" s="225" t="s">
        <v>251</v>
      </c>
      <c r="AR13" s="225" t="s">
        <v>252</v>
      </c>
      <c r="AS13" s="225" t="s">
        <v>253</v>
      </c>
      <c r="AT13" s="225" t="s">
        <v>255</v>
      </c>
      <c r="AU13" s="225" t="s">
        <v>247</v>
      </c>
      <c r="AV13" s="225" t="s">
        <v>262</v>
      </c>
      <c r="AW13" s="225" t="s">
        <v>263</v>
      </c>
      <c r="AX13" s="225" t="s">
        <v>256</v>
      </c>
      <c r="AY13" s="225" t="s">
        <v>153</v>
      </c>
      <c r="AZ13" s="225" t="s">
        <v>257</v>
      </c>
      <c r="BA13" s="225" t="s">
        <v>160</v>
      </c>
      <c r="BB13" s="225">
        <v>1</v>
      </c>
      <c r="BC13" s="225">
        <v>2</v>
      </c>
      <c r="BD13" s="225" t="s">
        <v>258</v>
      </c>
      <c r="BE13" s="225" t="s">
        <v>62</v>
      </c>
      <c r="BF13" s="225" t="s">
        <v>259</v>
      </c>
      <c r="BG13" s="225" t="s">
        <v>64</v>
      </c>
      <c r="BH13" s="225" t="s">
        <v>231</v>
      </c>
      <c r="BI13" s="225" t="s">
        <v>264</v>
      </c>
      <c r="BJ13" s="225" t="s">
        <v>265</v>
      </c>
      <c r="BK13" s="225" t="s">
        <v>246</v>
      </c>
      <c r="BL13" s="225" t="s">
        <v>233</v>
      </c>
      <c r="BM13" s="225" t="s">
        <v>264</v>
      </c>
      <c r="BN13" s="225" t="s">
        <v>265</v>
      </c>
      <c r="BO13" s="225" t="s">
        <v>246</v>
      </c>
    </row>
    <row r="14" spans="1:177" x14ac:dyDescent="0.4">
      <c r="M14">
        <f>'調査表(設問8は別シートに入力)'!B29</f>
        <v>0</v>
      </c>
      <c r="N14">
        <f>'調査表(設問8は別シートに入力)'!E29</f>
        <v>0</v>
      </c>
      <c r="O14" t="str">
        <f>IF('調査表(設問8は別シートに入力)'!H29=0,"","手打ち")</f>
        <v/>
      </c>
      <c r="P14">
        <f>'調査表(設問8は別シートに入力)'!H29</f>
        <v>0</v>
      </c>
      <c r="R14">
        <f>'調査表(設問8は別シートに入力)'!B31</f>
        <v>0</v>
      </c>
      <c r="S14">
        <f>'調査表(設問8は別シートに入力)'!C31</f>
        <v>0</v>
      </c>
      <c r="T14">
        <f>'調査表(設問8は別シートに入力)'!D31</f>
        <v>0</v>
      </c>
      <c r="U14">
        <f>'調査表(設問8は別シートに入力)'!E31</f>
        <v>0</v>
      </c>
      <c r="V14">
        <f>'調査表(設問8は別シートに入力)'!B33</f>
        <v>0</v>
      </c>
      <c r="W14">
        <f>'調査表(設問8は別シートに入力)'!C33</f>
        <v>0</v>
      </c>
      <c r="X14">
        <f>'調査表(設問8は別シートに入力)'!D33</f>
        <v>0</v>
      </c>
      <c r="Y14">
        <f>'調査表(設問8は別シートに入力)'!G33</f>
        <v>0</v>
      </c>
      <c r="Z14">
        <f>'調査表(設問8は別シートに入力)'!H33</f>
        <v>0</v>
      </c>
      <c r="AA14">
        <f>'調査表(設問8は別シートに入力)'!I33</f>
        <v>0</v>
      </c>
      <c r="AS14">
        <f>'調査表(設問8は別シートに入力)'!B37</f>
        <v>0</v>
      </c>
      <c r="AT14">
        <f>'調査表(設問8は別シートに入力)'!C37</f>
        <v>0</v>
      </c>
      <c r="AV14">
        <f>'調査表(設問8は別シートに入力)'!B39</f>
        <v>0</v>
      </c>
      <c r="AX14">
        <f>'調査表(設問8は別シートに入力)'!B41</f>
        <v>0</v>
      </c>
      <c r="AY14">
        <f>'調査表(設問8は別シートに入力)'!C41</f>
        <v>0</v>
      </c>
      <c r="AZ14">
        <f>'調査表(設問8は別シートに入力)'!D41</f>
        <v>0</v>
      </c>
      <c r="BA14">
        <f>'調査表(設問8は別シートに入力)'!E41</f>
        <v>0</v>
      </c>
      <c r="BB14">
        <f>'調査表(設問8は別シートに入力)'!B43</f>
        <v>0</v>
      </c>
      <c r="BC14">
        <f>'調査表(設問8は別シートに入力)'!C43</f>
        <v>0</v>
      </c>
      <c r="BD14">
        <f>'調査表(設問8は別シートに入力)'!D43</f>
        <v>0</v>
      </c>
      <c r="BE14">
        <f>'調査表(設問8は別シートに入力)'!G43</f>
        <v>0</v>
      </c>
      <c r="BF14">
        <f>'調査表(設問8は別シートに入力)'!H43</f>
        <v>0</v>
      </c>
      <c r="BG14">
        <f>'調査表(設問8は別シートに入力)'!I43</f>
        <v>0</v>
      </c>
    </row>
    <row r="16" spans="1:177" ht="13.5" customHeight="1" x14ac:dyDescent="0.4">
      <c r="A16" s="455" t="s">
        <v>266</v>
      </c>
      <c r="B16" s="455"/>
      <c r="C16" s="455"/>
      <c r="D16" s="455"/>
      <c r="E16" s="455"/>
      <c r="F16" s="455"/>
      <c r="G16" s="455"/>
      <c r="H16" s="455"/>
      <c r="I16" s="455"/>
      <c r="J16" s="455"/>
      <c r="K16" s="455"/>
      <c r="L16" s="455"/>
      <c r="M16" s="455"/>
      <c r="N16" s="455"/>
      <c r="O16" s="455"/>
      <c r="P16" s="455"/>
      <c r="Q16" s="455"/>
      <c r="R16" s="455"/>
      <c r="S16" s="455"/>
      <c r="T16" s="455"/>
      <c r="U16" s="455"/>
      <c r="V16" s="455"/>
      <c r="W16" s="455"/>
      <c r="X16" s="456" t="s">
        <v>267</v>
      </c>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457"/>
      <c r="BA16" s="457"/>
      <c r="BB16" s="457"/>
      <c r="BC16" s="457"/>
      <c r="BD16" s="457"/>
      <c r="BE16" s="457"/>
      <c r="BF16" s="458"/>
    </row>
    <row r="17" spans="1:106" ht="13.5" customHeight="1" x14ac:dyDescent="0.4">
      <c r="A17" s="465" t="s">
        <v>268</v>
      </c>
      <c r="B17" s="465" t="s">
        <v>269</v>
      </c>
      <c r="C17" s="465"/>
      <c r="D17" s="465"/>
      <c r="E17" s="465"/>
      <c r="F17" s="465"/>
      <c r="G17" s="465"/>
      <c r="H17" s="465"/>
      <c r="I17" s="465"/>
      <c r="J17" s="465"/>
      <c r="K17" s="465"/>
      <c r="L17" s="465" t="s">
        <v>270</v>
      </c>
      <c r="M17" s="465"/>
      <c r="N17" s="465"/>
      <c r="O17" s="465"/>
      <c r="P17" s="465"/>
      <c r="Q17" s="465"/>
      <c r="R17" s="465" t="s">
        <v>271</v>
      </c>
      <c r="S17" s="465"/>
      <c r="T17" s="465"/>
      <c r="U17" s="465"/>
      <c r="V17" s="465"/>
      <c r="W17" s="465"/>
      <c r="X17" s="463" t="s">
        <v>272</v>
      </c>
      <c r="Y17" s="463" t="s">
        <v>273</v>
      </c>
      <c r="Z17" s="463" t="s">
        <v>274</v>
      </c>
      <c r="AA17" s="460" t="s">
        <v>275</v>
      </c>
      <c r="AB17" s="462"/>
      <c r="AC17" s="460" t="s">
        <v>276</v>
      </c>
      <c r="AD17" s="461"/>
      <c r="AE17" s="462"/>
      <c r="AF17" s="463" t="s">
        <v>277</v>
      </c>
      <c r="AG17" s="463" t="s">
        <v>278</v>
      </c>
      <c r="AH17" s="460" t="s">
        <v>279</v>
      </c>
      <c r="AI17" s="462"/>
      <c r="AJ17" s="460" t="s">
        <v>280</v>
      </c>
      <c r="AK17" s="461"/>
      <c r="AL17" s="461"/>
      <c r="AM17" s="461"/>
      <c r="AN17" s="461"/>
      <c r="AO17" s="461"/>
      <c r="AP17" s="461"/>
      <c r="AQ17" s="461"/>
      <c r="AR17" s="461"/>
      <c r="AS17" s="461"/>
      <c r="AT17" s="461"/>
      <c r="AU17" s="461"/>
      <c r="AV17" s="462"/>
      <c r="AW17" s="460" t="s">
        <v>182</v>
      </c>
      <c r="AX17" s="461"/>
      <c r="AY17" s="461"/>
      <c r="AZ17" s="461"/>
      <c r="BA17" s="461"/>
      <c r="BB17" s="461"/>
      <c r="BC17" s="461"/>
      <c r="BD17" s="461"/>
      <c r="BE17" s="461"/>
      <c r="BF17" s="462"/>
    </row>
    <row r="18" spans="1:106" ht="297" x14ac:dyDescent="0.4">
      <c r="A18" s="465"/>
      <c r="B18" s="226" t="s">
        <v>281</v>
      </c>
      <c r="C18" s="226" t="s">
        <v>282</v>
      </c>
      <c r="D18" s="226" t="s">
        <v>283</v>
      </c>
      <c r="E18" s="226" t="s">
        <v>284</v>
      </c>
      <c r="F18" s="226" t="s">
        <v>285</v>
      </c>
      <c r="G18" s="226" t="s">
        <v>286</v>
      </c>
      <c r="H18" s="226" t="s">
        <v>287</v>
      </c>
      <c r="I18" s="226" t="s">
        <v>288</v>
      </c>
      <c r="J18" s="226" t="s">
        <v>289</v>
      </c>
      <c r="K18" s="226" t="s">
        <v>160</v>
      </c>
      <c r="L18" s="226" t="s">
        <v>290</v>
      </c>
      <c r="M18" s="226" t="s">
        <v>291</v>
      </c>
      <c r="N18" s="227" t="s">
        <v>292</v>
      </c>
      <c r="O18" s="226" t="s">
        <v>293</v>
      </c>
      <c r="P18" s="226" t="s">
        <v>294</v>
      </c>
      <c r="Q18" s="226" t="s">
        <v>295</v>
      </c>
      <c r="R18" s="226" t="s">
        <v>290</v>
      </c>
      <c r="S18" s="226" t="s">
        <v>291</v>
      </c>
      <c r="T18" s="226" t="s">
        <v>292</v>
      </c>
      <c r="U18" s="226" t="s">
        <v>293</v>
      </c>
      <c r="V18" s="226" t="s">
        <v>294</v>
      </c>
      <c r="W18" s="226" t="s">
        <v>295</v>
      </c>
      <c r="X18" s="464"/>
      <c r="Y18" s="464"/>
      <c r="Z18" s="464"/>
      <c r="AA18" s="228" t="s">
        <v>296</v>
      </c>
      <c r="AB18" s="228" t="s">
        <v>297</v>
      </c>
      <c r="AC18" s="228" t="s">
        <v>298</v>
      </c>
      <c r="AD18" s="228" t="s">
        <v>299</v>
      </c>
      <c r="AE18" s="228" t="s">
        <v>160</v>
      </c>
      <c r="AF18" s="464"/>
      <c r="AG18" s="464"/>
      <c r="AH18" s="228" t="s">
        <v>300</v>
      </c>
      <c r="AI18" s="228" t="s">
        <v>301</v>
      </c>
      <c r="AJ18" s="228">
        <v>-15</v>
      </c>
      <c r="AK18" s="228">
        <v>16</v>
      </c>
      <c r="AL18" s="228">
        <v>20</v>
      </c>
      <c r="AM18" s="228">
        <v>24</v>
      </c>
      <c r="AN18" s="228">
        <v>26</v>
      </c>
      <c r="AO18" s="228">
        <v>28</v>
      </c>
      <c r="AP18" s="228">
        <v>30</v>
      </c>
      <c r="AQ18" s="228">
        <v>32</v>
      </c>
      <c r="AR18" s="228">
        <v>34</v>
      </c>
      <c r="AS18" s="228">
        <v>36</v>
      </c>
      <c r="AT18" s="228" t="s">
        <v>302</v>
      </c>
      <c r="AU18" s="228" t="s">
        <v>303</v>
      </c>
      <c r="AV18" s="228" t="s">
        <v>304</v>
      </c>
      <c r="AW18" s="228" t="s">
        <v>202</v>
      </c>
      <c r="AX18" s="228" t="s">
        <v>203</v>
      </c>
      <c r="AY18" s="228" t="s">
        <v>204</v>
      </c>
      <c r="AZ18" s="228" t="s">
        <v>205</v>
      </c>
      <c r="BA18" s="228" t="s">
        <v>206</v>
      </c>
      <c r="BB18" s="228" t="s">
        <v>207</v>
      </c>
      <c r="BC18" s="228" t="s">
        <v>208</v>
      </c>
      <c r="BD18" s="228" t="s">
        <v>209</v>
      </c>
      <c r="BE18" s="228" t="s">
        <v>305</v>
      </c>
      <c r="BF18" s="228" t="s">
        <v>160</v>
      </c>
    </row>
    <row r="19" spans="1:106" x14ac:dyDescent="0.4">
      <c r="A19">
        <f>'調査表(設問8は別シートに入力)'!C45</f>
        <v>0</v>
      </c>
      <c r="B19" t="str">
        <f>IF(COUNTIF('調査表(設問8は別シートに入力)'!$C$46,"*1*"),1,"")</f>
        <v/>
      </c>
      <c r="C19" t="str">
        <f>IF(COUNTIF('調査表(設問8は別シートに入力)'!$C$46,"*2*"),1,"")</f>
        <v/>
      </c>
      <c r="D19" t="str">
        <f>IF(COUNTIF('調査表(設問8は別シートに入力)'!$C$46,"*3*"),1,"")</f>
        <v/>
      </c>
      <c r="E19" t="str">
        <f>IF(COUNTIF('調査表(設問8は別シートに入力)'!$C$46,"*4*"),1,"")</f>
        <v/>
      </c>
      <c r="F19" t="str">
        <f>IF(COUNTIF('調査表(設問8は別シートに入力)'!$C$46,"*5*"),1,"")</f>
        <v/>
      </c>
      <c r="G19" t="str">
        <f>IF(COUNTIF('調査表(設問8は別シートに入力)'!$C$46,"*6*"),1,"")</f>
        <v/>
      </c>
      <c r="H19" t="str">
        <f>IF(COUNTIF('調査表(設問8は別シートに入力)'!$C$46,"*7*"),1,"")</f>
        <v/>
      </c>
      <c r="I19" t="str">
        <f>IF(COUNTIF('調査表(設問8は別シートに入力)'!$C$46,"*8*"),1,"")</f>
        <v/>
      </c>
      <c r="J19" t="str">
        <f>IF(COUNTIF('調査表(設問8は別シートに入力)'!$C$46,"*9*"),1,"")</f>
        <v/>
      </c>
      <c r="K19" t="str">
        <f>IF(COUNTIF('調査表(設問8は別シートに入力)'!C46,"*10*"),'調査表(設問8は別シートに入力)'!H47,"")</f>
        <v/>
      </c>
      <c r="L19" t="str">
        <f>IF('調査表(設問8は別シートに入力)'!C48=1,1,"")</f>
        <v/>
      </c>
      <c r="M19" t="str">
        <f>IF('調査表(設問8は別シートに入力)'!C48=2,1,"")</f>
        <v/>
      </c>
      <c r="N19" t="str">
        <f>IF('調査表(設問8は別シートに入力)'!C48=3,1,"")</f>
        <v/>
      </c>
      <c r="Q19" t="str">
        <f>IF('調査表(設問8は別シートに入力)'!C48=4,1,"")</f>
        <v/>
      </c>
      <c r="X19" s="229">
        <f>'調査表(設問8は別シートに入力)'!C50</f>
        <v>0</v>
      </c>
      <c r="Y19" s="229">
        <f>'調査表(設問8は別シートに入力)'!G50</f>
        <v>0</v>
      </c>
      <c r="Z19" s="229"/>
      <c r="AA19" s="229"/>
      <c r="AB19" s="229"/>
      <c r="AC19" s="229" t="str">
        <f>IF('調査表(設問8は別シートに入力)'!C51=1,1,"")</f>
        <v/>
      </c>
      <c r="AD19" s="229" t="str">
        <f>IF('調査表(設問8は別シートに入力)'!C51=2,1,"")</f>
        <v/>
      </c>
      <c r="AE19" s="229" t="str">
        <f>IF('調査表(設問8は別シートに入力)'!C51=3,'調査表(設問8は別シートに入力)'!H51,"")</f>
        <v/>
      </c>
      <c r="AF19" s="229"/>
      <c r="AG19" s="229">
        <f>'調査表(設問8は別シートに入力)'!C52</f>
        <v>0</v>
      </c>
      <c r="AH19" s="229" t="str">
        <f>IF('調査表(設問8は別シートに入力)'!E52=1,1,"")</f>
        <v/>
      </c>
      <c r="AI19" s="229" t="str">
        <f>IF('調査表(設問8は別シートに入力)'!E52=2,'調査表(設問8は別シートに入力)'!H52,"")</f>
        <v/>
      </c>
      <c r="AJ19" s="229"/>
      <c r="AK19" s="229"/>
      <c r="AL19" s="229"/>
      <c r="AM19" s="229"/>
      <c r="AN19" s="229"/>
      <c r="AO19" s="229"/>
      <c r="AP19" s="229"/>
      <c r="AQ19" s="229"/>
      <c r="AR19" s="229"/>
      <c r="AS19" s="229"/>
      <c r="AT19" s="229"/>
      <c r="AU19" s="229"/>
      <c r="AV19" s="229"/>
      <c r="AW19" s="229">
        <f>'調査表(設問8は別シートに入力)'!D53</f>
        <v>0</v>
      </c>
      <c r="AX19" s="229">
        <f>'調査表(設問8は別シートに入力)'!F53</f>
        <v>0</v>
      </c>
      <c r="AY19" s="229">
        <f>'調査表(設問8は別シートに入力)'!H53</f>
        <v>0</v>
      </c>
      <c r="AZ19" s="229">
        <f>'調査表(設問8は別シートに入力)'!D54</f>
        <v>0</v>
      </c>
      <c r="BA19" s="229">
        <f>'調査表(設問8は別シートに入力)'!F54</f>
        <v>0</v>
      </c>
      <c r="BB19" s="229">
        <f>'調査表(設問8は別シートに入力)'!H54</f>
        <v>0</v>
      </c>
      <c r="BC19" s="229">
        <f>'調査表(設問8は別シートに入力)'!D55</f>
        <v>0</v>
      </c>
      <c r="BD19" s="229">
        <f>'調査表(設問8は別シートに入力)'!F55</f>
        <v>0</v>
      </c>
      <c r="BE19" s="229">
        <f>'調査表(設問8は別シートに入力)'!H55</f>
        <v>0</v>
      </c>
      <c r="BF19" s="229">
        <f>'調査表(設問8は別シートに入力)'!D56</f>
        <v>0</v>
      </c>
    </row>
    <row r="21" spans="1:106" ht="13.5" customHeight="1" x14ac:dyDescent="0.4">
      <c r="A21" s="470" t="s">
        <v>306</v>
      </c>
      <c r="B21" s="471"/>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2"/>
      <c r="AK21" s="470" t="s">
        <v>307</v>
      </c>
      <c r="AL21" s="471"/>
      <c r="AM21" s="471"/>
      <c r="AN21" s="471"/>
      <c r="AO21" s="471"/>
      <c r="AP21" s="471"/>
      <c r="AQ21" s="471"/>
      <c r="AR21" s="471"/>
      <c r="AS21" s="471"/>
      <c r="AT21" s="471"/>
      <c r="AU21" s="471"/>
      <c r="AV21" s="471"/>
      <c r="AW21" s="471"/>
      <c r="AX21" s="471"/>
      <c r="AY21" s="471"/>
      <c r="AZ21" s="471"/>
      <c r="BA21" s="471"/>
      <c r="BB21" s="471"/>
      <c r="BC21" s="471"/>
      <c r="BD21" s="471"/>
      <c r="BE21" s="471"/>
      <c r="BF21" s="471"/>
      <c r="BG21" s="471"/>
      <c r="BH21" s="471"/>
      <c r="BI21" s="471"/>
      <c r="BJ21" s="471"/>
      <c r="BK21" s="471"/>
      <c r="BL21" s="471"/>
      <c r="BM21" s="471"/>
      <c r="BN21" s="471"/>
      <c r="BO21" s="471"/>
      <c r="BP21" s="471"/>
      <c r="BQ21" s="471"/>
      <c r="BR21" s="471"/>
      <c r="BS21" s="471"/>
      <c r="BT21" s="472"/>
      <c r="BU21" s="470" t="s">
        <v>308</v>
      </c>
      <c r="BV21" s="471"/>
      <c r="BW21" s="471"/>
      <c r="BX21" s="471"/>
      <c r="BY21" s="471"/>
      <c r="BZ21" s="471"/>
      <c r="CA21" s="471"/>
      <c r="CB21" s="471"/>
      <c r="CC21" s="471"/>
      <c r="CD21" s="471"/>
      <c r="CE21" s="471"/>
      <c r="CF21" s="472"/>
      <c r="CG21" s="470" t="s">
        <v>309</v>
      </c>
      <c r="CH21" s="471"/>
      <c r="CI21" s="471"/>
      <c r="CJ21" s="471"/>
      <c r="CK21" s="471"/>
      <c r="CL21" s="471"/>
      <c r="CM21" s="471"/>
      <c r="CN21" s="471"/>
      <c r="CO21" s="471"/>
      <c r="CP21" s="471"/>
      <c r="CQ21" s="471"/>
      <c r="CR21" s="471"/>
      <c r="CS21" s="471"/>
      <c r="CT21" s="471"/>
      <c r="CU21" s="471"/>
      <c r="CV21" s="471"/>
      <c r="CW21" s="471"/>
      <c r="CX21" s="471"/>
      <c r="CY21" s="471"/>
      <c r="CZ21" s="471"/>
      <c r="DA21" s="471"/>
      <c r="DB21" s="472"/>
    </row>
    <row r="22" spans="1:106" ht="37.5" x14ac:dyDescent="0.4">
      <c r="A22" s="466" t="s">
        <v>310</v>
      </c>
      <c r="B22" s="466"/>
      <c r="C22" s="466"/>
      <c r="D22" s="466"/>
      <c r="E22" s="466"/>
      <c r="F22" s="466"/>
      <c r="G22" s="466"/>
      <c r="H22" s="466"/>
      <c r="I22" s="466"/>
      <c r="J22" s="466"/>
      <c r="K22" s="466"/>
      <c r="L22" s="466"/>
      <c r="M22" s="466"/>
      <c r="N22" s="466"/>
      <c r="O22" s="466"/>
      <c r="P22" s="466" t="s">
        <v>311</v>
      </c>
      <c r="Q22" s="466"/>
      <c r="R22" s="466"/>
      <c r="S22" s="466"/>
      <c r="T22" s="466"/>
      <c r="U22" s="466"/>
      <c r="V22" s="466"/>
      <c r="W22" s="466"/>
      <c r="X22" s="466"/>
      <c r="Y22" s="466"/>
      <c r="Z22" s="466"/>
      <c r="AA22" s="466"/>
      <c r="AB22" s="466" t="s">
        <v>312</v>
      </c>
      <c r="AC22" s="466"/>
      <c r="AD22" s="466"/>
      <c r="AE22" s="466" t="s">
        <v>111</v>
      </c>
      <c r="AF22" s="466"/>
      <c r="AG22" s="466"/>
      <c r="AH22" s="466" t="s">
        <v>113</v>
      </c>
      <c r="AI22" s="466"/>
      <c r="AJ22" s="466"/>
      <c r="AK22" s="466" t="s">
        <v>310</v>
      </c>
      <c r="AL22" s="466"/>
      <c r="AM22" s="466"/>
      <c r="AN22" s="466"/>
      <c r="AO22" s="466"/>
      <c r="AP22" s="466"/>
      <c r="AQ22" s="466"/>
      <c r="AR22" s="466"/>
      <c r="AS22" s="466"/>
      <c r="AT22" s="466"/>
      <c r="AU22" s="466"/>
      <c r="AV22" s="466"/>
      <c r="AW22" s="466"/>
      <c r="AX22" s="466"/>
      <c r="AY22" s="466"/>
      <c r="AZ22" s="466" t="s">
        <v>311</v>
      </c>
      <c r="BA22" s="466"/>
      <c r="BB22" s="466"/>
      <c r="BC22" s="466"/>
      <c r="BD22" s="466"/>
      <c r="BE22" s="466"/>
      <c r="BF22" s="466"/>
      <c r="BG22" s="466"/>
      <c r="BH22" s="466"/>
      <c r="BI22" s="466"/>
      <c r="BJ22" s="466"/>
      <c r="BK22" s="466"/>
      <c r="BL22" s="466" t="s">
        <v>312</v>
      </c>
      <c r="BM22" s="466"/>
      <c r="BN22" s="466"/>
      <c r="BO22" s="466" t="s">
        <v>111</v>
      </c>
      <c r="BP22" s="466"/>
      <c r="BQ22" s="466"/>
      <c r="BR22" s="466" t="s">
        <v>113</v>
      </c>
      <c r="BS22" s="466"/>
      <c r="BT22" s="466"/>
      <c r="BU22" s="466" t="s">
        <v>310</v>
      </c>
      <c r="BV22" s="466"/>
      <c r="BW22" s="466"/>
      <c r="BX22" s="466"/>
      <c r="BY22" s="466"/>
      <c r="BZ22" s="466" t="s">
        <v>311</v>
      </c>
      <c r="CA22" s="466"/>
      <c r="CB22" s="466"/>
      <c r="CC22" s="466"/>
      <c r="CD22" s="230" t="s">
        <v>312</v>
      </c>
      <c r="CE22" s="230" t="s">
        <v>111</v>
      </c>
      <c r="CF22" s="230" t="s">
        <v>113</v>
      </c>
      <c r="CG22" s="466" t="s">
        <v>310</v>
      </c>
      <c r="CH22" s="466"/>
      <c r="CI22" s="466"/>
      <c r="CJ22" s="466"/>
      <c r="CK22" s="466"/>
      <c r="CL22" s="466"/>
      <c r="CM22" s="466"/>
      <c r="CN22" s="466"/>
      <c r="CO22" s="466"/>
      <c r="CP22" s="466"/>
      <c r="CQ22" s="466" t="s">
        <v>311</v>
      </c>
      <c r="CR22" s="466"/>
      <c r="CS22" s="466"/>
      <c r="CT22" s="466"/>
      <c r="CU22" s="466"/>
      <c r="CV22" s="466"/>
      <c r="CW22" s="466"/>
      <c r="CX22" s="466"/>
      <c r="CY22" s="466" t="s">
        <v>111</v>
      </c>
      <c r="CZ22" s="466"/>
      <c r="DA22" s="466" t="s">
        <v>113</v>
      </c>
      <c r="DB22" s="466"/>
    </row>
    <row r="23" spans="1:106" ht="13.5" customHeight="1" x14ac:dyDescent="0.4">
      <c r="A23" s="466" t="s">
        <v>313</v>
      </c>
      <c r="B23" s="466"/>
      <c r="C23" s="466"/>
      <c r="D23" s="466" t="s">
        <v>314</v>
      </c>
      <c r="E23" s="466"/>
      <c r="F23" s="466"/>
      <c r="G23" s="466" t="s">
        <v>315</v>
      </c>
      <c r="H23" s="466"/>
      <c r="I23" s="466"/>
      <c r="J23" s="466" t="s">
        <v>316</v>
      </c>
      <c r="K23" s="466"/>
      <c r="L23" s="466"/>
      <c r="M23" s="466" t="s">
        <v>317</v>
      </c>
      <c r="N23" s="466"/>
      <c r="O23" s="466"/>
      <c r="P23" s="466" t="s">
        <v>318</v>
      </c>
      <c r="Q23" s="466"/>
      <c r="R23" s="466"/>
      <c r="S23" s="466" t="s">
        <v>319</v>
      </c>
      <c r="T23" s="466"/>
      <c r="U23" s="466"/>
      <c r="V23" s="466" t="s">
        <v>320</v>
      </c>
      <c r="W23" s="466"/>
      <c r="X23" s="466"/>
      <c r="Y23" s="466" t="s">
        <v>321</v>
      </c>
      <c r="Z23" s="466"/>
      <c r="AA23" s="466"/>
      <c r="AB23" s="466" t="s">
        <v>322</v>
      </c>
      <c r="AC23" s="466"/>
      <c r="AD23" s="466"/>
      <c r="AE23" s="466" t="s">
        <v>322</v>
      </c>
      <c r="AF23" s="466"/>
      <c r="AG23" s="466"/>
      <c r="AH23" s="466" t="s">
        <v>322</v>
      </c>
      <c r="AI23" s="466"/>
      <c r="AJ23" s="466"/>
      <c r="AK23" s="466" t="s">
        <v>313</v>
      </c>
      <c r="AL23" s="466"/>
      <c r="AM23" s="466"/>
      <c r="AN23" s="466" t="s">
        <v>314</v>
      </c>
      <c r="AO23" s="466"/>
      <c r="AP23" s="466"/>
      <c r="AQ23" s="466" t="s">
        <v>315</v>
      </c>
      <c r="AR23" s="466"/>
      <c r="AS23" s="466"/>
      <c r="AT23" s="466" t="s">
        <v>316</v>
      </c>
      <c r="AU23" s="466"/>
      <c r="AV23" s="466"/>
      <c r="AW23" s="466" t="s">
        <v>317</v>
      </c>
      <c r="AX23" s="466"/>
      <c r="AY23" s="466"/>
      <c r="AZ23" s="466" t="s">
        <v>318</v>
      </c>
      <c r="BA23" s="466"/>
      <c r="BB23" s="466"/>
      <c r="BC23" s="466" t="s">
        <v>319</v>
      </c>
      <c r="BD23" s="466"/>
      <c r="BE23" s="466"/>
      <c r="BF23" s="466" t="s">
        <v>320</v>
      </c>
      <c r="BG23" s="466"/>
      <c r="BH23" s="466"/>
      <c r="BI23" s="466" t="s">
        <v>321</v>
      </c>
      <c r="BJ23" s="466"/>
      <c r="BK23" s="466"/>
      <c r="BL23" s="466" t="s">
        <v>322</v>
      </c>
      <c r="BM23" s="466"/>
      <c r="BN23" s="466"/>
      <c r="BO23" s="466" t="s">
        <v>322</v>
      </c>
      <c r="BP23" s="466"/>
      <c r="BQ23" s="466"/>
      <c r="BR23" s="466" t="s">
        <v>322</v>
      </c>
      <c r="BS23" s="466"/>
      <c r="BT23" s="466"/>
      <c r="BU23" s="466" t="s">
        <v>313</v>
      </c>
      <c r="BV23" s="466" t="s">
        <v>314</v>
      </c>
      <c r="BW23" s="466" t="s">
        <v>315</v>
      </c>
      <c r="BX23" s="466" t="s">
        <v>316</v>
      </c>
      <c r="BY23" s="466" t="s">
        <v>317</v>
      </c>
      <c r="BZ23" s="466" t="s">
        <v>318</v>
      </c>
      <c r="CA23" s="466" t="s">
        <v>319</v>
      </c>
      <c r="CB23" s="466" t="s">
        <v>320</v>
      </c>
      <c r="CC23" s="466" t="s">
        <v>321</v>
      </c>
      <c r="CD23" s="466" t="s">
        <v>322</v>
      </c>
      <c r="CE23" s="466" t="s">
        <v>322</v>
      </c>
      <c r="CF23" s="466" t="s">
        <v>322</v>
      </c>
      <c r="CG23" s="466" t="s">
        <v>313</v>
      </c>
      <c r="CH23" s="466"/>
      <c r="CI23" s="466" t="s">
        <v>314</v>
      </c>
      <c r="CJ23" s="466"/>
      <c r="CK23" s="466" t="s">
        <v>315</v>
      </c>
      <c r="CL23" s="466"/>
      <c r="CM23" s="466" t="s">
        <v>316</v>
      </c>
      <c r="CN23" s="466"/>
      <c r="CO23" s="466" t="s">
        <v>317</v>
      </c>
      <c r="CP23" s="466"/>
      <c r="CQ23" s="466" t="s">
        <v>318</v>
      </c>
      <c r="CR23" s="466"/>
      <c r="CS23" s="466" t="s">
        <v>319</v>
      </c>
      <c r="CT23" s="466"/>
      <c r="CU23" s="466" t="s">
        <v>320</v>
      </c>
      <c r="CV23" s="466"/>
      <c r="CW23" s="466" t="s">
        <v>321</v>
      </c>
      <c r="CX23" s="466"/>
      <c r="CY23" s="466" t="s">
        <v>322</v>
      </c>
      <c r="CZ23" s="466"/>
      <c r="DA23" s="466" t="s">
        <v>322</v>
      </c>
      <c r="DB23" s="466"/>
    </row>
    <row r="24" spans="1:106" ht="75" x14ac:dyDescent="0.4">
      <c r="A24" s="230" t="s">
        <v>323</v>
      </c>
      <c r="B24" s="230" t="s">
        <v>96</v>
      </c>
      <c r="C24" s="230" t="s">
        <v>97</v>
      </c>
      <c r="D24" s="230" t="s">
        <v>323</v>
      </c>
      <c r="E24" s="230" t="s">
        <v>96</v>
      </c>
      <c r="F24" s="230" t="s">
        <v>97</v>
      </c>
      <c r="G24" s="230" t="s">
        <v>323</v>
      </c>
      <c r="H24" s="230" t="s">
        <v>96</v>
      </c>
      <c r="I24" s="230" t="s">
        <v>97</v>
      </c>
      <c r="J24" s="230" t="s">
        <v>323</v>
      </c>
      <c r="K24" s="230" t="s">
        <v>96</v>
      </c>
      <c r="L24" s="230" t="s">
        <v>97</v>
      </c>
      <c r="M24" s="230" t="s">
        <v>323</v>
      </c>
      <c r="N24" s="230" t="s">
        <v>96</v>
      </c>
      <c r="O24" s="230" t="s">
        <v>97</v>
      </c>
      <c r="P24" s="230" t="s">
        <v>323</v>
      </c>
      <c r="Q24" s="230" t="s">
        <v>96</v>
      </c>
      <c r="R24" s="230" t="s">
        <v>97</v>
      </c>
      <c r="S24" s="230" t="s">
        <v>323</v>
      </c>
      <c r="T24" s="230" t="s">
        <v>96</v>
      </c>
      <c r="U24" s="230" t="s">
        <v>97</v>
      </c>
      <c r="V24" s="230" t="s">
        <v>323</v>
      </c>
      <c r="W24" s="230" t="s">
        <v>96</v>
      </c>
      <c r="X24" s="230" t="s">
        <v>97</v>
      </c>
      <c r="Y24" s="230" t="s">
        <v>323</v>
      </c>
      <c r="Z24" s="230" t="s">
        <v>96</v>
      </c>
      <c r="AA24" s="230" t="s">
        <v>97</v>
      </c>
      <c r="AB24" s="230" t="s">
        <v>323</v>
      </c>
      <c r="AC24" s="230" t="s">
        <v>96</v>
      </c>
      <c r="AD24" s="230" t="s">
        <v>97</v>
      </c>
      <c r="AE24" s="230" t="s">
        <v>323</v>
      </c>
      <c r="AF24" s="230" t="s">
        <v>96</v>
      </c>
      <c r="AG24" s="230" t="s">
        <v>97</v>
      </c>
      <c r="AH24" s="230" t="s">
        <v>323</v>
      </c>
      <c r="AI24" s="230" t="s">
        <v>96</v>
      </c>
      <c r="AJ24" s="230" t="s">
        <v>97</v>
      </c>
      <c r="AK24" s="230" t="s">
        <v>323</v>
      </c>
      <c r="AL24" s="230" t="s">
        <v>96</v>
      </c>
      <c r="AM24" s="230" t="s">
        <v>97</v>
      </c>
      <c r="AN24" s="230" t="s">
        <v>323</v>
      </c>
      <c r="AO24" s="230" t="s">
        <v>96</v>
      </c>
      <c r="AP24" s="230" t="s">
        <v>97</v>
      </c>
      <c r="AQ24" s="230" t="s">
        <v>323</v>
      </c>
      <c r="AR24" s="230" t="s">
        <v>96</v>
      </c>
      <c r="AS24" s="230" t="s">
        <v>97</v>
      </c>
      <c r="AT24" s="230" t="s">
        <v>323</v>
      </c>
      <c r="AU24" s="230" t="s">
        <v>96</v>
      </c>
      <c r="AV24" s="230" t="s">
        <v>97</v>
      </c>
      <c r="AW24" s="230" t="s">
        <v>323</v>
      </c>
      <c r="AX24" s="230" t="s">
        <v>96</v>
      </c>
      <c r="AY24" s="230" t="s">
        <v>97</v>
      </c>
      <c r="AZ24" s="230" t="s">
        <v>323</v>
      </c>
      <c r="BA24" s="230" t="s">
        <v>96</v>
      </c>
      <c r="BB24" s="230" t="s">
        <v>97</v>
      </c>
      <c r="BC24" s="230" t="s">
        <v>323</v>
      </c>
      <c r="BD24" s="230" t="s">
        <v>96</v>
      </c>
      <c r="BE24" s="230" t="s">
        <v>97</v>
      </c>
      <c r="BF24" s="230" t="s">
        <v>323</v>
      </c>
      <c r="BG24" s="230" t="s">
        <v>96</v>
      </c>
      <c r="BH24" s="230" t="s">
        <v>97</v>
      </c>
      <c r="BI24" s="230" t="s">
        <v>323</v>
      </c>
      <c r="BJ24" s="230" t="s">
        <v>96</v>
      </c>
      <c r="BK24" s="230" t="s">
        <v>97</v>
      </c>
      <c r="BL24" s="230" t="s">
        <v>323</v>
      </c>
      <c r="BM24" s="230" t="s">
        <v>96</v>
      </c>
      <c r="BN24" s="230" t="s">
        <v>97</v>
      </c>
      <c r="BO24" s="230" t="s">
        <v>323</v>
      </c>
      <c r="BP24" s="230" t="s">
        <v>96</v>
      </c>
      <c r="BQ24" s="230" t="s">
        <v>97</v>
      </c>
      <c r="BR24" s="230" t="s">
        <v>323</v>
      </c>
      <c r="BS24" s="230" t="s">
        <v>96</v>
      </c>
      <c r="BT24" s="230" t="s">
        <v>97</v>
      </c>
      <c r="BU24" s="466"/>
      <c r="BV24" s="466"/>
      <c r="BW24" s="466"/>
      <c r="BX24" s="466"/>
      <c r="BY24" s="466"/>
      <c r="BZ24" s="466"/>
      <c r="CA24" s="466"/>
      <c r="CB24" s="466"/>
      <c r="CC24" s="466"/>
      <c r="CD24" s="466"/>
      <c r="CE24" s="466"/>
      <c r="CF24" s="466"/>
      <c r="CG24" s="230" t="s">
        <v>298</v>
      </c>
      <c r="CH24" s="230" t="s">
        <v>324</v>
      </c>
      <c r="CI24" s="230" t="s">
        <v>298</v>
      </c>
      <c r="CJ24" s="230" t="s">
        <v>324</v>
      </c>
      <c r="CK24" s="230" t="s">
        <v>298</v>
      </c>
      <c r="CL24" s="230" t="s">
        <v>324</v>
      </c>
      <c r="CM24" s="230" t="s">
        <v>298</v>
      </c>
      <c r="CN24" s="230" t="s">
        <v>324</v>
      </c>
      <c r="CO24" s="230" t="s">
        <v>298</v>
      </c>
      <c r="CP24" s="230" t="s">
        <v>324</v>
      </c>
      <c r="CQ24" s="230" t="s">
        <v>298</v>
      </c>
      <c r="CR24" s="230" t="s">
        <v>324</v>
      </c>
      <c r="CS24" s="230" t="s">
        <v>298</v>
      </c>
      <c r="CT24" s="230" t="s">
        <v>324</v>
      </c>
      <c r="CU24" s="230" t="s">
        <v>298</v>
      </c>
      <c r="CV24" s="230" t="s">
        <v>324</v>
      </c>
      <c r="CW24" s="230" t="s">
        <v>298</v>
      </c>
      <c r="CX24" s="230" t="s">
        <v>324</v>
      </c>
      <c r="CY24" s="230" t="s">
        <v>298</v>
      </c>
      <c r="CZ24" s="230" t="s">
        <v>324</v>
      </c>
      <c r="DA24" s="230" t="s">
        <v>298</v>
      </c>
      <c r="DB24" s="230" t="s">
        <v>324</v>
      </c>
    </row>
    <row r="25" spans="1:106" x14ac:dyDescent="0.4">
      <c r="B25">
        <f>'調査表(設問8は別シートに入力)'!C63</f>
        <v>0</v>
      </c>
      <c r="C25">
        <f>'調査表(設問8は別シートに入力)'!D63</f>
        <v>0</v>
      </c>
      <c r="E25">
        <f>'調査表(設問8は別シートに入力)'!C64</f>
        <v>0</v>
      </c>
      <c r="F25">
        <f>'調査表(設問8は別シートに入力)'!D64</f>
        <v>0</v>
      </c>
      <c r="H25">
        <f>'調査表(設問8は別シートに入力)'!C65</f>
        <v>0</v>
      </c>
      <c r="I25">
        <f>'調査表(設問8は別シートに入力)'!D65</f>
        <v>0</v>
      </c>
      <c r="K25">
        <f>'調査表(設問8は別シートに入力)'!C66</f>
        <v>0</v>
      </c>
      <c r="L25">
        <f>'調査表(設問8は別シートに入力)'!D66</f>
        <v>0</v>
      </c>
      <c r="N25">
        <f>'調査表(設問8は別シートに入力)'!C67</f>
        <v>0</v>
      </c>
      <c r="O25">
        <f>'調査表(設問8は別シートに入力)'!D67</f>
        <v>0</v>
      </c>
      <c r="Q25">
        <f>'調査表(設問8は別シートに入力)'!C68</f>
        <v>0</v>
      </c>
      <c r="R25">
        <f>'調査表(設問8は別シートに入力)'!D68</f>
        <v>0</v>
      </c>
      <c r="T25">
        <f>'調査表(設問8は別シートに入力)'!C69</f>
        <v>0</v>
      </c>
      <c r="U25">
        <f>'調査表(設問8は別シートに入力)'!D69</f>
        <v>0</v>
      </c>
      <c r="W25">
        <f>'調査表(設問8は別シートに入力)'!C70</f>
        <v>0</v>
      </c>
      <c r="X25">
        <f>'調査表(設問8は別シートに入力)'!D70</f>
        <v>0</v>
      </c>
      <c r="Z25">
        <f>'調査表(設問8は別シートに入力)'!C71</f>
        <v>0</v>
      </c>
      <c r="AA25">
        <f>'調査表(設問8は別シートに入力)'!D71</f>
        <v>0</v>
      </c>
      <c r="AC25">
        <f>'調査表(設問8は別シートに入力)'!C72</f>
        <v>0</v>
      </c>
      <c r="AD25">
        <f>'調査表(設問8は別シートに入力)'!D72</f>
        <v>0</v>
      </c>
      <c r="AF25">
        <f>'調査表(設問8は別シートに入力)'!C73</f>
        <v>0</v>
      </c>
      <c r="AG25">
        <f>'調査表(設問8は別シートに入力)'!D73</f>
        <v>0</v>
      </c>
      <c r="AI25">
        <f>'調査表(設問8は別シートに入力)'!C74</f>
        <v>0</v>
      </c>
      <c r="AJ25">
        <f>'調査表(設問8は別シートに入力)'!D74</f>
        <v>0</v>
      </c>
      <c r="AL25">
        <f>'調査表(設問8は別シートに入力)'!E63</f>
        <v>0</v>
      </c>
      <c r="AM25">
        <f>'調査表(設問8は別シートに入力)'!F63</f>
        <v>0</v>
      </c>
      <c r="AO25">
        <f>'調査表(設問8は別シートに入力)'!E64</f>
        <v>0</v>
      </c>
      <c r="AP25">
        <f>'調査表(設問8は別シートに入力)'!F64</f>
        <v>0</v>
      </c>
      <c r="AR25">
        <f>'調査表(設問8は別シートに入力)'!E65</f>
        <v>0</v>
      </c>
      <c r="AS25">
        <f>'調査表(設問8は別シートに入力)'!F65</f>
        <v>0</v>
      </c>
      <c r="AU25">
        <f>'調査表(設問8は別シートに入力)'!E66</f>
        <v>0</v>
      </c>
      <c r="AV25">
        <f>'調査表(設問8は別シートに入力)'!F66</f>
        <v>0</v>
      </c>
      <c r="AX25">
        <f>'調査表(設問8は別シートに入力)'!E67</f>
        <v>0</v>
      </c>
      <c r="AY25">
        <f>'調査表(設問8は別シートに入力)'!F67</f>
        <v>0</v>
      </c>
      <c r="BA25">
        <f>'調査表(設問8は別シートに入力)'!E68</f>
        <v>0</v>
      </c>
      <c r="BB25">
        <f>'調査表(設問8は別シートに入力)'!F68</f>
        <v>0</v>
      </c>
      <c r="BD25">
        <f>'調査表(設問8は別シートに入力)'!E69</f>
        <v>0</v>
      </c>
      <c r="BE25">
        <f>'調査表(設問8は別シートに入力)'!F69</f>
        <v>0</v>
      </c>
      <c r="BG25">
        <f>'調査表(設問8は別シートに入力)'!E70</f>
        <v>0</v>
      </c>
      <c r="BH25">
        <f>'調査表(設問8は別シートに入力)'!F70</f>
        <v>0</v>
      </c>
      <c r="BJ25">
        <f>'調査表(設問8は別シートに入力)'!E71</f>
        <v>0</v>
      </c>
      <c r="BK25">
        <f>'調査表(設問8は別シートに入力)'!F71</f>
        <v>0</v>
      </c>
      <c r="BM25">
        <f>'調査表(設問8は別シートに入力)'!E72</f>
        <v>0</v>
      </c>
      <c r="BN25">
        <f>'調査表(設問8は別シートに入力)'!F72</f>
        <v>0</v>
      </c>
      <c r="BP25">
        <f>'調査表(設問8は別シートに入力)'!E73</f>
        <v>0</v>
      </c>
      <c r="BQ25">
        <f>'調査表(設問8は別シートに入力)'!F73</f>
        <v>0</v>
      </c>
      <c r="BS25">
        <f>'調査表(設問8は別シートに入力)'!E74</f>
        <v>0</v>
      </c>
      <c r="BT25">
        <f>'調査表(設問8は別シートに入力)'!F74</f>
        <v>0</v>
      </c>
      <c r="BU25">
        <f>'調査表(設問8は別シートに入力)'!G63</f>
        <v>0</v>
      </c>
      <c r="BV25">
        <f>'調査表(設問8は別シートに入力)'!G64</f>
        <v>0</v>
      </c>
      <c r="BW25">
        <f>'調査表(設問8は別シートに入力)'!G65</f>
        <v>0</v>
      </c>
      <c r="BX25">
        <f>'調査表(設問8は別シートに入力)'!G66</f>
        <v>0</v>
      </c>
      <c r="BY25">
        <f>'調査表(設問8は別シートに入力)'!G67</f>
        <v>0</v>
      </c>
      <c r="BZ25">
        <f>'調査表(設問8は別シートに入力)'!G68</f>
        <v>0</v>
      </c>
      <c r="CA25">
        <f>'調査表(設問8は別シートに入力)'!G69</f>
        <v>0</v>
      </c>
      <c r="CB25">
        <f>'調査表(設問8は別シートに入力)'!G70</f>
        <v>0</v>
      </c>
      <c r="CC25">
        <f>'調査表(設問8は別シートに入力)'!G71</f>
        <v>0</v>
      </c>
      <c r="CD25">
        <f>'調査表(設問8は別シートに入力)'!G72</f>
        <v>0</v>
      </c>
      <c r="CE25">
        <f>'調査表(設問8は別シートに入力)'!G73</f>
        <v>0</v>
      </c>
      <c r="CF25">
        <f>'調査表(設問8は別シートに入力)'!G74</f>
        <v>0</v>
      </c>
      <c r="CG25">
        <f>'調査表(設問8は別シートに入力)'!D78</f>
        <v>0</v>
      </c>
      <c r="CH25">
        <f>'調査表(設問8は別シートに入力)'!E78</f>
        <v>0</v>
      </c>
      <c r="CI25">
        <f>'調査表(設問8は別シートに入力)'!D79</f>
        <v>0</v>
      </c>
      <c r="CJ25">
        <f>'調査表(設問8は別シートに入力)'!E79</f>
        <v>0</v>
      </c>
      <c r="CK25">
        <f>'調査表(設問8は別シートに入力)'!D80</f>
        <v>0</v>
      </c>
      <c r="CL25">
        <f>'調査表(設問8は別シートに入力)'!E80</f>
        <v>0</v>
      </c>
      <c r="CM25">
        <f>'調査表(設問8は別シートに入力)'!D81</f>
        <v>0</v>
      </c>
      <c r="CN25">
        <f>'調査表(設問8は別シートに入力)'!E81</f>
        <v>0</v>
      </c>
      <c r="CO25">
        <f>'調査表(設問8は別シートに入力)'!D82</f>
        <v>0</v>
      </c>
      <c r="CP25">
        <f>'調査表(設問8は別シートに入力)'!E82</f>
        <v>0</v>
      </c>
      <c r="CQ25">
        <f>'調査表(設問8は別シートに入力)'!H78</f>
        <v>0</v>
      </c>
      <c r="CR25">
        <f>'調査表(設問8は別シートに入力)'!I78</f>
        <v>0</v>
      </c>
      <c r="CS25">
        <f>'調査表(設問8は別シートに入力)'!H79</f>
        <v>0</v>
      </c>
      <c r="CT25">
        <f>'調査表(設問8は別シートに入力)'!I79</f>
        <v>0</v>
      </c>
      <c r="CU25">
        <f>'調査表(設問8は別シートに入力)'!H80</f>
        <v>0</v>
      </c>
      <c r="CV25">
        <f>'調査表(設問8は別シートに入力)'!I80</f>
        <v>0</v>
      </c>
      <c r="CW25">
        <f>'調査表(設問8は別シートに入力)'!H81</f>
        <v>0</v>
      </c>
      <c r="CX25">
        <f>'調査表(設問8は別シートに入力)'!I81</f>
        <v>0</v>
      </c>
      <c r="CY25">
        <f>'調査表(設問8は別シートに入力)'!H82</f>
        <v>0</v>
      </c>
      <c r="CZ25">
        <f>'調査表(設問8は別シートに入力)'!I82</f>
        <v>0</v>
      </c>
      <c r="DA25">
        <f>'調査表(設問8は別シートに入力)'!H83</f>
        <v>0</v>
      </c>
      <c r="DB25">
        <f>'調査表(設問8は別シートに入力)'!I83</f>
        <v>0</v>
      </c>
    </row>
  </sheetData>
  <mergeCells count="163">
    <mergeCell ref="T1:T3"/>
    <mergeCell ref="BW23:BW24"/>
    <mergeCell ref="BX23:BX24"/>
    <mergeCell ref="BY23:BY24"/>
    <mergeCell ref="BZ23:BZ24"/>
    <mergeCell ref="CS23:CT23"/>
    <mergeCell ref="CU23:CV23"/>
    <mergeCell ref="CW23:CX23"/>
    <mergeCell ref="CY23:CZ23"/>
    <mergeCell ref="CB23:CB24"/>
    <mergeCell ref="CC23:CC24"/>
    <mergeCell ref="CD23:CD24"/>
    <mergeCell ref="CE23:CE24"/>
    <mergeCell ref="CF23:CF24"/>
    <mergeCell ref="BU23:BU24"/>
    <mergeCell ref="BV23:BV24"/>
    <mergeCell ref="AJ17:AV17"/>
    <mergeCell ref="AW17:BF17"/>
    <mergeCell ref="A21:AJ21"/>
    <mergeCell ref="AK21:BT21"/>
    <mergeCell ref="BU21:CF21"/>
    <mergeCell ref="CG21:DB21"/>
    <mergeCell ref="Z17:Z18"/>
    <mergeCell ref="AA17:AB17"/>
    <mergeCell ref="DA23:DB23"/>
    <mergeCell ref="CG23:CH23"/>
    <mergeCell ref="CI23:CJ23"/>
    <mergeCell ref="CK23:CL23"/>
    <mergeCell ref="CM23:CN23"/>
    <mergeCell ref="CO23:CP23"/>
    <mergeCell ref="CQ23:CR23"/>
    <mergeCell ref="AH23:AJ23"/>
    <mergeCell ref="CG22:CP22"/>
    <mergeCell ref="CQ22:CX22"/>
    <mergeCell ref="CY22:CZ22"/>
    <mergeCell ref="BC23:BE23"/>
    <mergeCell ref="BF23:BH23"/>
    <mergeCell ref="BI23:BK23"/>
    <mergeCell ref="BL23:BN23"/>
    <mergeCell ref="BO23:BQ23"/>
    <mergeCell ref="BR23:BT23"/>
    <mergeCell ref="AK23:AM23"/>
    <mergeCell ref="AN23:AP23"/>
    <mergeCell ref="AQ23:AS23"/>
    <mergeCell ref="AT23:AV23"/>
    <mergeCell ref="AW23:AY23"/>
    <mergeCell ref="AZ23:BB23"/>
    <mergeCell ref="CA23:CA24"/>
    <mergeCell ref="DA22:DB22"/>
    <mergeCell ref="A23:C23"/>
    <mergeCell ref="D23:F23"/>
    <mergeCell ref="G23:I23"/>
    <mergeCell ref="J23:L23"/>
    <mergeCell ref="M23:O23"/>
    <mergeCell ref="P23:R23"/>
    <mergeCell ref="AZ22:BK22"/>
    <mergeCell ref="BL22:BN22"/>
    <mergeCell ref="BO22:BQ22"/>
    <mergeCell ref="BR22:BT22"/>
    <mergeCell ref="BU22:BY22"/>
    <mergeCell ref="BZ22:CC22"/>
    <mergeCell ref="A22:O22"/>
    <mergeCell ref="P22:AA22"/>
    <mergeCell ref="AB22:AD22"/>
    <mergeCell ref="AE22:AG22"/>
    <mergeCell ref="AH22:AJ22"/>
    <mergeCell ref="AK22:AY22"/>
    <mergeCell ref="S23:U23"/>
    <mergeCell ref="V23:X23"/>
    <mergeCell ref="Y23:AA23"/>
    <mergeCell ref="AB23:AD23"/>
    <mergeCell ref="AE23:AG23"/>
    <mergeCell ref="AC17:AE17"/>
    <mergeCell ref="AF17:AF18"/>
    <mergeCell ref="AG17:AG18"/>
    <mergeCell ref="AH17:AI17"/>
    <mergeCell ref="A17:A18"/>
    <mergeCell ref="B17:K17"/>
    <mergeCell ref="L17:Q17"/>
    <mergeCell ref="R17:W17"/>
    <mergeCell ref="X17:X18"/>
    <mergeCell ref="Y17:Y18"/>
    <mergeCell ref="BB12:BD12"/>
    <mergeCell ref="BE12:BG12"/>
    <mergeCell ref="BH12:BK12"/>
    <mergeCell ref="BL12:BO12"/>
    <mergeCell ref="A16:W16"/>
    <mergeCell ref="X16:BF16"/>
    <mergeCell ref="AB12:AD12"/>
    <mergeCell ref="AE12:AG12"/>
    <mergeCell ref="AH12:AM12"/>
    <mergeCell ref="AN12:AQ12"/>
    <mergeCell ref="AR12:AW12"/>
    <mergeCell ref="AX12:BA12"/>
    <mergeCell ref="A12:F12"/>
    <mergeCell ref="G12:K12"/>
    <mergeCell ref="L12:Q12"/>
    <mergeCell ref="R12:U12"/>
    <mergeCell ref="V12:X12"/>
    <mergeCell ref="Y12:AA12"/>
    <mergeCell ref="FU7:FU8"/>
    <mergeCell ref="A11:K11"/>
    <mergeCell ref="L11:AA11"/>
    <mergeCell ref="AB11:AG11"/>
    <mergeCell ref="AH11:AQ11"/>
    <mergeCell ref="AR11:BG11"/>
    <mergeCell ref="BH11:BO11"/>
    <mergeCell ref="FO7:FO8"/>
    <mergeCell ref="FP7:FP8"/>
    <mergeCell ref="FQ7:FQ8"/>
    <mergeCell ref="FR7:FR8"/>
    <mergeCell ref="FS7:FS8"/>
    <mergeCell ref="FT7:FT8"/>
    <mergeCell ref="EX7:EZ7"/>
    <mergeCell ref="FA7:FD7"/>
    <mergeCell ref="FE7:FH7"/>
    <mergeCell ref="FI7:FL7"/>
    <mergeCell ref="FM7:FM8"/>
    <mergeCell ref="FN7:FN8"/>
    <mergeCell ref="EA7:EA8"/>
    <mergeCell ref="EB7:EB8"/>
    <mergeCell ref="EC7:EC8"/>
    <mergeCell ref="EM7:EM8"/>
    <mergeCell ref="EN7:EN8"/>
    <mergeCell ref="EO7:EO8"/>
    <mergeCell ref="FA6:FL6"/>
    <mergeCell ref="FM6:FU6"/>
    <mergeCell ref="A7:M7"/>
    <mergeCell ref="N7:Z7"/>
    <mergeCell ref="AA7:AM7"/>
    <mergeCell ref="AN7:AZ7"/>
    <mergeCell ref="BB7:BN7"/>
    <mergeCell ref="BO7:CA7"/>
    <mergeCell ref="CB7:CN7"/>
    <mergeCell ref="CQ7:CZ7"/>
    <mergeCell ref="EG6:EG8"/>
    <mergeCell ref="EH6:EH8"/>
    <mergeCell ref="EI6:EI8"/>
    <mergeCell ref="EJ6:EJ8"/>
    <mergeCell ref="EM6:EP6"/>
    <mergeCell ref="ER6:EZ6"/>
    <mergeCell ref="EP7:EP8"/>
    <mergeCell ref="EQ7:EQ8"/>
    <mergeCell ref="ER7:ET7"/>
    <mergeCell ref="EU7:EW7"/>
    <mergeCell ref="DU6:DU8"/>
    <mergeCell ref="DV6:DV8"/>
    <mergeCell ref="DW6:EC6"/>
    <mergeCell ref="ED6:ED8"/>
    <mergeCell ref="EE6:EE8"/>
    <mergeCell ref="EF6:EF8"/>
    <mergeCell ref="DW7:DW8"/>
    <mergeCell ref="DX7:DX8"/>
    <mergeCell ref="DY7:DY8"/>
    <mergeCell ref="DZ7:DZ8"/>
    <mergeCell ref="A6:AZ6"/>
    <mergeCell ref="BA6:BA8"/>
    <mergeCell ref="BB6:CN6"/>
    <mergeCell ref="CO6:CO8"/>
    <mergeCell ref="CP6:CP8"/>
    <mergeCell ref="CQ6:DT6"/>
    <mergeCell ref="DA7:DJ7"/>
    <mergeCell ref="DK7:DT7"/>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【必読】回答要領(助産所用)</vt:lpstr>
      <vt:lpstr>調査表(設問8は別シートに入力)</vt:lpstr>
      <vt:lpstr>設問8 死産等</vt:lpstr>
      <vt:lpstr>とりまとめ用</vt:lpstr>
      <vt:lpstr>'【必読】回答要領(助産所用)'!Print_Area</vt:lpstr>
      <vt:lpstr>'設問8 死産等'!Print_Area</vt:lpstr>
      <vt:lpstr>'調査表(設問8は別シートに入力)'!Print_Area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2024-06-27T10:46:13Z</cp:lastPrinted>
  <dcterms:created xsi:type="dcterms:W3CDTF">2023-07-18T02:27:16Z</dcterms:created>
  <dcterms:modified xsi:type="dcterms:W3CDTF">2024-06-27T10:46:54Z</dcterms:modified>
</cp:coreProperties>
</file>