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172.20.37.48\医療政策課\01 企画推進班\31_地域医療介護総合確保基金\00 各年度計画\00 R08 計画\01 事業者提案募集\02 起案・送付\02 施行\編集データ\"/>
    </mc:Choice>
  </mc:AlternateContent>
  <bookViews>
    <workbookView xWindow="0" yWindow="0" windowWidth="28800" windowHeight="11460"/>
  </bookViews>
  <sheets>
    <sheet name="事業計画書" sheetId="15" r:id="rId1"/>
    <sheet name="経費区分の考え方" sheetId="21" r:id="rId2"/>
    <sheet name="事業計画書 (記載例１)" sheetId="22" r:id="rId3"/>
    <sheet name="事業計画書 (記載例２)" sheetId="23" r:id="rId4"/>
  </sheets>
  <definedNames>
    <definedName name="_xlnm.Print_Area" localSheetId="1">経費区分の考え方!$A$1:$C$19</definedName>
    <definedName name="_xlnm.Print_Area" localSheetId="0">事業計画書!$B$1:$AA$38</definedName>
    <definedName name="_xlnm.Print_Area" localSheetId="2">'事業計画書 (記載例１)'!$B$1:$AA$41</definedName>
    <definedName name="_xlnm.Print_Area" localSheetId="3">'事業計画書 (記載例２)'!$B$1:$AA$41</definedName>
  </definedNames>
  <calcPr calcId="162913"/>
</workbook>
</file>

<file path=xl/calcChain.xml><?xml version="1.0" encoding="utf-8"?>
<calcChain xmlns="http://schemas.openxmlformats.org/spreadsheetml/2006/main">
  <c r="H17" i="15" l="1"/>
  <c r="H14" i="15"/>
  <c r="T41" i="22" l="1"/>
  <c r="H17" i="22" s="1"/>
  <c r="T27" i="22"/>
  <c r="T32" i="22"/>
  <c r="T32" i="23" l="1"/>
  <c r="T27" i="23"/>
  <c r="T41" i="23" s="1"/>
  <c r="H17" i="23" s="1"/>
  <c r="P20" i="23"/>
  <c r="P21" i="23" s="1"/>
  <c r="L20" i="23"/>
  <c r="L21" i="23" s="1"/>
  <c r="T18" i="23"/>
  <c r="P20" i="22"/>
  <c r="P21" i="22" s="1"/>
  <c r="L20" i="22"/>
  <c r="L21" i="22" s="1"/>
  <c r="T18" i="22"/>
  <c r="T15" i="15"/>
  <c r="P17" i="15"/>
  <c r="L17" i="15"/>
  <c r="T17" i="23" l="1"/>
  <c r="H20" i="23"/>
  <c r="T20" i="23" s="1"/>
  <c r="T17" i="22"/>
  <c r="H21" i="23" l="1"/>
  <c r="T21" i="23" s="1"/>
  <c r="H20" i="22"/>
  <c r="T20" i="22" s="1"/>
  <c r="H21" i="22" l="1"/>
  <c r="T21" i="22" s="1"/>
  <c r="T29" i="15" l="1"/>
  <c r="T24" i="15"/>
  <c r="T38" i="15" l="1"/>
  <c r="T14" i="15" l="1"/>
  <c r="H18" i="15"/>
  <c r="P18" i="15"/>
  <c r="L18" i="15"/>
  <c r="T17" i="15" l="1"/>
  <c r="T18" i="15"/>
</calcChain>
</file>

<file path=xl/sharedStrings.xml><?xml version="1.0" encoding="utf-8"?>
<sst xmlns="http://schemas.openxmlformats.org/spreadsheetml/2006/main" count="339" uniqueCount="99">
  <si>
    <t>計</t>
    <rPh sb="0" eb="1">
      <t>ケイ</t>
    </rPh>
    <phoneticPr fontId="1"/>
  </si>
  <si>
    <t>年度</t>
    <rPh sb="0" eb="1">
      <t>ネン</t>
    </rPh>
    <rPh sb="1" eb="2">
      <t>ド</t>
    </rPh>
    <phoneticPr fontId="1"/>
  </si>
  <si>
    <t>ａ</t>
    <phoneticPr fontId="1"/>
  </si>
  <si>
    <t>ｂ</t>
    <phoneticPr fontId="1"/>
  </si>
  <si>
    <t>人件費</t>
    <rPh sb="0" eb="3">
      <t>ジンケンヒ</t>
    </rPh>
    <phoneticPr fontId="1"/>
  </si>
  <si>
    <t>施設整備費</t>
    <rPh sb="0" eb="2">
      <t>シセツ</t>
    </rPh>
    <rPh sb="2" eb="5">
      <t>セイビヒ</t>
    </rPh>
    <phoneticPr fontId="1"/>
  </si>
  <si>
    <t>経費区分</t>
    <rPh sb="0" eb="2">
      <t>ケイヒ</t>
    </rPh>
    <rPh sb="2" eb="4">
      <t>クブン</t>
    </rPh>
    <phoneticPr fontId="1"/>
  </si>
  <si>
    <t>概算事業費</t>
    <rPh sb="0" eb="2">
      <t>ガイサン</t>
    </rPh>
    <rPh sb="2" eb="5">
      <t>ジギョウヒ</t>
    </rPh>
    <phoneticPr fontId="1"/>
  </si>
  <si>
    <t>実施主体</t>
    <rPh sb="0" eb="2">
      <t>ジッシ</t>
    </rPh>
    <rPh sb="2" eb="4">
      <t>シュタイ</t>
    </rPh>
    <phoneticPr fontId="1"/>
  </si>
  <si>
    <t>事業名</t>
    <rPh sb="0" eb="2">
      <t>ジギョウ</t>
    </rPh>
    <rPh sb="2" eb="3">
      <t>メイ</t>
    </rPh>
    <phoneticPr fontId="1"/>
  </si>
  <si>
    <t>報償費</t>
    <rPh sb="0" eb="3">
      <t>ホウショウヒ</t>
    </rPh>
    <phoneticPr fontId="1"/>
  </si>
  <si>
    <t>旅費</t>
    <rPh sb="0" eb="2">
      <t>リョヒ</t>
    </rPh>
    <phoneticPr fontId="1"/>
  </si>
  <si>
    <t>需用費</t>
    <rPh sb="0" eb="3">
      <t>ジュヨウヒ</t>
    </rPh>
    <phoneticPr fontId="1"/>
  </si>
  <si>
    <t>役務費</t>
    <rPh sb="0" eb="2">
      <t>エキム</t>
    </rPh>
    <rPh sb="2" eb="3">
      <t>ヒ</t>
    </rPh>
    <phoneticPr fontId="1"/>
  </si>
  <si>
    <t>使用料・賃借料</t>
    <rPh sb="0" eb="3">
      <t>シヨウリョウ</t>
    </rPh>
    <rPh sb="4" eb="7">
      <t>チンシャクリョウ</t>
    </rPh>
    <phoneticPr fontId="1"/>
  </si>
  <si>
    <t>年度</t>
    <rPh sb="0" eb="2">
      <t>ネンド</t>
    </rPh>
    <phoneticPr fontId="1"/>
  </si>
  <si>
    <t>消耗品費</t>
    <rPh sb="0" eb="3">
      <t>ショウモウヒン</t>
    </rPh>
    <rPh sb="3" eb="4">
      <t>ヒ</t>
    </rPh>
    <phoneticPr fontId="1"/>
  </si>
  <si>
    <t>印刷製本費</t>
    <rPh sb="0" eb="2">
      <t>インサツ</t>
    </rPh>
    <rPh sb="2" eb="4">
      <t>セイホン</t>
    </rPh>
    <rPh sb="4" eb="5">
      <t>ヒ</t>
    </rPh>
    <phoneticPr fontId="1"/>
  </si>
  <si>
    <t>備品購入費</t>
    <rPh sb="0" eb="2">
      <t>ビヒン</t>
    </rPh>
    <rPh sb="2" eb="5">
      <t>コウニュウヒ</t>
    </rPh>
    <phoneticPr fontId="1"/>
  </si>
  <si>
    <t>通信運搬費</t>
    <rPh sb="0" eb="2">
      <t>ツウシン</t>
    </rPh>
    <rPh sb="2" eb="5">
      <t>ウンパンヒ</t>
    </rPh>
    <phoneticPr fontId="1"/>
  </si>
  <si>
    <t>手数料</t>
    <rPh sb="0" eb="3">
      <t>テスウリョウ</t>
    </rPh>
    <phoneticPr fontId="1"/>
  </si>
  <si>
    <t>別記様式２</t>
    <rPh sb="0" eb="2">
      <t>ベッキ</t>
    </rPh>
    <rPh sb="2" eb="4">
      <t>ヨウシキ</t>
    </rPh>
    <phoneticPr fontId="1"/>
  </si>
  <si>
    <t>説明（積算根拠など）</t>
    <rPh sb="0" eb="2">
      <t>セツメイ</t>
    </rPh>
    <rPh sb="3" eb="5">
      <t>セキサン</t>
    </rPh>
    <rPh sb="5" eb="7">
      <t>コンキョ</t>
    </rPh>
    <phoneticPr fontId="1"/>
  </si>
  <si>
    <t>留意事項</t>
    <rPh sb="0" eb="2">
      <t>リュウイ</t>
    </rPh>
    <rPh sb="2" eb="4">
      <t>ジコウ</t>
    </rPh>
    <phoneticPr fontId="1"/>
  </si>
  <si>
    <t>補助対象外経費</t>
    <phoneticPr fontId="1"/>
  </si>
  <si>
    <t>c</t>
    <phoneticPr fontId="1"/>
  </si>
  <si>
    <t>d</t>
    <phoneticPr fontId="1"/>
  </si>
  <si>
    <t>e</t>
    <phoneticPr fontId="1"/>
  </si>
  <si>
    <t>補助額（(ａ-b)×c）</t>
    <rPh sb="0" eb="3">
      <t>ホジョガク</t>
    </rPh>
    <phoneticPr fontId="1"/>
  </si>
  <si>
    <t>自己負担額（ａ－d）</t>
    <phoneticPr fontId="1"/>
  </si>
  <si>
    <t>次年度の見込み
※任意記入</t>
    <rPh sb="0" eb="3">
      <t>ジネンド</t>
    </rPh>
    <rPh sb="4" eb="6">
      <t>ミコ</t>
    </rPh>
    <rPh sb="9" eb="11">
      <t>ニンイ</t>
    </rPh>
    <rPh sb="11" eb="13">
      <t>キニュウ</t>
    </rPh>
    <phoneticPr fontId="1"/>
  </si>
  <si>
    <t>次々年度の見込
※任意記入</t>
    <rPh sb="0" eb="2">
      <t>ツギツギ</t>
    </rPh>
    <rPh sb="2" eb="4">
      <t>ネンド</t>
    </rPh>
    <rPh sb="5" eb="7">
      <t>ミコ</t>
    </rPh>
    <rPh sb="9" eb="11">
      <t>ニンイ</t>
    </rPh>
    <rPh sb="11" eb="13">
      <t>キニュウ</t>
    </rPh>
    <phoneticPr fontId="1"/>
  </si>
  <si>
    <t>総額
※参考</t>
    <rPh sb="0" eb="2">
      <t>ソウガク</t>
    </rPh>
    <rPh sb="4" eb="6">
      <t>サンコウ</t>
    </rPh>
    <phoneticPr fontId="1"/>
  </si>
  <si>
    <t>対象経費</t>
    <rPh sb="0" eb="2">
      <t>タイショウ</t>
    </rPh>
    <rPh sb="2" eb="4">
      <t>ケイヒ</t>
    </rPh>
    <phoneticPr fontId="1"/>
  </si>
  <si>
    <t>総事業費</t>
    <rPh sb="0" eb="1">
      <t>ソウ</t>
    </rPh>
    <rPh sb="1" eb="4">
      <t>ジギョウヒ</t>
    </rPh>
    <phoneticPr fontId="1"/>
  </si>
  <si>
    <t>補助対象経費の算出</t>
    <rPh sb="0" eb="2">
      <t>ホジョ</t>
    </rPh>
    <rPh sb="2" eb="4">
      <t>タイショウ</t>
    </rPh>
    <rPh sb="4" eb="6">
      <t>ケイヒ</t>
    </rPh>
    <rPh sb="7" eb="9">
      <t>サンシュツ</t>
    </rPh>
    <phoneticPr fontId="1"/>
  </si>
  <si>
    <t>○研修講師（教授クラス）@9,000*5時間*6回＝270,000円</t>
    <rPh sb="1" eb="3">
      <t>ケンシュウ</t>
    </rPh>
    <rPh sb="3" eb="5">
      <t>コウシ</t>
    </rPh>
    <rPh sb="6" eb="8">
      <t>キョウジュ</t>
    </rPh>
    <rPh sb="20" eb="22">
      <t>ジカン</t>
    </rPh>
    <rPh sb="24" eb="25">
      <t>カイ</t>
    </rPh>
    <rPh sb="33" eb="34">
      <t>エン</t>
    </rPh>
    <phoneticPr fontId="1"/>
  </si>
  <si>
    <t>根拠資料番号</t>
    <rPh sb="0" eb="2">
      <t>コンキョ</t>
    </rPh>
    <rPh sb="2" eb="4">
      <t>シリョウ</t>
    </rPh>
    <rPh sb="4" eb="6">
      <t>バンゴウ</t>
    </rPh>
    <phoneticPr fontId="1"/>
  </si>
  <si>
    <t>○実験用器具の購入費 1,219,000円</t>
    <rPh sb="1" eb="4">
      <t>ジッケンヨウ</t>
    </rPh>
    <rPh sb="4" eb="6">
      <t>キグ</t>
    </rPh>
    <phoneticPr fontId="1"/>
  </si>
  <si>
    <t>食糧費</t>
    <rPh sb="0" eb="3">
      <t>ショクリョウヒ</t>
    </rPh>
    <phoneticPr fontId="1"/>
  </si>
  <si>
    <t xml:space="preserve">○実験の消耗品@1,281,000円
○実験動物代金@200,000円 </t>
    <rPh sb="17" eb="18">
      <t>エン</t>
    </rPh>
    <rPh sb="34" eb="35">
      <t>エン</t>
    </rPh>
    <phoneticPr fontId="1"/>
  </si>
  <si>
    <t>委託料</t>
    <rPh sb="0" eb="3">
      <t>イタクリョウ</t>
    </rPh>
    <phoneticPr fontId="1"/>
  </si>
  <si>
    <t>助成金</t>
    <rPh sb="0" eb="3">
      <t>ジョセイキン</t>
    </rPh>
    <phoneticPr fontId="1"/>
  </si>
  <si>
    <t>その他の需用費</t>
    <rPh sb="2" eb="3">
      <t>タ</t>
    </rPh>
    <rPh sb="4" eb="7">
      <t>ジュヨウヒ</t>
    </rPh>
    <phoneticPr fontId="1"/>
  </si>
  <si>
    <t>その他の役務費</t>
    <rPh sb="2" eb="3">
      <t>タ</t>
    </rPh>
    <rPh sb="4" eb="6">
      <t>エキム</t>
    </rPh>
    <rPh sb="6" eb="7">
      <t>ヒ</t>
    </rPh>
    <phoneticPr fontId="1"/>
  </si>
  <si>
    <t>その他の需用費</t>
    <rPh sb="2" eb="3">
      <t>タ</t>
    </rPh>
    <rPh sb="4" eb="7">
      <t>ジュヨウヒ</t>
    </rPh>
    <phoneticPr fontId="1"/>
  </si>
  <si>
    <r>
      <t xml:space="preserve">講師に提供する弁当や会議参加者に提供する飲料等の費用。
※領収書などで金額を確認できるものが対象
</t>
    </r>
    <r>
      <rPr>
        <sz val="11"/>
        <rFont val="ＭＳ Ｐゴシック"/>
        <family val="3"/>
        <charset val="128"/>
      </rPr>
      <t>例）弁当代@1,000円×2人＝2,000円</t>
    </r>
    <rPh sb="0" eb="2">
      <t>コウシ</t>
    </rPh>
    <rPh sb="3" eb="5">
      <t>テイキョウ</t>
    </rPh>
    <rPh sb="7" eb="9">
      <t>ベントウ</t>
    </rPh>
    <rPh sb="10" eb="12">
      <t>カイギ</t>
    </rPh>
    <rPh sb="12" eb="15">
      <t>サンカシャ</t>
    </rPh>
    <rPh sb="16" eb="18">
      <t>テイキョウ</t>
    </rPh>
    <rPh sb="20" eb="22">
      <t>インリョウ</t>
    </rPh>
    <rPh sb="22" eb="23">
      <t>トウ</t>
    </rPh>
    <rPh sb="24" eb="26">
      <t>ヒヨウ</t>
    </rPh>
    <rPh sb="29" eb="32">
      <t>リョウシュウショ</t>
    </rPh>
    <rPh sb="51" eb="54">
      <t>ベントウダイ</t>
    </rPh>
    <rPh sb="60" eb="61">
      <t>エン</t>
    </rPh>
    <rPh sb="63" eb="64">
      <t>ヒト</t>
    </rPh>
    <rPh sb="70" eb="71">
      <t>エン</t>
    </rPh>
    <phoneticPr fontId="1"/>
  </si>
  <si>
    <t>食糧費</t>
    <rPh sb="0" eb="3">
      <t>ショクリョウヒ</t>
    </rPh>
    <phoneticPr fontId="1"/>
  </si>
  <si>
    <t>その他の役務費</t>
    <rPh sb="2" eb="3">
      <t>タ</t>
    </rPh>
    <rPh sb="4" eb="6">
      <t>エキム</t>
    </rPh>
    <rPh sb="6" eb="7">
      <t>ヒ</t>
    </rPh>
    <phoneticPr fontId="1"/>
  </si>
  <si>
    <t>経費区分の説明及び積算の例</t>
    <rPh sb="0" eb="2">
      <t>ケイヒ</t>
    </rPh>
    <rPh sb="2" eb="4">
      <t>クブン</t>
    </rPh>
    <rPh sb="5" eb="7">
      <t>セツメイ</t>
    </rPh>
    <rPh sb="7" eb="8">
      <t>オヨ</t>
    </rPh>
    <rPh sb="9" eb="11">
      <t>セキサン</t>
    </rPh>
    <rPh sb="12" eb="13">
      <t>レイ</t>
    </rPh>
    <phoneticPr fontId="1"/>
  </si>
  <si>
    <t>補助率</t>
    <rPh sb="0" eb="3">
      <t>ホジョリツ</t>
    </rPh>
    <phoneticPr fontId="1"/>
  </si>
  <si>
    <t>※事業内容を精査する段階で費目が変更になる場合がある</t>
    <rPh sb="1" eb="3">
      <t>ジギョウ</t>
    </rPh>
    <rPh sb="3" eb="5">
      <t>ナイヨウ</t>
    </rPh>
    <rPh sb="6" eb="8">
      <t>セイサ</t>
    </rPh>
    <rPh sb="10" eb="12">
      <t>ダンカイ</t>
    </rPh>
    <rPh sb="13" eb="15">
      <t>ヒモク</t>
    </rPh>
    <rPh sb="16" eb="18">
      <t>ヘンコウ</t>
    </rPh>
    <rPh sb="21" eb="23">
      <t>バアイ</t>
    </rPh>
    <phoneticPr fontId="1"/>
  </si>
  <si>
    <t>○○医師会</t>
    <rPh sb="2" eb="5">
      <t>イシカイ</t>
    </rPh>
    <phoneticPr fontId="1"/>
  </si>
  <si>
    <t>○○医療圏の看護師定着推進事業</t>
  </si>
  <si>
    <t>○○病院</t>
    <rPh sb="2" eb="4">
      <t>ビョウイン</t>
    </rPh>
    <phoneticPr fontId="1"/>
  </si>
  <si>
    <t>在宅医療推進のための調査研究事業</t>
    <rPh sb="0" eb="2">
      <t>ザイタク</t>
    </rPh>
    <rPh sb="2" eb="4">
      <t>イリョウ</t>
    </rPh>
    <rPh sb="4" eb="6">
      <t>スイシン</t>
    </rPh>
    <rPh sb="10" eb="12">
      <t>チョウサ</t>
    </rPh>
    <rPh sb="12" eb="14">
      <t>ケンキュウ</t>
    </rPh>
    <rPh sb="14" eb="16">
      <t>ジギョウ</t>
    </rPh>
    <phoneticPr fontId="1"/>
  </si>
  <si>
    <r>
      <t xml:space="preserve">役務の提供や施設の利用などによって受けた利益に対する謝金。
※講師等の移動に係る費用は旅費に計上
※お土産などの謝品は対象外
（講師・パネラーの場合）「単価×時間」のように具体的に記載。
</t>
    </r>
    <r>
      <rPr>
        <sz val="11"/>
        <rFont val="ＭＳ Ｐゴシック"/>
        <family val="3"/>
        <charset val="128"/>
      </rPr>
      <t>例）研修講師（教授クラス）@9,000×5時間×6回＝270,000円</t>
    </r>
    <rPh sb="0" eb="2">
      <t>エキム</t>
    </rPh>
    <rPh sb="3" eb="5">
      <t>テイキョウ</t>
    </rPh>
    <rPh sb="6" eb="8">
      <t>シセツ</t>
    </rPh>
    <rPh sb="9" eb="11">
      <t>リヨウ</t>
    </rPh>
    <rPh sb="17" eb="18">
      <t>ウ</t>
    </rPh>
    <rPh sb="20" eb="22">
      <t>リエキ</t>
    </rPh>
    <rPh sb="23" eb="24">
      <t>タイ</t>
    </rPh>
    <rPh sb="26" eb="28">
      <t>シャキン</t>
    </rPh>
    <rPh sb="31" eb="33">
      <t>コウシ</t>
    </rPh>
    <rPh sb="33" eb="34">
      <t>ナド</t>
    </rPh>
    <rPh sb="35" eb="37">
      <t>イドウ</t>
    </rPh>
    <rPh sb="38" eb="39">
      <t>カカ</t>
    </rPh>
    <rPh sb="40" eb="42">
      <t>ヒヨウ</t>
    </rPh>
    <rPh sb="43" eb="45">
      <t>リョヒ</t>
    </rPh>
    <rPh sb="46" eb="48">
      <t>ケイジョウ</t>
    </rPh>
    <rPh sb="56" eb="57">
      <t>シャ</t>
    </rPh>
    <rPh sb="57" eb="58">
      <t>ヒン</t>
    </rPh>
    <rPh sb="59" eb="62">
      <t>タイショウガイ</t>
    </rPh>
    <rPh sb="64" eb="66">
      <t>コウシ</t>
    </rPh>
    <rPh sb="72" eb="74">
      <t>バアイ</t>
    </rPh>
    <rPh sb="76" eb="78">
      <t>タンカ</t>
    </rPh>
    <rPh sb="79" eb="81">
      <t>ジカン</t>
    </rPh>
    <rPh sb="86" eb="89">
      <t>グタイテキ</t>
    </rPh>
    <rPh sb="90" eb="92">
      <t>キサイ</t>
    </rPh>
    <rPh sb="94" eb="95">
      <t>レイ</t>
    </rPh>
    <phoneticPr fontId="1"/>
  </si>
  <si>
    <t>円</t>
  </si>
  <si>
    <t>円</t>
    <phoneticPr fontId="1"/>
  </si>
  <si>
    <t>円</t>
    <rPh sb="0" eb="1">
      <t>エン</t>
    </rPh>
    <phoneticPr fontId="1"/>
  </si>
  <si>
    <t>○会議資料用印刷用紙@1箱500枚（300円）*20箱＝6,000円</t>
    <phoneticPr fontId="1"/>
  </si>
  <si>
    <t>○啓発用リーフレット作成費用　＠10円*（85部*3会場）＝2,550円</t>
    <rPh sb="1" eb="3">
      <t>ケイハツ</t>
    </rPh>
    <rPh sb="3" eb="4">
      <t>ヨウ</t>
    </rPh>
    <rPh sb="10" eb="12">
      <t>サクセイ</t>
    </rPh>
    <rPh sb="12" eb="14">
      <t>ヒヨウ</t>
    </rPh>
    <phoneticPr fontId="1"/>
  </si>
  <si>
    <t>○講師謝金【自団体規定】@30,000*4時間*5名*3回 =1,800,000</t>
    <rPh sb="6" eb="7">
      <t>ジ</t>
    </rPh>
    <rPh sb="7" eb="9">
      <t>ダンタイ</t>
    </rPh>
    <rPh sb="9" eb="11">
      <t>キテイ</t>
    </rPh>
    <rPh sb="21" eb="23">
      <t>ジカン</t>
    </rPh>
    <phoneticPr fontId="1"/>
  </si>
  <si>
    <t>○外部研修受講料@1,080,000円*3名=3,240,000円
○外注検査代金@2,944,000円</t>
    <rPh sb="1" eb="3">
      <t>ガイブ</t>
    </rPh>
    <rPh sb="3" eb="5">
      <t>ケンシュウ</t>
    </rPh>
    <rPh sb="32" eb="33">
      <t>エン</t>
    </rPh>
    <phoneticPr fontId="1"/>
  </si>
  <si>
    <t>○研修運営スタッフ（臨時職員）@6,995*20日*2名=279,800円
○研修運営スタッフ（事務職員）@3,423,000/年*2名*従事割合10%=684,600円</t>
    <rPh sb="1" eb="3">
      <t>ケンシュウ</t>
    </rPh>
    <rPh sb="3" eb="5">
      <t>ウンエイ</t>
    </rPh>
    <rPh sb="10" eb="12">
      <t>リンジ</t>
    </rPh>
    <rPh sb="12" eb="14">
      <t>ショクイン</t>
    </rPh>
    <rPh sb="24" eb="25">
      <t>ニチ</t>
    </rPh>
    <rPh sb="27" eb="28">
      <t>メイ</t>
    </rPh>
    <rPh sb="36" eb="37">
      <t>エン</t>
    </rPh>
    <rPh sb="39" eb="41">
      <t>ケンシュウ</t>
    </rPh>
    <rPh sb="41" eb="43">
      <t>ウンエイ</t>
    </rPh>
    <rPh sb="48" eb="50">
      <t>ジム</t>
    </rPh>
    <rPh sb="50" eb="52">
      <t>ショクイン</t>
    </rPh>
    <rPh sb="64" eb="65">
      <t>ネン</t>
    </rPh>
    <rPh sb="67" eb="68">
      <t>メイ</t>
    </rPh>
    <rPh sb="69" eb="71">
      <t>ジュウジ</t>
    </rPh>
    <rPh sb="71" eb="73">
      <t>ワリアイ</t>
    </rPh>
    <rPh sb="84" eb="85">
      <t>エン</t>
    </rPh>
    <phoneticPr fontId="1"/>
  </si>
  <si>
    <t>○講師交通費（東京）@23,240*6回=139,440円
○講師宿泊費@11,800*6回＝70,800円
○担当者交通費（県内）@3,000*4回*2人＝24,000円
○担当者宿泊費@11,800*2回*2人＝47,200円</t>
    <rPh sb="1" eb="3">
      <t>コウシ</t>
    </rPh>
    <rPh sb="3" eb="6">
      <t>コウツウヒ</t>
    </rPh>
    <rPh sb="7" eb="9">
      <t>トウキョウ</t>
    </rPh>
    <rPh sb="19" eb="20">
      <t>カイ</t>
    </rPh>
    <rPh sb="28" eb="29">
      <t>エン</t>
    </rPh>
    <rPh sb="31" eb="33">
      <t>コウシ</t>
    </rPh>
    <rPh sb="33" eb="36">
      <t>シュクハクヒ</t>
    </rPh>
    <rPh sb="45" eb="46">
      <t>カイ</t>
    </rPh>
    <rPh sb="53" eb="54">
      <t>エン</t>
    </rPh>
    <rPh sb="56" eb="59">
      <t>タントウシャ</t>
    </rPh>
    <rPh sb="59" eb="62">
      <t>コウツウヒ</t>
    </rPh>
    <rPh sb="63" eb="65">
      <t>ケンナイ</t>
    </rPh>
    <rPh sb="74" eb="75">
      <t>カイ</t>
    </rPh>
    <rPh sb="77" eb="78">
      <t>ニン</t>
    </rPh>
    <rPh sb="85" eb="86">
      <t>エン</t>
    </rPh>
    <rPh sb="88" eb="91">
      <t>タントウシャ</t>
    </rPh>
    <rPh sb="91" eb="94">
      <t>シュクハクヒ</t>
    </rPh>
    <rPh sb="103" eb="104">
      <t>カイ</t>
    </rPh>
    <rPh sb="114" eb="115">
      <t>エン</t>
    </rPh>
    <phoneticPr fontId="1"/>
  </si>
  <si>
    <t>○会場使用料（200名参加・全日使用）
72,300*4回＝289,200円</t>
    <phoneticPr fontId="1"/>
  </si>
  <si>
    <r>
      <t xml:space="preserve">事業に従事する者の作業時間に対する費用。
※講習会の講師への謝金は報償費
「単価×時間×人数×従事割合」のように具体的に記載。
</t>
    </r>
    <r>
      <rPr>
        <sz val="11"/>
        <rFont val="ＭＳ Ｐゴシック"/>
        <family val="3"/>
        <charset val="128"/>
      </rPr>
      <t>例）指導医（医師）@12,756,000円×1年 x1名 x従事割合65% =8,291,400円
例）運営スタッフ（事務職員）@3,423,000×1年×従事割合2.5%=85,575円</t>
    </r>
    <rPh sb="0" eb="2">
      <t>ジギョウ</t>
    </rPh>
    <rPh sb="3" eb="5">
      <t>ジュウジ</t>
    </rPh>
    <rPh sb="7" eb="8">
      <t>モノ</t>
    </rPh>
    <rPh sb="9" eb="11">
      <t>サギョウ</t>
    </rPh>
    <rPh sb="11" eb="13">
      <t>ジカン</t>
    </rPh>
    <rPh sb="14" eb="15">
      <t>タイ</t>
    </rPh>
    <rPh sb="17" eb="19">
      <t>ヒヨウ</t>
    </rPh>
    <rPh sb="22" eb="24">
      <t>コウシュウ</t>
    </rPh>
    <rPh sb="24" eb="25">
      <t>カイ</t>
    </rPh>
    <rPh sb="26" eb="28">
      <t>コウシ</t>
    </rPh>
    <rPh sb="30" eb="32">
      <t>シャキン</t>
    </rPh>
    <rPh sb="33" eb="36">
      <t>ホウショウヒ</t>
    </rPh>
    <rPh sb="56" eb="59">
      <t>グタイテキ</t>
    </rPh>
    <rPh sb="64" eb="65">
      <t>レイ</t>
    </rPh>
    <rPh sb="66" eb="69">
      <t>シドウイ</t>
    </rPh>
    <rPh sb="114" eb="115">
      <t>レイ</t>
    </rPh>
    <phoneticPr fontId="1"/>
  </si>
  <si>
    <r>
      <t xml:space="preserve">事業の実施で必要となる物品や施設を使用するための費用。
※建物の賃料は対象外
</t>
    </r>
    <r>
      <rPr>
        <sz val="11"/>
        <rFont val="ＭＳ Ｐゴシック"/>
        <family val="3"/>
        <charset val="128"/>
      </rPr>
      <t>例）○○研修会の会場　中規模の会議室　41,300円
例）研修会で使用する医療器具のレンタル　3日間　○○○円</t>
    </r>
    <rPh sb="0" eb="2">
      <t>ジギョウ</t>
    </rPh>
    <rPh sb="3" eb="5">
      <t>ジッシ</t>
    </rPh>
    <rPh sb="6" eb="8">
      <t>ヒツヨウ</t>
    </rPh>
    <rPh sb="11" eb="13">
      <t>ブッピン</t>
    </rPh>
    <rPh sb="14" eb="16">
      <t>シセツ</t>
    </rPh>
    <rPh sb="17" eb="19">
      <t>シヨウ</t>
    </rPh>
    <rPh sb="24" eb="26">
      <t>ヒヨウ</t>
    </rPh>
    <rPh sb="29" eb="31">
      <t>タテモノ</t>
    </rPh>
    <rPh sb="32" eb="34">
      <t>チンリョウ</t>
    </rPh>
    <rPh sb="35" eb="38">
      <t>タイショウガイ</t>
    </rPh>
    <rPh sb="39" eb="40">
      <t>レイ</t>
    </rPh>
    <rPh sb="43" eb="46">
      <t>ケンシュウカイ</t>
    </rPh>
    <rPh sb="47" eb="49">
      <t>カイジョウ</t>
    </rPh>
    <rPh sb="50" eb="53">
      <t>チュウキボ</t>
    </rPh>
    <rPh sb="54" eb="57">
      <t>カイギシツ</t>
    </rPh>
    <rPh sb="64" eb="65">
      <t>エン</t>
    </rPh>
    <rPh sb="66" eb="67">
      <t>レイ</t>
    </rPh>
    <rPh sb="68" eb="71">
      <t>ケンシュウカイ</t>
    </rPh>
    <rPh sb="72" eb="74">
      <t>シヨウ</t>
    </rPh>
    <rPh sb="76" eb="78">
      <t>イリョウ</t>
    </rPh>
    <rPh sb="78" eb="80">
      <t>キグ</t>
    </rPh>
    <rPh sb="87" eb="89">
      <t>ニチカン</t>
    </rPh>
    <rPh sb="93" eb="94">
      <t>エン</t>
    </rPh>
    <phoneticPr fontId="1"/>
  </si>
  <si>
    <t>○教員（医師）@12,756,000円/年 *1名 *従事割合65% =8,291,400円
○教員（大学教授）@10,720,800円/年 *2名 *従事割合50% =10,720,800円</t>
    <rPh sb="4" eb="6">
      <t>イシ</t>
    </rPh>
    <rPh sb="45" eb="46">
      <t>エン</t>
    </rPh>
    <rPh sb="48" eb="50">
      <t>キョウイン</t>
    </rPh>
    <rPh sb="51" eb="53">
      <t>ダイガク</t>
    </rPh>
    <rPh sb="53" eb="55">
      <t>キョウジュ</t>
    </rPh>
    <phoneticPr fontId="1"/>
  </si>
  <si>
    <t>・黄色のセルに記入
・集計を行うため行や列の追加や削除は禁止
・列の幅や行の高さの変更は可能
・具体的な記載例については次シートを参照
・最終的な補助率や補助額については、国からの配分額や宮城県地域医療介護総合確保推進委員会の審査によって決定する</t>
    <rPh sb="1" eb="3">
      <t>キイロ</t>
    </rPh>
    <rPh sb="7" eb="9">
      <t>キニュウ</t>
    </rPh>
    <rPh sb="11" eb="13">
      <t>シュウケイ</t>
    </rPh>
    <rPh sb="14" eb="15">
      <t>オコナ</t>
    </rPh>
    <rPh sb="18" eb="19">
      <t>ギョウ</t>
    </rPh>
    <rPh sb="20" eb="21">
      <t>レツ</t>
    </rPh>
    <rPh sb="22" eb="24">
      <t>ツイカ</t>
    </rPh>
    <rPh sb="25" eb="27">
      <t>サクジョ</t>
    </rPh>
    <rPh sb="28" eb="30">
      <t>キンシ</t>
    </rPh>
    <rPh sb="32" eb="33">
      <t>レツ</t>
    </rPh>
    <rPh sb="34" eb="35">
      <t>ハバ</t>
    </rPh>
    <rPh sb="36" eb="37">
      <t>ギョウ</t>
    </rPh>
    <rPh sb="38" eb="39">
      <t>タカ</t>
    </rPh>
    <rPh sb="44" eb="46">
      <t>カノウ</t>
    </rPh>
    <rPh sb="48" eb="51">
      <t>グタイテキ</t>
    </rPh>
    <rPh sb="52" eb="54">
      <t>キサイ</t>
    </rPh>
    <rPh sb="54" eb="55">
      <t>レイ</t>
    </rPh>
    <rPh sb="60" eb="61">
      <t>ジ</t>
    </rPh>
    <rPh sb="65" eb="67">
      <t>サンショウ</t>
    </rPh>
    <rPh sb="69" eb="72">
      <t>サイシュウテキ</t>
    </rPh>
    <rPh sb="73" eb="76">
      <t>ホジョリツ</t>
    </rPh>
    <rPh sb="77" eb="80">
      <t>ホジョガク</t>
    </rPh>
    <rPh sb="86" eb="87">
      <t>クニ</t>
    </rPh>
    <rPh sb="90" eb="92">
      <t>ハイブン</t>
    </rPh>
    <rPh sb="92" eb="93">
      <t>ガク</t>
    </rPh>
    <rPh sb="94" eb="97">
      <t>ミヤギケン</t>
    </rPh>
    <rPh sb="97" eb="99">
      <t>チイキ</t>
    </rPh>
    <rPh sb="99" eb="101">
      <t>イリョウ</t>
    </rPh>
    <rPh sb="101" eb="103">
      <t>カイゴ</t>
    </rPh>
    <rPh sb="103" eb="105">
      <t>ソウゴウ</t>
    </rPh>
    <rPh sb="105" eb="107">
      <t>カクホ</t>
    </rPh>
    <rPh sb="107" eb="109">
      <t>スイシン</t>
    </rPh>
    <rPh sb="109" eb="112">
      <t>イインカイ</t>
    </rPh>
    <rPh sb="113" eb="115">
      <t>シンサ</t>
    </rPh>
    <rPh sb="119" eb="121">
      <t>ケッテイ</t>
    </rPh>
    <phoneticPr fontId="1"/>
  </si>
  <si>
    <r>
      <t xml:space="preserve">事業に従事する者又は講師等の交通費、宿泊費などに対する費用。
例）研修会実施場所へのスタッフの交通費、講師を招く場合の交通費など
※自団体の規定を算出根拠として用いる場合はその根拠を示す資料も提出
</t>
    </r>
    <r>
      <rPr>
        <sz val="11"/>
        <rFont val="ＭＳ Ｐゴシック"/>
        <family val="3"/>
        <charset val="128"/>
      </rPr>
      <t>例）研修スタッフ交通費（県内）@3,000×4回×2人＝24,000円
例）研修スタッフ宿泊費@11,800×2回×2人＝47,200円
例）講師交通費(福島県)@6,840×往復2回×6人＝82,080円
例）講習会参加費【自団体規定】参加旅費1回@5,000円×2回×4人＝40,000円</t>
    </r>
    <rPh sb="0" eb="2">
      <t>ジギョウ</t>
    </rPh>
    <rPh sb="3" eb="5">
      <t>ジュウジ</t>
    </rPh>
    <rPh sb="7" eb="8">
      <t>モノ</t>
    </rPh>
    <rPh sb="8" eb="9">
      <t>マタ</t>
    </rPh>
    <rPh sb="10" eb="12">
      <t>コウシ</t>
    </rPh>
    <rPh sb="12" eb="13">
      <t>ナド</t>
    </rPh>
    <rPh sb="14" eb="17">
      <t>コウツウヒ</t>
    </rPh>
    <rPh sb="18" eb="21">
      <t>シュクハクヒ</t>
    </rPh>
    <rPh sb="24" eb="25">
      <t>タイ</t>
    </rPh>
    <rPh sb="27" eb="29">
      <t>ヒヨウ</t>
    </rPh>
    <rPh sb="31" eb="32">
      <t>レイ</t>
    </rPh>
    <rPh sb="33" eb="36">
      <t>ケンシュウカイ</t>
    </rPh>
    <rPh sb="36" eb="38">
      <t>ジッシ</t>
    </rPh>
    <rPh sb="38" eb="40">
      <t>バショ</t>
    </rPh>
    <rPh sb="47" eb="50">
      <t>コウツウヒ</t>
    </rPh>
    <rPh sb="51" eb="53">
      <t>コウシ</t>
    </rPh>
    <rPh sb="54" eb="55">
      <t>マネ</t>
    </rPh>
    <rPh sb="56" eb="58">
      <t>バアイ</t>
    </rPh>
    <rPh sb="59" eb="62">
      <t>コウツウヒ</t>
    </rPh>
    <rPh sb="66" eb="67">
      <t>ジ</t>
    </rPh>
    <rPh sb="67" eb="69">
      <t>ダンタイ</t>
    </rPh>
    <rPh sb="70" eb="72">
      <t>キテイ</t>
    </rPh>
    <rPh sb="73" eb="75">
      <t>サンシュツ</t>
    </rPh>
    <rPh sb="75" eb="77">
      <t>コンキョ</t>
    </rPh>
    <rPh sb="80" eb="81">
      <t>モチ</t>
    </rPh>
    <rPh sb="83" eb="85">
      <t>バアイ</t>
    </rPh>
    <rPh sb="88" eb="90">
      <t>コンキョ</t>
    </rPh>
    <rPh sb="91" eb="92">
      <t>シメ</t>
    </rPh>
    <rPh sb="93" eb="95">
      <t>シリョウ</t>
    </rPh>
    <rPh sb="96" eb="98">
      <t>テイシュツ</t>
    </rPh>
    <rPh sb="99" eb="100">
      <t>レイ</t>
    </rPh>
    <rPh sb="101" eb="103">
      <t>ケンシュウ</t>
    </rPh>
    <rPh sb="135" eb="136">
      <t>レイ</t>
    </rPh>
    <rPh sb="137" eb="139">
      <t>ケンシュウ</t>
    </rPh>
    <rPh sb="168" eb="169">
      <t>レイ</t>
    </rPh>
    <rPh sb="170" eb="172">
      <t>コウシ</t>
    </rPh>
    <rPh sb="172" eb="175">
      <t>コウツウヒ</t>
    </rPh>
    <rPh sb="176" eb="179">
      <t>フクシマケン</t>
    </rPh>
    <rPh sb="187" eb="189">
      <t>オウフク</t>
    </rPh>
    <rPh sb="190" eb="191">
      <t>カイ</t>
    </rPh>
    <rPh sb="193" eb="194">
      <t>ニン</t>
    </rPh>
    <rPh sb="201" eb="202">
      <t>エン</t>
    </rPh>
    <rPh sb="203" eb="204">
      <t>レイ</t>
    </rPh>
    <rPh sb="205" eb="208">
      <t>コウシュウカイ</t>
    </rPh>
    <rPh sb="208" eb="211">
      <t>サンカヒ</t>
    </rPh>
    <rPh sb="212" eb="213">
      <t>ジ</t>
    </rPh>
    <rPh sb="213" eb="215">
      <t>ダンタイ</t>
    </rPh>
    <rPh sb="215" eb="217">
      <t>キテイ</t>
    </rPh>
    <rPh sb="218" eb="220">
      <t>サンカ</t>
    </rPh>
    <rPh sb="220" eb="222">
      <t>リョヒ</t>
    </rPh>
    <rPh sb="223" eb="224">
      <t>カイ</t>
    </rPh>
    <rPh sb="230" eb="231">
      <t>エン</t>
    </rPh>
    <rPh sb="233" eb="234">
      <t>カイ</t>
    </rPh>
    <rPh sb="236" eb="237">
      <t>ニン</t>
    </rPh>
    <rPh sb="244" eb="245">
      <t>エン</t>
    </rPh>
    <phoneticPr fontId="1"/>
  </si>
  <si>
    <r>
      <t xml:space="preserve">事業に必要な物品（５万円未満）の購入費用。
※目安として１年以内に消費するもの、かつ、当該事業で使用されることが確認できるものに限る
※自動車のガソリンについては、事業に使用したこと（日付、目的地、旅行目的等の記録）が確認できる場合に限り対象
※プリンタのインクカートリッジや部品交換などのランニングコストは対象外
※事業と直接の関係がない物（生花、記念品など）は対象外
</t>
    </r>
    <r>
      <rPr>
        <sz val="11"/>
        <rFont val="ＭＳ Ｐゴシック"/>
        <family val="3"/>
        <charset val="128"/>
      </rPr>
      <t>例）○○事業の参考テキスト@2,000円×60冊＝120,000円
例）会議資料用印刷用紙@1箱500枚（300円）×10箱＝3,000円</t>
    </r>
    <rPh sb="0" eb="2">
      <t>ジギョウ</t>
    </rPh>
    <rPh sb="3" eb="5">
      <t>ヒツヨウ</t>
    </rPh>
    <rPh sb="6" eb="8">
      <t>ブッピン</t>
    </rPh>
    <rPh sb="10" eb="12">
      <t>マンエン</t>
    </rPh>
    <rPh sb="12" eb="14">
      <t>ミマン</t>
    </rPh>
    <rPh sb="16" eb="18">
      <t>コウニュウ</t>
    </rPh>
    <rPh sb="18" eb="20">
      <t>ヒヨウ</t>
    </rPh>
    <rPh sb="23" eb="25">
      <t>メヤス</t>
    </rPh>
    <rPh sb="29" eb="30">
      <t>ネン</t>
    </rPh>
    <rPh sb="30" eb="32">
      <t>イナイ</t>
    </rPh>
    <rPh sb="33" eb="35">
      <t>ショウヒ</t>
    </rPh>
    <rPh sb="43" eb="45">
      <t>トウガイ</t>
    </rPh>
    <rPh sb="45" eb="47">
      <t>ジギョウ</t>
    </rPh>
    <rPh sb="48" eb="50">
      <t>シヨウ</t>
    </rPh>
    <rPh sb="56" eb="58">
      <t>カクニン</t>
    </rPh>
    <rPh sb="64" eb="65">
      <t>カギ</t>
    </rPh>
    <rPh sb="82" eb="84">
      <t>ジギョウ</t>
    </rPh>
    <rPh sb="85" eb="87">
      <t>シヨウ</t>
    </rPh>
    <rPh sb="92" eb="94">
      <t>ヒヅケ</t>
    </rPh>
    <rPh sb="95" eb="98">
      <t>モクテキチ</t>
    </rPh>
    <rPh sb="99" eb="101">
      <t>リョコウ</t>
    </rPh>
    <rPh sb="101" eb="103">
      <t>モクテキ</t>
    </rPh>
    <rPh sb="103" eb="104">
      <t>ナド</t>
    </rPh>
    <rPh sb="105" eb="107">
      <t>キロク</t>
    </rPh>
    <rPh sb="109" eb="111">
      <t>カクニン</t>
    </rPh>
    <rPh sb="114" eb="116">
      <t>バアイ</t>
    </rPh>
    <rPh sb="117" eb="118">
      <t>カギ</t>
    </rPh>
    <rPh sb="119" eb="121">
      <t>タイショウ</t>
    </rPh>
    <rPh sb="138" eb="140">
      <t>ブヒン</t>
    </rPh>
    <rPh sb="140" eb="142">
      <t>コウカン</t>
    </rPh>
    <rPh sb="154" eb="157">
      <t>タイショウガイ</t>
    </rPh>
    <rPh sb="159" eb="161">
      <t>ジギョウ</t>
    </rPh>
    <rPh sb="162" eb="164">
      <t>チョクセツ</t>
    </rPh>
    <rPh sb="165" eb="167">
      <t>カンケイ</t>
    </rPh>
    <rPh sb="170" eb="171">
      <t>モノ</t>
    </rPh>
    <rPh sb="172" eb="174">
      <t>セイカ</t>
    </rPh>
    <rPh sb="175" eb="178">
      <t>キネンヒン</t>
    </rPh>
    <rPh sb="182" eb="184">
      <t>タイショウ</t>
    </rPh>
    <rPh sb="184" eb="185">
      <t>ガイ</t>
    </rPh>
    <rPh sb="186" eb="187">
      <t>レイ</t>
    </rPh>
    <rPh sb="190" eb="192">
      <t>ジギョウ</t>
    </rPh>
    <rPh sb="193" eb="195">
      <t>サンコウ</t>
    </rPh>
    <rPh sb="205" eb="206">
      <t>エン</t>
    </rPh>
    <rPh sb="209" eb="210">
      <t>サツ</t>
    </rPh>
    <rPh sb="218" eb="219">
      <t>エン</t>
    </rPh>
    <rPh sb="220" eb="221">
      <t>レイ</t>
    </rPh>
    <rPh sb="222" eb="224">
      <t>カイギ</t>
    </rPh>
    <rPh sb="224" eb="227">
      <t>シリョウヨウ</t>
    </rPh>
    <rPh sb="227" eb="229">
      <t>インサツ</t>
    </rPh>
    <rPh sb="229" eb="231">
      <t>ヨウシ</t>
    </rPh>
    <rPh sb="233" eb="234">
      <t>ハコ</t>
    </rPh>
    <rPh sb="237" eb="238">
      <t>マイ</t>
    </rPh>
    <rPh sb="242" eb="243">
      <t>エン</t>
    </rPh>
    <rPh sb="247" eb="248">
      <t>ハコ</t>
    </rPh>
    <rPh sb="254" eb="255">
      <t>エン</t>
    </rPh>
    <phoneticPr fontId="1"/>
  </si>
  <si>
    <r>
      <t xml:space="preserve">事業で使用するパンフレット・リーフレット、事業成果報告書等の印刷・製本に関する費用。
※自団体で印刷する場合のコピー用紙は消耗品
</t>
    </r>
    <r>
      <rPr>
        <sz val="11"/>
        <rFont val="ＭＳ Ｐゴシック"/>
        <family val="3"/>
        <charset val="128"/>
      </rPr>
      <t>例）啓発用リーフレット作成費用　5,000円</t>
    </r>
    <rPh sb="0" eb="2">
      <t>ジギョウ</t>
    </rPh>
    <rPh sb="3" eb="5">
      <t>シヨウ</t>
    </rPh>
    <rPh sb="21" eb="23">
      <t>ジギョウ</t>
    </rPh>
    <rPh sb="23" eb="25">
      <t>セイカ</t>
    </rPh>
    <rPh sb="25" eb="28">
      <t>ホウコクショ</t>
    </rPh>
    <rPh sb="28" eb="29">
      <t>ナド</t>
    </rPh>
    <rPh sb="30" eb="32">
      <t>インサツ</t>
    </rPh>
    <rPh sb="33" eb="35">
      <t>セイホン</t>
    </rPh>
    <rPh sb="36" eb="37">
      <t>カン</t>
    </rPh>
    <rPh sb="39" eb="41">
      <t>ヒヨウ</t>
    </rPh>
    <rPh sb="44" eb="45">
      <t>ジ</t>
    </rPh>
    <rPh sb="45" eb="47">
      <t>ダンタイ</t>
    </rPh>
    <rPh sb="48" eb="50">
      <t>インサツ</t>
    </rPh>
    <rPh sb="52" eb="54">
      <t>バアイ</t>
    </rPh>
    <rPh sb="58" eb="60">
      <t>ヨウシ</t>
    </rPh>
    <rPh sb="61" eb="64">
      <t>ショウモウヒン</t>
    </rPh>
    <rPh sb="65" eb="66">
      <t>レイ</t>
    </rPh>
    <rPh sb="67" eb="69">
      <t>ケイハツ</t>
    </rPh>
    <rPh sb="69" eb="70">
      <t>ヨウ</t>
    </rPh>
    <rPh sb="76" eb="78">
      <t>サクセイ</t>
    </rPh>
    <rPh sb="78" eb="80">
      <t>ヒヨウ</t>
    </rPh>
    <rPh sb="86" eb="87">
      <t>エン</t>
    </rPh>
    <phoneticPr fontId="1"/>
  </si>
  <si>
    <t>上記を除いたもので、１度の使用や短期間（１年以内）で使い切るような物品の購入費用。</t>
    <rPh sb="0" eb="2">
      <t>ジョウキ</t>
    </rPh>
    <rPh sb="3" eb="4">
      <t>ノゾ</t>
    </rPh>
    <rPh sb="11" eb="12">
      <t>ド</t>
    </rPh>
    <rPh sb="13" eb="15">
      <t>シヨウ</t>
    </rPh>
    <rPh sb="16" eb="19">
      <t>タンキカン</t>
    </rPh>
    <rPh sb="21" eb="22">
      <t>ネン</t>
    </rPh>
    <rPh sb="22" eb="24">
      <t>イナイ</t>
    </rPh>
    <rPh sb="26" eb="27">
      <t>ツカ</t>
    </rPh>
    <rPh sb="28" eb="29">
      <t>キ</t>
    </rPh>
    <rPh sb="33" eb="35">
      <t>ブッピン</t>
    </rPh>
    <rPh sb="36" eb="38">
      <t>コウニュウ</t>
    </rPh>
    <rPh sb="38" eb="40">
      <t>ヒヨウ</t>
    </rPh>
    <phoneticPr fontId="1"/>
  </si>
  <si>
    <t>上記を除く、事業を実施するうえで提供を受けるサービス（人が主体となるもの）に対する費用。
※施設や設備のサービスについては使用料</t>
    <rPh sb="0" eb="2">
      <t>ジョウキ</t>
    </rPh>
    <rPh sb="3" eb="4">
      <t>ノゾ</t>
    </rPh>
    <rPh sb="6" eb="8">
      <t>ジギョウ</t>
    </rPh>
    <rPh sb="9" eb="11">
      <t>ジッシ</t>
    </rPh>
    <rPh sb="16" eb="18">
      <t>テイキョウ</t>
    </rPh>
    <rPh sb="19" eb="20">
      <t>ウ</t>
    </rPh>
    <rPh sb="27" eb="28">
      <t>ヒト</t>
    </rPh>
    <rPh sb="29" eb="31">
      <t>シュタイ</t>
    </rPh>
    <rPh sb="38" eb="39">
      <t>タイ</t>
    </rPh>
    <rPh sb="41" eb="43">
      <t>ヒヨウ</t>
    </rPh>
    <rPh sb="46" eb="48">
      <t>シセツ</t>
    </rPh>
    <rPh sb="49" eb="51">
      <t>セツビ</t>
    </rPh>
    <rPh sb="61" eb="64">
      <t>シヨウリョウ</t>
    </rPh>
    <phoneticPr fontId="1"/>
  </si>
  <si>
    <r>
      <t xml:space="preserve">事業に必要な物品（５万円以上）の購入費用。
※目安として１年以上継続して使用するもの、かつ、当該事業で使用されることが確認できるものに限る
※汎用性が高いもの（パソコン、タブレット端末、自動車など）は対象外
※前年度以前に購入したものは原則対象外（追加購入、買い換えなど）
</t>
    </r>
    <r>
      <rPr>
        <sz val="11"/>
        <rFont val="ＭＳ Ｐゴシック"/>
        <family val="3"/>
        <charset val="128"/>
      </rPr>
      <t>例）研修で使用する模型　○○円</t>
    </r>
    <rPh sb="105" eb="108">
      <t>ゼンネンド</t>
    </rPh>
    <rPh sb="108" eb="110">
      <t>イゼン</t>
    </rPh>
    <rPh sb="111" eb="113">
      <t>コウニュウ</t>
    </rPh>
    <rPh sb="118" eb="120">
      <t>ゲンソク</t>
    </rPh>
    <rPh sb="120" eb="123">
      <t>タイショウガイ</t>
    </rPh>
    <rPh sb="124" eb="126">
      <t>ツイカ</t>
    </rPh>
    <rPh sb="126" eb="128">
      <t>コウニュウ</t>
    </rPh>
    <rPh sb="129" eb="130">
      <t>カ</t>
    </rPh>
    <rPh sb="131" eb="132">
      <t>カ</t>
    </rPh>
    <rPh sb="139" eb="141">
      <t>ケンシュウ</t>
    </rPh>
    <rPh sb="142" eb="144">
      <t>シヨウ</t>
    </rPh>
    <rPh sb="146" eb="148">
      <t>モケイ</t>
    </rPh>
    <rPh sb="151" eb="152">
      <t>エン</t>
    </rPh>
    <phoneticPr fontId="1"/>
  </si>
  <si>
    <t>業務の効率性・経済性等から、他の事業者に行わせるための費用。</t>
    <rPh sb="0" eb="2">
      <t>ギョウム</t>
    </rPh>
    <rPh sb="3" eb="6">
      <t>コウリツセイ</t>
    </rPh>
    <rPh sb="7" eb="11">
      <t>ケイザイセイナド</t>
    </rPh>
    <rPh sb="14" eb="15">
      <t>ホカ</t>
    </rPh>
    <rPh sb="16" eb="19">
      <t>ジギョウシャ</t>
    </rPh>
    <rPh sb="20" eb="21">
      <t>オコナ</t>
    </rPh>
    <rPh sb="27" eb="29">
      <t>ヒヨウ</t>
    </rPh>
    <phoneticPr fontId="1"/>
  </si>
  <si>
    <t>自団体がとりまとめ役となり、他の事業者の事業を助成する際の費用。
※交付決定の過程や交付先の実績について確認できる場合のみ対象</t>
    <rPh sb="9" eb="10">
      <t>ヤク</t>
    </rPh>
    <rPh sb="20" eb="22">
      <t>ジギョウ</t>
    </rPh>
    <rPh sb="23" eb="25">
      <t>ジョセイ</t>
    </rPh>
    <rPh sb="27" eb="28">
      <t>サイ</t>
    </rPh>
    <rPh sb="34" eb="36">
      <t>コウフ</t>
    </rPh>
    <rPh sb="36" eb="38">
      <t>ケッテイ</t>
    </rPh>
    <rPh sb="39" eb="41">
      <t>カテイ</t>
    </rPh>
    <rPh sb="42" eb="44">
      <t>コウフ</t>
    </rPh>
    <rPh sb="44" eb="45">
      <t>サキ</t>
    </rPh>
    <rPh sb="46" eb="48">
      <t>ジッセキ</t>
    </rPh>
    <rPh sb="52" eb="54">
      <t>カクニン</t>
    </rPh>
    <rPh sb="57" eb="59">
      <t>バアイ</t>
    </rPh>
    <rPh sb="61" eb="63">
      <t>タイショウ</t>
    </rPh>
    <phoneticPr fontId="1"/>
  </si>
  <si>
    <t>事業を実施するために必要な施設の整備費用。
ただし、原則として募集要領「２ 対象事業」 のうち、区分Ⅰ-１ 「地域医療構想の達成に向けた医療機関の施設又は設備の整備に関する事業」のみ対象
※多額の補助となるため事前に県へ相談</t>
    <rPh sb="0" eb="2">
      <t>ジギョウ</t>
    </rPh>
    <rPh sb="3" eb="5">
      <t>ジッシ</t>
    </rPh>
    <rPh sb="10" eb="12">
      <t>ヒツヨウ</t>
    </rPh>
    <rPh sb="13" eb="15">
      <t>シセツ</t>
    </rPh>
    <rPh sb="16" eb="18">
      <t>セイビ</t>
    </rPh>
    <rPh sb="18" eb="20">
      <t>ヒヨウ</t>
    </rPh>
    <rPh sb="26" eb="28">
      <t>ゲンソク</t>
    </rPh>
    <rPh sb="31" eb="33">
      <t>ボシュウ</t>
    </rPh>
    <rPh sb="33" eb="35">
      <t>ヨウリョウ</t>
    </rPh>
    <rPh sb="38" eb="42">
      <t>タイショウジギョウ</t>
    </rPh>
    <rPh sb="48" eb="50">
      <t>クブン</t>
    </rPh>
    <rPh sb="55" eb="57">
      <t>チイキ</t>
    </rPh>
    <rPh sb="57" eb="59">
      <t>イリョウ</t>
    </rPh>
    <rPh sb="59" eb="61">
      <t>コウソウ</t>
    </rPh>
    <rPh sb="62" eb="64">
      <t>タッセイ</t>
    </rPh>
    <rPh sb="65" eb="66">
      <t>ム</t>
    </rPh>
    <rPh sb="68" eb="70">
      <t>イリョウ</t>
    </rPh>
    <rPh sb="70" eb="72">
      <t>キカン</t>
    </rPh>
    <rPh sb="73" eb="75">
      <t>シセツ</t>
    </rPh>
    <rPh sb="75" eb="76">
      <t>マタ</t>
    </rPh>
    <rPh sb="77" eb="79">
      <t>セツビ</t>
    </rPh>
    <rPh sb="80" eb="82">
      <t>セイビ</t>
    </rPh>
    <rPh sb="83" eb="84">
      <t>カン</t>
    </rPh>
    <rPh sb="86" eb="88">
      <t>ジギョウ</t>
    </rPh>
    <rPh sb="91" eb="93">
      <t>タイショウ</t>
    </rPh>
    <rPh sb="95" eb="97">
      <t>タガク</t>
    </rPh>
    <rPh sb="98" eb="100">
      <t>ホジョ</t>
    </rPh>
    <rPh sb="105" eb="107">
      <t>ジゼン</t>
    </rPh>
    <rPh sb="108" eb="109">
      <t>ケン</t>
    </rPh>
    <rPh sb="110" eb="112">
      <t>ソウダン</t>
    </rPh>
    <phoneticPr fontId="1"/>
  </si>
  <si>
    <t>4、5、6</t>
    <phoneticPr fontId="1"/>
  </si>
  <si>
    <t>5、6</t>
    <phoneticPr fontId="1"/>
  </si>
  <si>
    <t>1、2</t>
    <phoneticPr fontId="1"/>
  </si>
  <si>
    <t>9、10</t>
    <phoneticPr fontId="1"/>
  </si>
  <si>
    <r>
      <t>令和</t>
    </r>
    <r>
      <rPr>
        <sz val="10"/>
        <color rgb="FFFF0000"/>
        <rFont val="ＭＳ Ｐゴシック"/>
        <family val="3"/>
        <charset val="128"/>
        <scheme val="minor"/>
      </rPr>
      <t>８</t>
    </r>
    <r>
      <rPr>
        <sz val="10"/>
        <rFont val="ＭＳ Ｐゴシック"/>
        <family val="3"/>
        <charset val="128"/>
        <scheme val="minor"/>
      </rPr>
      <t>年度事業費の算出基礎</t>
    </r>
    <rPh sb="0" eb="2">
      <t>レイワ</t>
    </rPh>
    <rPh sb="3" eb="5">
      <t>ネンド</t>
    </rPh>
    <rPh sb="5" eb="8">
      <t>ジギョウヒ</t>
    </rPh>
    <phoneticPr fontId="1"/>
  </si>
  <si>
    <r>
      <t>○切手等　平均＠100円*150件（病院数）*3会場＝45,000円（R</t>
    </r>
    <r>
      <rPr>
        <sz val="10"/>
        <color rgb="FFFF0000"/>
        <rFont val="HGPｺﾞｼｯｸM"/>
        <family val="3"/>
        <charset val="128"/>
      </rPr>
      <t>6</t>
    </r>
    <r>
      <rPr>
        <sz val="10"/>
        <rFont val="HGPｺﾞｼｯｸM"/>
        <family val="3"/>
        <charset val="128"/>
      </rPr>
      <t>実績より算出）
○受講券発送　＠94円*80人*3会場＝22,560円</t>
    </r>
    <rPh sb="37" eb="39">
      <t>ジッセキ</t>
    </rPh>
    <rPh sb="41" eb="43">
      <t>サンシュツ</t>
    </rPh>
    <phoneticPr fontId="1"/>
  </si>
  <si>
    <t>○講師旅費（東京）@23,240*5名*3回=348,600 円
○教育セミナー参加者旅費【自団体規定】@5,000*3回=15,000円</t>
    <rPh sb="6" eb="8">
      <t>トウキョウ</t>
    </rPh>
    <rPh sb="31" eb="32">
      <t>エン</t>
    </rPh>
    <rPh sb="46" eb="47">
      <t>ジ</t>
    </rPh>
    <rPh sb="47" eb="49">
      <t>ダンタイ</t>
    </rPh>
    <rPh sb="49" eb="51">
      <t>キテイ</t>
    </rPh>
    <rPh sb="60" eb="61">
      <t>カイ</t>
    </rPh>
    <rPh sb="68" eb="69">
      <t>エン</t>
    </rPh>
    <phoneticPr fontId="1"/>
  </si>
  <si>
    <t>令和８年度地域医療介護総合確保事業（医療分）　概算事業費及び算出基礎</t>
    <rPh sb="0" eb="2">
      <t>レイワ</t>
    </rPh>
    <rPh sb="3" eb="5">
      <t>ネンド</t>
    </rPh>
    <rPh sb="5" eb="7">
      <t>チイキ</t>
    </rPh>
    <rPh sb="7" eb="9">
      <t>イリョウ</t>
    </rPh>
    <rPh sb="9" eb="11">
      <t>カイゴ</t>
    </rPh>
    <rPh sb="11" eb="13">
      <t>ソウゴウ</t>
    </rPh>
    <rPh sb="13" eb="15">
      <t>カクホ</t>
    </rPh>
    <rPh sb="15" eb="17">
      <t>ジギョウ</t>
    </rPh>
    <rPh sb="18" eb="20">
      <t>イリョウ</t>
    </rPh>
    <rPh sb="20" eb="21">
      <t>ブン</t>
    </rPh>
    <rPh sb="23" eb="25">
      <t>ガイサン</t>
    </rPh>
    <rPh sb="25" eb="28">
      <t>ジギョウヒ</t>
    </rPh>
    <rPh sb="28" eb="29">
      <t>オヨ</t>
    </rPh>
    <rPh sb="30" eb="32">
      <t>サンシュツ</t>
    </rPh>
    <rPh sb="32" eb="34">
      <t>キソ</t>
    </rPh>
    <phoneticPr fontId="1"/>
  </si>
  <si>
    <t>令和8</t>
    <rPh sb="0" eb="2">
      <t>レイワ</t>
    </rPh>
    <phoneticPr fontId="1"/>
  </si>
  <si>
    <t>令和9</t>
    <rPh sb="0" eb="2">
      <t>レイワ</t>
    </rPh>
    <phoneticPr fontId="1"/>
  </si>
  <si>
    <t>令和10</t>
    <rPh sb="0" eb="2">
      <t>レイワ</t>
    </rPh>
    <phoneticPr fontId="1"/>
  </si>
  <si>
    <r>
      <t>・令和９年度以降も事業の継続を希望する場合は次年度の見込みも記入
※令和９年度以降の採択を保証するものではない
・</t>
    </r>
    <r>
      <rPr>
        <u/>
        <sz val="10"/>
        <rFont val="ＭＳ Ｐゴシック"/>
        <family val="3"/>
        <charset val="128"/>
        <scheme val="minor"/>
      </rPr>
      <t>補助率はソフト事業の場合２/３で積算</t>
    </r>
    <r>
      <rPr>
        <sz val="10"/>
        <rFont val="ＭＳ Ｐゴシック"/>
        <family val="3"/>
        <charset val="128"/>
        <scheme val="minor"/>
      </rPr>
      <t>する
※最終的な補助率については宮城県地域医療介護総合確保推進委員会の審査によって決定
・補助額は千円未満を切り捨てとする</t>
    </r>
    <rPh sb="1" eb="3">
      <t>レイワ</t>
    </rPh>
    <rPh sb="4" eb="6">
      <t>ネンド</t>
    </rPh>
    <rPh sb="6" eb="8">
      <t>イコウ</t>
    </rPh>
    <rPh sb="9" eb="11">
      <t>ジギョウ</t>
    </rPh>
    <rPh sb="12" eb="14">
      <t>ケイゾク</t>
    </rPh>
    <rPh sb="15" eb="17">
      <t>キボウ</t>
    </rPh>
    <rPh sb="19" eb="21">
      <t>バアイ</t>
    </rPh>
    <rPh sb="22" eb="25">
      <t>ジネンド</t>
    </rPh>
    <rPh sb="26" eb="28">
      <t>ミコ</t>
    </rPh>
    <rPh sb="30" eb="32">
      <t>キニュウ</t>
    </rPh>
    <rPh sb="65" eb="67">
      <t>ジギョウ</t>
    </rPh>
    <rPh sb="68" eb="70">
      <t>バアイ</t>
    </rPh>
    <rPh sb="80" eb="83">
      <t>サイシュウテキ</t>
    </rPh>
    <rPh sb="84" eb="87">
      <t>ホジョリツ</t>
    </rPh>
    <rPh sb="92" eb="95">
      <t>ミヤギケン</t>
    </rPh>
    <rPh sb="126" eb="127">
      <t>セン</t>
    </rPh>
    <phoneticPr fontId="1"/>
  </si>
  <si>
    <t>令和８年度事業費の算出基礎</t>
    <rPh sb="0" eb="2">
      <t>レイワ</t>
    </rPh>
    <rPh sb="3" eb="5">
      <t>ネンド</t>
    </rPh>
    <rPh sb="5" eb="8">
      <t>ジギョウヒ</t>
    </rPh>
    <phoneticPr fontId="1"/>
  </si>
  <si>
    <r>
      <t>・記入に当たっては、募集要領や別シート「経費区分の考え方」を参照すること
・具体的な積算根拠を必ず示すこと（募集要領参照）特に根拠が示せない場合は別紙「令和８年度計画における参考単価」の単価を使用するか、それも難しい場合には県に相談すること
・積算に使用した見積書や旅行行程表等の資料は、通し番号を振り、対応する番号を「根拠資料番号」欄に記載すること
・対象経費は</t>
    </r>
    <r>
      <rPr>
        <b/>
        <u/>
        <sz val="10"/>
        <rFont val="ＭＳ Ｐゴシック"/>
        <family val="3"/>
        <charset val="128"/>
        <scheme val="minor"/>
      </rPr>
      <t>円単位</t>
    </r>
    <r>
      <rPr>
        <sz val="10"/>
        <rFont val="ＭＳ Ｐゴシック"/>
        <family val="3"/>
        <charset val="128"/>
        <scheme val="minor"/>
      </rPr>
      <t>とし、円未満を切り捨てとする</t>
    </r>
    <rPh sb="1" eb="3">
      <t>キニュウ</t>
    </rPh>
    <rPh sb="4" eb="5">
      <t>ア</t>
    </rPh>
    <rPh sb="10" eb="12">
      <t>ボシュウ</t>
    </rPh>
    <rPh sb="12" eb="14">
      <t>ヨウリョウ</t>
    </rPh>
    <rPh sb="30" eb="32">
      <t>サンショウ</t>
    </rPh>
    <rPh sb="39" eb="42">
      <t>グタイテキ</t>
    </rPh>
    <rPh sb="43" eb="45">
      <t>セキサン</t>
    </rPh>
    <rPh sb="45" eb="47">
      <t>コンキョ</t>
    </rPh>
    <rPh sb="48" eb="49">
      <t>カナラ</t>
    </rPh>
    <rPh sb="50" eb="51">
      <t>シメ</t>
    </rPh>
    <rPh sb="55" eb="57">
      <t>ボシュウ</t>
    </rPh>
    <rPh sb="57" eb="59">
      <t>ヨウリョウ</t>
    </rPh>
    <rPh sb="59" eb="61">
      <t>サンショウ</t>
    </rPh>
    <rPh sb="62" eb="63">
      <t>トク</t>
    </rPh>
    <rPh sb="64" eb="66">
      <t>コンキョ</t>
    </rPh>
    <rPh sb="67" eb="68">
      <t>シメ</t>
    </rPh>
    <rPh sb="71" eb="73">
      <t>バアイ</t>
    </rPh>
    <rPh sb="74" eb="76">
      <t>ベッシ</t>
    </rPh>
    <rPh sb="77" eb="79">
      <t>レイワ</t>
    </rPh>
    <rPh sb="80" eb="82">
      <t>ネンド</t>
    </rPh>
    <rPh sb="82" eb="84">
      <t>ケイカク</t>
    </rPh>
    <rPh sb="88" eb="90">
      <t>サンコウ</t>
    </rPh>
    <rPh sb="90" eb="92">
      <t>タンカ</t>
    </rPh>
    <rPh sb="94" eb="96">
      <t>タンカ</t>
    </rPh>
    <rPh sb="97" eb="99">
      <t>シヨウ</t>
    </rPh>
    <rPh sb="106" eb="107">
      <t>ムズカ</t>
    </rPh>
    <rPh sb="109" eb="111">
      <t>バアイ</t>
    </rPh>
    <rPh sb="113" eb="114">
      <t>ケン</t>
    </rPh>
    <rPh sb="115" eb="117">
      <t>ソウダン</t>
    </rPh>
    <rPh sb="125" eb="127">
      <t>セキサン</t>
    </rPh>
    <rPh sb="128" eb="130">
      <t>シヨウ</t>
    </rPh>
    <rPh sb="132" eb="135">
      <t>ミツモリショ</t>
    </rPh>
    <rPh sb="136" eb="138">
      <t>リョコウ</t>
    </rPh>
    <rPh sb="138" eb="140">
      <t>コウテイ</t>
    </rPh>
    <rPh sb="140" eb="141">
      <t>ヒョウ</t>
    </rPh>
    <rPh sb="141" eb="142">
      <t>ナド</t>
    </rPh>
    <rPh sb="143" eb="145">
      <t>シリョウ</t>
    </rPh>
    <rPh sb="147" eb="148">
      <t>トオ</t>
    </rPh>
    <rPh sb="149" eb="151">
      <t>バンゴウ</t>
    </rPh>
    <rPh sb="152" eb="153">
      <t>フ</t>
    </rPh>
    <rPh sb="155" eb="157">
      <t>タイオウ</t>
    </rPh>
    <rPh sb="159" eb="161">
      <t>バンゴウ</t>
    </rPh>
    <rPh sb="163" eb="165">
      <t>コンキョ</t>
    </rPh>
    <rPh sb="165" eb="167">
      <t>シリョウ</t>
    </rPh>
    <rPh sb="167" eb="169">
      <t>バンゴウ</t>
    </rPh>
    <rPh sb="170" eb="171">
      <t>ラン</t>
    </rPh>
    <rPh sb="172" eb="174">
      <t>キサイ</t>
    </rPh>
    <phoneticPr fontId="1"/>
  </si>
  <si>
    <t>令和８年度計画における経費区分の考え方について</t>
    <rPh sb="0" eb="2">
      <t>レイワ</t>
    </rPh>
    <rPh sb="3" eb="5">
      <t>ネンド</t>
    </rPh>
    <rPh sb="5" eb="7">
      <t>ケイカク</t>
    </rPh>
    <rPh sb="11" eb="13">
      <t>ケイヒ</t>
    </rPh>
    <rPh sb="13" eb="15">
      <t>クブン</t>
    </rPh>
    <rPh sb="16" eb="17">
      <t>カンガ</t>
    </rPh>
    <rPh sb="18" eb="19">
      <t>カタ</t>
    </rPh>
    <phoneticPr fontId="1"/>
  </si>
  <si>
    <r>
      <t xml:space="preserve">事業の実施で必要となる郵送等の費用。
※購入記録などで金額を確認できるものが対象
※電話回線やインターネット接続費などは対象外
</t>
    </r>
    <r>
      <rPr>
        <sz val="11"/>
        <rFont val="ＭＳ Ｐゴシック"/>
        <family val="3"/>
        <charset val="128"/>
      </rPr>
      <t>例）切手代　3,000円（R6実績より算出）</t>
    </r>
    <rPh sb="0" eb="2">
      <t>ジギョウ</t>
    </rPh>
    <rPh sb="3" eb="5">
      <t>ジッシ</t>
    </rPh>
    <rPh sb="6" eb="8">
      <t>ヒツヨウ</t>
    </rPh>
    <rPh sb="11" eb="13">
      <t>ユウソウ</t>
    </rPh>
    <rPh sb="13" eb="14">
      <t>ナド</t>
    </rPh>
    <rPh sb="15" eb="17">
      <t>ヒヨウ</t>
    </rPh>
    <rPh sb="20" eb="22">
      <t>コウニュウ</t>
    </rPh>
    <rPh sb="22" eb="24">
      <t>キロク</t>
    </rPh>
    <rPh sb="27" eb="29">
      <t>キンガク</t>
    </rPh>
    <rPh sb="30" eb="32">
      <t>カクニン</t>
    </rPh>
    <rPh sb="38" eb="40">
      <t>タイショウ</t>
    </rPh>
    <rPh sb="42" eb="44">
      <t>デンワ</t>
    </rPh>
    <rPh sb="44" eb="46">
      <t>カイセン</t>
    </rPh>
    <rPh sb="54" eb="56">
      <t>セツゾク</t>
    </rPh>
    <rPh sb="56" eb="57">
      <t>ヒ</t>
    </rPh>
    <rPh sb="60" eb="63">
      <t>タイショウガイ</t>
    </rPh>
    <rPh sb="64" eb="65">
      <t>レイ</t>
    </rPh>
    <rPh sb="66" eb="69">
      <t>キッテダイ</t>
    </rPh>
    <rPh sb="75" eb="76">
      <t>エン</t>
    </rPh>
    <rPh sb="79" eb="81">
      <t>ジッセキ</t>
    </rPh>
    <rPh sb="83" eb="85">
      <t>サンシュツ</t>
    </rPh>
    <phoneticPr fontId="1"/>
  </si>
  <si>
    <r>
      <t xml:space="preserve">事業の実施で必要となる手数料。
※収入印紙代や税理士への報酬は対象外
</t>
    </r>
    <r>
      <rPr>
        <sz val="11"/>
        <rFont val="ＭＳ Ｐゴシック"/>
        <family val="3"/>
        <charset val="128"/>
      </rPr>
      <t>例）振込手数料　3,000円（R6実績より算出）</t>
    </r>
    <rPh sb="0" eb="2">
      <t>ジギョウ</t>
    </rPh>
    <rPh sb="3" eb="5">
      <t>ジッシ</t>
    </rPh>
    <rPh sb="6" eb="8">
      <t>ヒツヨウ</t>
    </rPh>
    <rPh sb="11" eb="14">
      <t>テスウリョウ</t>
    </rPh>
    <rPh sb="17" eb="19">
      <t>シュウニュウ</t>
    </rPh>
    <rPh sb="19" eb="21">
      <t>インシ</t>
    </rPh>
    <rPh sb="21" eb="22">
      <t>ダイ</t>
    </rPh>
    <rPh sb="23" eb="26">
      <t>ゼイリシ</t>
    </rPh>
    <rPh sb="28" eb="30">
      <t>ホウシュウ</t>
    </rPh>
    <rPh sb="31" eb="34">
      <t>タイショウガイ</t>
    </rPh>
    <rPh sb="35" eb="36">
      <t>レイ</t>
    </rPh>
    <rPh sb="37" eb="39">
      <t>フリコミ</t>
    </rPh>
    <rPh sb="39" eb="42">
      <t>テスウリョウ</t>
    </rPh>
    <rPh sb="48" eb="49">
      <t>エン</t>
    </rPh>
    <rPh sb="52" eb="54">
      <t>ジッセキ</t>
    </rPh>
    <rPh sb="56" eb="58">
      <t>サンシュツ</t>
    </rPh>
    <phoneticPr fontId="1"/>
  </si>
  <si>
    <t>・令和９年度以降も事業の継続を希望する場合は次年度の見込みも記入
※令和９年度以降の採択を保証するものではない
・補助率はソフト事業の場合２/３で積算する
※最終的な補助率については宮城県地域医療介護総合確保推進委員会の審査によって決定
・補助額は千円未満を切り捨てとする</t>
    <rPh sb="1" eb="3">
      <t>レイワ</t>
    </rPh>
    <rPh sb="4" eb="6">
      <t>ネンド</t>
    </rPh>
    <rPh sb="6" eb="8">
      <t>イコウ</t>
    </rPh>
    <rPh sb="9" eb="11">
      <t>ジギョウ</t>
    </rPh>
    <rPh sb="12" eb="14">
      <t>ケイゾク</t>
    </rPh>
    <rPh sb="15" eb="17">
      <t>キボウ</t>
    </rPh>
    <rPh sb="19" eb="21">
      <t>バアイ</t>
    </rPh>
    <rPh sb="22" eb="25">
      <t>ジネンド</t>
    </rPh>
    <rPh sb="26" eb="28">
      <t>ミコ</t>
    </rPh>
    <rPh sb="30" eb="32">
      <t>キニュウ</t>
    </rPh>
    <rPh sb="65" eb="67">
      <t>ジギョウ</t>
    </rPh>
    <rPh sb="68" eb="70">
      <t>バアイ</t>
    </rPh>
    <rPh sb="80" eb="83">
      <t>サイシュウテキ</t>
    </rPh>
    <rPh sb="84" eb="87">
      <t>ホジョリツ</t>
    </rPh>
    <rPh sb="92" eb="95">
      <t>ミヤギケン</t>
    </rPh>
    <rPh sb="126" eb="127">
      <t>セン</t>
    </rPh>
    <phoneticPr fontId="1"/>
  </si>
  <si>
    <t>○会場賃貸費（中規模・全日）@72,300*3回＝216,900円
※スタッフ含め２００名を想定（R6実績より算出）</t>
    <rPh sb="7" eb="10">
      <t>チュウキボ</t>
    </rPh>
    <rPh sb="11" eb="13">
      <t>ゼンジツ</t>
    </rPh>
    <rPh sb="32" eb="33">
      <t>エン</t>
    </rPh>
    <rPh sb="39" eb="40">
      <t>フク</t>
    </rPh>
    <rPh sb="44" eb="45">
      <t>メイ</t>
    </rPh>
    <rPh sb="46" eb="48">
      <t>ソウテイ</t>
    </rPh>
    <rPh sb="51" eb="53">
      <t>ジッセキ</t>
    </rPh>
    <rPh sb="55" eb="57">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</si>
</sst>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name val="HGPｺﾞｼｯｸM"/>
      <family val="3"/>
      <charset val="128"/>
    </font>
    <font>
      <sz val="9"/>
      <name val="ＭＳ Ｐゴシック"/>
      <family val="3"/>
      <charset val="128"/>
      <scheme val="minor"/>
    </font>
    <font>
      <sz val="10"/>
      <name val="ＭＳ Ｐゴシック"/>
      <family val="3"/>
      <charset val="128"/>
      <scheme val="minor"/>
    </font>
    <font>
      <sz val="11"/>
      <name val="ＭＳ Ｐゴシック"/>
      <family val="3"/>
      <charset val="128"/>
    </font>
    <font>
      <b/>
      <sz val="10"/>
      <name val="ＭＳ Ｐゴシック"/>
      <family val="3"/>
      <charset val="128"/>
      <scheme val="minor"/>
    </font>
    <font>
      <sz val="8"/>
      <name val="HGPｺﾞｼｯｸM"/>
      <family val="3"/>
      <charset val="128"/>
    </font>
    <font>
      <sz val="12"/>
      <name val="HGPｺﾞｼｯｸM"/>
      <family val="3"/>
      <charset val="128"/>
    </font>
    <font>
      <sz val="10"/>
      <name val="HGPｺﾞｼｯｸM"/>
      <family val="3"/>
      <charset val="128"/>
    </font>
    <font>
      <sz val="14"/>
      <name val="ＭＳ Ｐゴシック"/>
      <family val="3"/>
      <charset val="128"/>
    </font>
    <font>
      <sz val="11"/>
      <name val="ＭＳ Ｐゴシック"/>
      <family val="2"/>
      <charset val="128"/>
      <scheme val="minor"/>
    </font>
    <font>
      <sz val="12"/>
      <name val="ＭＳ Ｐゴシック"/>
      <family val="3"/>
      <charset val="128"/>
    </font>
    <font>
      <sz val="11"/>
      <name val="ＭＳ Ｐ明朝"/>
      <family val="1"/>
      <charset val="128"/>
    </font>
    <font>
      <b/>
      <u/>
      <sz val="10"/>
      <name val="ＭＳ Ｐゴシック"/>
      <family val="3"/>
      <charset val="128"/>
      <scheme val="minor"/>
    </font>
    <font>
      <sz val="10"/>
      <color rgb="FFFF0000"/>
      <name val="HGPｺﾞｼｯｸM"/>
      <family val="3"/>
      <charset val="128"/>
    </font>
    <font>
      <sz val="10"/>
      <color rgb="FFFF0000"/>
      <name val="ＭＳ Ｐゴシック"/>
      <family val="3"/>
      <charset val="128"/>
      <scheme val="minor"/>
    </font>
    <font>
      <u/>
      <sz val="1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7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hair">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double">
        <color indexed="64"/>
      </bottom>
      <diagonal/>
    </border>
    <border>
      <left/>
      <right style="medium">
        <color indexed="64"/>
      </right>
      <top style="hair">
        <color indexed="64"/>
      </top>
      <bottom style="double">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97">
    <xf numFmtId="0" fontId="0" fillId="0" borderId="0" xfId="0">
      <alignment vertical="center"/>
    </xf>
    <xf numFmtId="38" fontId="3" fillId="2" borderId="0" xfId="1" applyFont="1" applyFill="1" applyBorder="1" applyAlignment="1">
      <alignment horizontal="left" vertical="center"/>
    </xf>
    <xf numFmtId="38" fontId="3" fillId="0" borderId="41" xfId="1" applyFont="1" applyFill="1" applyBorder="1" applyAlignment="1">
      <alignment horizontal="center" vertical="center"/>
    </xf>
    <xf numFmtId="38" fontId="3" fillId="2" borderId="39" xfId="1" applyFont="1" applyFill="1" applyBorder="1" applyAlignment="1">
      <alignment horizontal="left" vertical="center"/>
    </xf>
    <xf numFmtId="38" fontId="3" fillId="2" borderId="39" xfId="1" applyFont="1" applyFill="1" applyBorder="1" applyAlignment="1">
      <alignment horizontal="left" vertical="center" wrapText="1"/>
    </xf>
    <xf numFmtId="38" fontId="3" fillId="2" borderId="39" xfId="1" applyFont="1" applyFill="1" applyBorder="1" applyAlignment="1">
      <alignment horizontal="center" vertical="center"/>
    </xf>
    <xf numFmtId="38" fontId="3" fillId="2" borderId="39" xfId="1" applyFont="1" applyFill="1" applyBorder="1">
      <alignment vertical="center"/>
    </xf>
    <xf numFmtId="38" fontId="3" fillId="2" borderId="40" xfId="1" applyFont="1" applyFill="1" applyBorder="1">
      <alignment vertical="center"/>
    </xf>
    <xf numFmtId="38" fontId="3" fillId="2" borderId="41" xfId="1" applyFont="1" applyFill="1" applyBorder="1" applyAlignment="1">
      <alignment horizontal="left" vertical="center"/>
    </xf>
    <xf numFmtId="38" fontId="3" fillId="2" borderId="0" xfId="1" applyFont="1" applyFill="1" applyBorder="1" applyAlignment="1">
      <alignment horizontal="left" vertical="center" wrapText="1"/>
    </xf>
    <xf numFmtId="38" fontId="3" fillId="2" borderId="0" xfId="1" applyFont="1" applyFill="1" applyBorder="1" applyAlignment="1">
      <alignment horizontal="center" vertical="center"/>
    </xf>
    <xf numFmtId="38" fontId="3" fillId="2" borderId="0" xfId="1" applyFont="1" applyFill="1" applyBorder="1">
      <alignment vertical="center"/>
    </xf>
    <xf numFmtId="38" fontId="3" fillId="2" borderId="42" xfId="1" applyFont="1" applyFill="1" applyBorder="1">
      <alignment vertical="center"/>
    </xf>
    <xf numFmtId="38" fontId="3" fillId="2" borderId="42" xfId="1" applyFont="1" applyFill="1" applyBorder="1" applyAlignment="1">
      <alignment horizontal="left" vertical="center"/>
    </xf>
    <xf numFmtId="38" fontId="3" fillId="0" borderId="0" xfId="1" applyFont="1" applyFill="1" applyBorder="1" applyAlignment="1">
      <alignment vertical="center"/>
    </xf>
    <xf numFmtId="38" fontId="3" fillId="0" borderId="42" xfId="1" applyFont="1" applyFill="1" applyBorder="1" applyAlignment="1">
      <alignment vertical="center"/>
    </xf>
    <xf numFmtId="38" fontId="10" fillId="2" borderId="49" xfId="1" applyFont="1" applyFill="1" applyBorder="1" applyAlignment="1">
      <alignment vertical="center"/>
    </xf>
    <xf numFmtId="38" fontId="10" fillId="2" borderId="50" xfId="1" applyFont="1" applyFill="1" applyBorder="1" applyAlignment="1">
      <alignment vertical="center"/>
    </xf>
    <xf numFmtId="38" fontId="10" fillId="2" borderId="15" xfId="1" applyFont="1" applyFill="1" applyBorder="1" applyAlignment="1">
      <alignment horizontal="center" vertical="center"/>
    </xf>
    <xf numFmtId="38" fontId="10" fillId="0" borderId="15" xfId="1" applyFont="1" applyFill="1" applyBorder="1" applyAlignment="1">
      <alignment horizontal="left" vertical="center"/>
    </xf>
    <xf numFmtId="38" fontId="10" fillId="0" borderId="14" xfId="1" applyFont="1" applyFill="1" applyBorder="1" applyAlignment="1">
      <alignment horizontal="left" vertical="center"/>
    </xf>
    <xf numFmtId="38" fontId="10" fillId="0" borderId="26" xfId="1" applyFont="1" applyFill="1" applyBorder="1" applyAlignment="1">
      <alignment horizontal="left" vertical="center"/>
    </xf>
    <xf numFmtId="38" fontId="10" fillId="2" borderId="51" xfId="1" applyFont="1" applyFill="1" applyBorder="1" applyAlignment="1">
      <alignment horizontal="left" vertical="center"/>
    </xf>
    <xf numFmtId="38" fontId="10" fillId="2" borderId="19" xfId="1" applyFont="1" applyFill="1" applyBorder="1" applyAlignment="1">
      <alignment horizontal="center" vertical="center"/>
    </xf>
    <xf numFmtId="38" fontId="10" fillId="0" borderId="19" xfId="1" applyFont="1" applyFill="1" applyBorder="1" applyAlignment="1">
      <alignment horizontal="left" vertical="center"/>
    </xf>
    <xf numFmtId="38" fontId="10" fillId="0" borderId="18" xfId="1" applyFont="1" applyFill="1" applyBorder="1" applyAlignment="1">
      <alignment horizontal="left" vertical="center"/>
    </xf>
    <xf numFmtId="38" fontId="10" fillId="0" borderId="27" xfId="1" applyFont="1" applyFill="1" applyBorder="1" applyAlignment="1">
      <alignment horizontal="left" vertical="center"/>
    </xf>
    <xf numFmtId="38" fontId="10" fillId="2" borderId="53" xfId="1" applyFont="1" applyFill="1" applyBorder="1" applyAlignment="1">
      <alignment horizontal="left" vertical="center"/>
    </xf>
    <xf numFmtId="38" fontId="10" fillId="2" borderId="23" xfId="1" applyFont="1" applyFill="1" applyBorder="1" applyAlignment="1">
      <alignment horizontal="center" vertical="center"/>
    </xf>
    <xf numFmtId="38" fontId="10" fillId="0" borderId="23" xfId="1" applyFont="1" applyFill="1" applyBorder="1" applyAlignment="1">
      <alignment horizontal="left" vertical="center"/>
    </xf>
    <xf numFmtId="38" fontId="10" fillId="0" borderId="33" xfId="1" applyFont="1" applyFill="1" applyBorder="1" applyAlignment="1">
      <alignment horizontal="left" vertical="center"/>
    </xf>
    <xf numFmtId="38" fontId="10" fillId="2" borderId="55" xfId="1" applyFont="1" applyFill="1" applyBorder="1" applyAlignment="1">
      <alignment horizontal="left" vertical="center"/>
    </xf>
    <xf numFmtId="38" fontId="5" fillId="2" borderId="0" xfId="1" applyFont="1" applyFill="1" applyBorder="1" applyAlignment="1">
      <alignment vertical="top" wrapText="1"/>
    </xf>
    <xf numFmtId="38" fontId="5" fillId="2" borderId="8" xfId="1" applyFont="1" applyFill="1" applyBorder="1" applyAlignment="1">
      <alignment vertical="top" wrapText="1"/>
    </xf>
    <xf numFmtId="38" fontId="10" fillId="2" borderId="51" xfId="1" applyFont="1" applyFill="1" applyBorder="1" applyAlignment="1">
      <alignment vertical="center" wrapText="1"/>
    </xf>
    <xf numFmtId="38" fontId="10" fillId="2" borderId="58" xfId="1" applyFont="1" applyFill="1" applyBorder="1" applyAlignment="1">
      <alignment vertical="center" wrapText="1"/>
    </xf>
    <xf numFmtId="38" fontId="10" fillId="2" borderId="60" xfId="1" applyFont="1" applyFill="1" applyBorder="1" applyAlignment="1">
      <alignment horizontal="left" vertical="center" wrapText="1" shrinkToFit="1"/>
    </xf>
    <xf numFmtId="38" fontId="10" fillId="2" borderId="61" xfId="1" applyFont="1" applyFill="1" applyBorder="1" applyAlignment="1">
      <alignment horizontal="left" vertical="center" wrapText="1" shrinkToFit="1"/>
    </xf>
    <xf numFmtId="38" fontId="10" fillId="2" borderId="55" xfId="1" applyFont="1" applyFill="1" applyBorder="1" applyAlignment="1">
      <alignment vertical="center" wrapText="1"/>
    </xf>
    <xf numFmtId="38" fontId="10" fillId="2" borderId="69" xfId="1" applyFont="1" applyFill="1" applyBorder="1" applyAlignment="1">
      <alignment vertical="center" wrapText="1"/>
    </xf>
    <xf numFmtId="38" fontId="5" fillId="2" borderId="5" xfId="1" applyFont="1" applyFill="1" applyBorder="1" applyAlignment="1">
      <alignment vertical="top" wrapText="1"/>
    </xf>
    <xf numFmtId="38" fontId="5" fillId="2" borderId="6" xfId="1" applyFont="1" applyFill="1" applyBorder="1" applyAlignment="1">
      <alignment vertical="top" wrapText="1"/>
    </xf>
    <xf numFmtId="0" fontId="12" fillId="0" borderId="0" xfId="0" applyFont="1">
      <alignment vertical="center"/>
    </xf>
    <xf numFmtId="0" fontId="14" fillId="0" borderId="29" xfId="0" applyFont="1" applyBorder="1" applyAlignment="1">
      <alignment vertical="center" wrapText="1"/>
    </xf>
    <xf numFmtId="0" fontId="13" fillId="0" borderId="29" xfId="0" applyFont="1" applyBorder="1" applyAlignment="1">
      <alignment vertical="center" wrapText="1"/>
    </xf>
    <xf numFmtId="0" fontId="12" fillId="0" borderId="0" xfId="0" applyFont="1" applyAlignment="1">
      <alignment vertical="center"/>
    </xf>
    <xf numFmtId="38" fontId="3" fillId="2" borderId="0" xfId="1" applyFont="1" applyFill="1">
      <alignment vertical="center"/>
    </xf>
    <xf numFmtId="38" fontId="3" fillId="0" borderId="0" xfId="1" applyFont="1" applyFill="1" applyBorder="1">
      <alignment vertical="center"/>
    </xf>
    <xf numFmtId="38" fontId="8" fillId="0" borderId="0" xfId="1" applyFont="1" applyFill="1" applyBorder="1">
      <alignment vertical="center"/>
    </xf>
    <xf numFmtId="38" fontId="8" fillId="2" borderId="0" xfId="1" applyFont="1" applyFill="1" applyBorder="1">
      <alignment vertical="center"/>
    </xf>
    <xf numFmtId="38" fontId="8" fillId="2" borderId="0" xfId="1" applyFont="1" applyFill="1">
      <alignment vertical="center"/>
    </xf>
    <xf numFmtId="38" fontId="3" fillId="2" borderId="0" xfId="1" applyFont="1" applyFill="1" applyAlignment="1">
      <alignment vertical="center" wrapText="1"/>
    </xf>
    <xf numFmtId="0" fontId="5" fillId="0" borderId="0" xfId="0" applyFont="1" applyAlignment="1">
      <alignment vertical="center" wrapText="1"/>
    </xf>
    <xf numFmtId="0" fontId="11" fillId="0" borderId="0" xfId="0" applyFont="1" applyAlignment="1">
      <alignment horizontal="center" vertical="center"/>
    </xf>
    <xf numFmtId="0" fontId="11" fillId="0" borderId="29" xfId="0" applyFont="1" applyBorder="1" applyAlignment="1">
      <alignment horizontal="center" vertical="center"/>
    </xf>
    <xf numFmtId="38" fontId="10" fillId="4" borderId="31" xfId="1" applyFont="1" applyFill="1" applyBorder="1" applyAlignment="1">
      <alignment horizontal="right" vertical="center" wrapText="1"/>
    </xf>
    <xf numFmtId="38" fontId="10" fillId="4" borderId="28" xfId="1" applyFont="1" applyFill="1" applyBorder="1" applyAlignment="1">
      <alignment horizontal="right" vertical="center" wrapText="1"/>
    </xf>
    <xf numFmtId="38" fontId="10" fillId="2" borderId="18" xfId="1" applyFont="1" applyFill="1" applyBorder="1" applyAlignment="1">
      <alignment horizontal="left" vertical="center" wrapText="1" shrinkToFit="1"/>
    </xf>
    <xf numFmtId="38" fontId="10" fillId="2" borderId="19" xfId="1" applyFont="1" applyFill="1" applyBorder="1" applyAlignment="1">
      <alignment horizontal="left" vertical="center" wrapText="1" shrinkToFit="1"/>
    </xf>
    <xf numFmtId="38" fontId="10" fillId="4" borderId="17" xfId="1" applyFont="1" applyFill="1" applyBorder="1" applyAlignment="1">
      <alignment horizontal="center" vertical="center" wrapText="1"/>
    </xf>
    <xf numFmtId="38" fontId="10" fillId="4" borderId="19" xfId="1" applyFont="1" applyFill="1" applyBorder="1" applyAlignment="1">
      <alignment horizontal="center" vertical="center" wrapText="1"/>
    </xf>
    <xf numFmtId="38" fontId="10" fillId="4" borderId="17" xfId="1" applyFont="1" applyFill="1" applyBorder="1" applyAlignment="1">
      <alignment horizontal="left" vertical="center" wrapText="1"/>
    </xf>
    <xf numFmtId="38" fontId="10" fillId="4" borderId="18" xfId="1" applyFont="1" applyFill="1" applyBorder="1" applyAlignment="1">
      <alignment horizontal="left" vertical="center" wrapText="1"/>
    </xf>
    <xf numFmtId="38" fontId="10" fillId="4" borderId="19" xfId="1" applyFont="1" applyFill="1" applyBorder="1" applyAlignment="1">
      <alignment horizontal="left" vertical="center" wrapText="1"/>
    </xf>
    <xf numFmtId="38" fontId="8" fillId="2" borderId="38" xfId="1" applyFont="1" applyFill="1" applyBorder="1" applyAlignment="1">
      <alignment horizontal="left" vertical="center"/>
    </xf>
    <xf numFmtId="38" fontId="8" fillId="2" borderId="39" xfId="1" applyFont="1" applyFill="1" applyBorder="1" applyAlignment="1">
      <alignment horizontal="left" vertical="center"/>
    </xf>
    <xf numFmtId="38" fontId="5" fillId="3" borderId="3" xfId="1" applyFont="1" applyFill="1" applyBorder="1" applyAlignment="1">
      <alignment horizontal="center" vertical="center" wrapText="1"/>
    </xf>
    <xf numFmtId="38" fontId="5" fillId="3" borderId="7" xfId="1" applyFont="1" applyFill="1" applyBorder="1" applyAlignment="1">
      <alignment horizontal="center" vertical="center"/>
    </xf>
    <xf numFmtId="38" fontId="7" fillId="2" borderId="1" xfId="1" applyFont="1" applyFill="1" applyBorder="1" applyAlignment="1">
      <alignment horizontal="left" vertical="top" wrapText="1"/>
    </xf>
    <xf numFmtId="38" fontId="5" fillId="2" borderId="1" xfId="1" applyFont="1" applyFill="1" applyBorder="1" applyAlignment="1">
      <alignment horizontal="left" vertical="top" wrapText="1"/>
    </xf>
    <xf numFmtId="38" fontId="5" fillId="2" borderId="3" xfId="1" applyFont="1" applyFill="1" applyBorder="1" applyAlignment="1">
      <alignment horizontal="left" vertical="top" wrapText="1"/>
    </xf>
    <xf numFmtId="38" fontId="5" fillId="2" borderId="0" xfId="1" applyFont="1" applyFill="1" applyBorder="1" applyAlignment="1">
      <alignment horizontal="left" vertical="top" wrapText="1"/>
    </xf>
    <xf numFmtId="38" fontId="5" fillId="2" borderId="8" xfId="1" applyFont="1" applyFill="1" applyBorder="1" applyAlignment="1">
      <alignment horizontal="left" vertical="top" wrapText="1"/>
    </xf>
    <xf numFmtId="38" fontId="5" fillId="2" borderId="5" xfId="1" applyFont="1" applyFill="1" applyBorder="1" applyAlignment="1">
      <alignment horizontal="left" vertical="top" wrapText="1"/>
    </xf>
    <xf numFmtId="38" fontId="5" fillId="2" borderId="6" xfId="1" applyFont="1" applyFill="1" applyBorder="1" applyAlignment="1">
      <alignment horizontal="left" vertical="top" wrapText="1"/>
    </xf>
    <xf numFmtId="38" fontId="9" fillId="2" borderId="4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42" xfId="1" applyFont="1" applyFill="1" applyBorder="1" applyAlignment="1">
      <alignment horizontal="center" vertical="center"/>
    </xf>
    <xf numFmtId="38" fontId="4" fillId="3" borderId="43" xfId="1" applyFont="1" applyFill="1" applyBorder="1" applyAlignment="1">
      <alignment horizontal="center" vertical="center"/>
    </xf>
    <xf numFmtId="38" fontId="4" fillId="3" borderId="1" xfId="1" applyFont="1" applyFill="1" applyBorder="1" applyAlignment="1">
      <alignment horizontal="center" vertical="center"/>
    </xf>
    <xf numFmtId="38" fontId="4" fillId="3" borderId="3" xfId="1" applyFont="1" applyFill="1" applyBorder="1" applyAlignment="1">
      <alignment horizontal="center" vertical="center"/>
    </xf>
    <xf numFmtId="38" fontId="4" fillId="3" borderId="45" xfId="1" applyFont="1" applyFill="1" applyBorder="1" applyAlignment="1">
      <alignment horizontal="center" vertical="center"/>
    </xf>
    <xf numFmtId="38" fontId="4" fillId="3" borderId="5" xfId="1" applyFont="1" applyFill="1" applyBorder="1" applyAlignment="1">
      <alignment horizontal="center" vertical="center"/>
    </xf>
    <xf numFmtId="38" fontId="4" fillId="3" borderId="6" xfId="1" applyFont="1" applyFill="1" applyBorder="1" applyAlignment="1">
      <alignment horizontal="center" vertical="center"/>
    </xf>
    <xf numFmtId="38" fontId="3" fillId="4" borderId="1" xfId="1" applyFont="1" applyFill="1" applyBorder="1" applyAlignment="1">
      <alignment horizontal="center" vertical="center"/>
    </xf>
    <xf numFmtId="38" fontId="3" fillId="4" borderId="44" xfId="1" applyFont="1" applyFill="1" applyBorder="1" applyAlignment="1">
      <alignment horizontal="center" vertical="center"/>
    </xf>
    <xf numFmtId="38" fontId="3" fillId="4" borderId="5" xfId="1" applyFont="1" applyFill="1" applyBorder="1" applyAlignment="1">
      <alignment horizontal="center" vertical="center"/>
    </xf>
    <xf numFmtId="38" fontId="3" fillId="4" borderId="46" xfId="1" applyFont="1" applyFill="1" applyBorder="1" applyAlignment="1">
      <alignment horizontal="center" vertical="center"/>
    </xf>
    <xf numFmtId="38" fontId="10" fillId="4" borderId="17" xfId="1" applyFont="1" applyFill="1" applyBorder="1" applyAlignment="1">
      <alignment horizontal="right" vertical="center"/>
    </xf>
    <xf numFmtId="38" fontId="10" fillId="4" borderId="18" xfId="1" applyFont="1" applyFill="1" applyBorder="1" applyAlignment="1">
      <alignment horizontal="right" vertical="center"/>
    </xf>
    <xf numFmtId="38" fontId="5" fillId="3" borderId="47" xfId="1" applyFont="1" applyFill="1" applyBorder="1" applyAlignment="1">
      <alignment horizontal="center" vertical="center"/>
    </xf>
    <xf numFmtId="38" fontId="5" fillId="3" borderId="10" xfId="1" applyFont="1" applyFill="1" applyBorder="1" applyAlignment="1">
      <alignment horizontal="center" vertical="center"/>
    </xf>
    <xf numFmtId="38" fontId="5" fillId="3" borderId="29" xfId="1" applyFont="1" applyFill="1" applyBorder="1" applyAlignment="1">
      <alignment horizontal="center" vertical="center" wrapText="1"/>
    </xf>
    <xf numFmtId="38" fontId="5" fillId="3" borderId="29" xfId="1" applyFont="1" applyFill="1" applyBorder="1" applyAlignment="1">
      <alignment horizontal="center" vertical="center"/>
    </xf>
    <xf numFmtId="38" fontId="5" fillId="3" borderId="32" xfId="1" applyFont="1" applyFill="1" applyBorder="1" applyAlignment="1">
      <alignment horizontal="center" vertical="center"/>
    </xf>
    <xf numFmtId="38" fontId="5" fillId="3" borderId="9" xfId="1" applyFont="1" applyFill="1" applyBorder="1" applyAlignment="1">
      <alignment horizontal="center" vertical="center" wrapText="1"/>
    </xf>
    <xf numFmtId="38" fontId="5" fillId="3" borderId="48" xfId="1" applyFont="1" applyFill="1" applyBorder="1" applyAlignment="1">
      <alignment horizontal="center" vertical="center"/>
    </xf>
    <xf numFmtId="38" fontId="5" fillId="3" borderId="0" xfId="1" applyFont="1" applyFill="1" applyBorder="1" applyAlignment="1">
      <alignment horizontal="left" vertical="center" wrapText="1"/>
    </xf>
    <xf numFmtId="38" fontId="5" fillId="3" borderId="8" xfId="1" applyFont="1" applyFill="1" applyBorder="1" applyAlignment="1">
      <alignment horizontal="left" vertical="center" wrapText="1"/>
    </xf>
    <xf numFmtId="38" fontId="10" fillId="2" borderId="2" xfId="1" applyFont="1" applyFill="1" applyBorder="1" applyAlignment="1">
      <alignment horizontal="distributed" vertical="center" indent="1"/>
    </xf>
    <xf numFmtId="38" fontId="10" fillId="2" borderId="1" xfId="1" applyFont="1" applyFill="1" applyBorder="1" applyAlignment="1">
      <alignment horizontal="distributed" vertical="center" indent="1"/>
    </xf>
    <xf numFmtId="38" fontId="10" fillId="2" borderId="3" xfId="1" applyFont="1" applyFill="1" applyBorder="1" applyAlignment="1">
      <alignment horizontal="distributed" vertical="center" indent="1"/>
    </xf>
    <xf numFmtId="38" fontId="10" fillId="2" borderId="4" xfId="1" applyFont="1" applyFill="1" applyBorder="1" applyAlignment="1">
      <alignment horizontal="distributed" vertical="center" indent="1"/>
    </xf>
    <xf numFmtId="38" fontId="10" fillId="2" borderId="5" xfId="1" applyFont="1" applyFill="1" applyBorder="1" applyAlignment="1">
      <alignment horizontal="distributed" vertical="center" indent="1"/>
    </xf>
    <xf numFmtId="38" fontId="10" fillId="2" borderId="6" xfId="1" applyFont="1" applyFill="1" applyBorder="1" applyAlignment="1">
      <alignment horizontal="distributed" vertical="center" indent="1"/>
    </xf>
    <xf numFmtId="38" fontId="10" fillId="2" borderId="2" xfId="1" applyFont="1" applyFill="1" applyBorder="1" applyAlignment="1">
      <alignment horizontal="center" vertical="center"/>
    </xf>
    <xf numFmtId="38" fontId="10" fillId="2" borderId="1" xfId="1" applyFont="1" applyFill="1" applyBorder="1" applyAlignment="1">
      <alignment horizontal="center" vertical="center"/>
    </xf>
    <xf numFmtId="38" fontId="10" fillId="2" borderId="4" xfId="1" applyFont="1" applyFill="1" applyBorder="1" applyAlignment="1">
      <alignment horizontal="center" vertical="center"/>
    </xf>
    <xf numFmtId="38" fontId="10" fillId="2" borderId="5" xfId="1" applyFont="1" applyFill="1" applyBorder="1" applyAlignment="1">
      <alignment horizontal="center" vertical="center"/>
    </xf>
    <xf numFmtId="38" fontId="5" fillId="2" borderId="34" xfId="1" applyFont="1" applyFill="1" applyBorder="1" applyAlignment="1">
      <alignment horizontal="left" vertical="top" wrapText="1"/>
    </xf>
    <xf numFmtId="38" fontId="5" fillId="2" borderId="35" xfId="1" applyFont="1" applyFill="1" applyBorder="1" applyAlignment="1">
      <alignment horizontal="left" vertical="top" wrapText="1"/>
    </xf>
    <xf numFmtId="38" fontId="10" fillId="2" borderId="56" xfId="1" applyFont="1" applyFill="1" applyBorder="1" applyAlignment="1">
      <alignment horizontal="left" vertical="center" wrapText="1"/>
    </xf>
    <xf numFmtId="38" fontId="10" fillId="2" borderId="14" xfId="1" applyFont="1" applyFill="1" applyBorder="1" applyAlignment="1">
      <alignment horizontal="left" vertical="center" wrapText="1"/>
    </xf>
    <xf numFmtId="38" fontId="10" fillId="2" borderId="15" xfId="1" applyFont="1" applyFill="1" applyBorder="1" applyAlignment="1">
      <alignment horizontal="left" vertical="center" wrapText="1"/>
    </xf>
    <xf numFmtId="38" fontId="10" fillId="4" borderId="30" xfId="1" applyFont="1" applyFill="1" applyBorder="1" applyAlignment="1">
      <alignment horizontal="right" vertical="center" wrapText="1"/>
    </xf>
    <xf numFmtId="38" fontId="10" fillId="4" borderId="24" xfId="1" applyFont="1" applyFill="1" applyBorder="1" applyAlignment="1">
      <alignment horizontal="right" vertical="center" wrapText="1"/>
    </xf>
    <xf numFmtId="38" fontId="5" fillId="3" borderId="36" xfId="1" applyFont="1" applyFill="1" applyBorder="1" applyAlignment="1">
      <alignment horizontal="center" vertical="top" wrapText="1"/>
    </xf>
    <xf numFmtId="38" fontId="5" fillId="3" borderId="37" xfId="1" applyFont="1" applyFill="1" applyBorder="1" applyAlignment="1">
      <alignment horizontal="center" vertical="top" wrapText="1"/>
    </xf>
    <xf numFmtId="38" fontId="10" fillId="2" borderId="49" xfId="1" applyFont="1" applyFill="1" applyBorder="1" applyAlignment="1">
      <alignment horizontal="center" vertical="center" textRotation="255" shrinkToFit="1"/>
    </xf>
    <xf numFmtId="38" fontId="10" fillId="2" borderId="52" xfId="1" applyFont="1" applyFill="1" applyBorder="1" applyAlignment="1">
      <alignment horizontal="center" vertical="center" textRotation="255" shrinkToFit="1"/>
    </xf>
    <xf numFmtId="38" fontId="10" fillId="2" borderId="54" xfId="1" applyFont="1" applyFill="1" applyBorder="1" applyAlignment="1">
      <alignment horizontal="center" vertical="center" textRotation="255" shrinkToFit="1"/>
    </xf>
    <xf numFmtId="38" fontId="10" fillId="2" borderId="13" xfId="1" applyFont="1" applyFill="1" applyBorder="1" applyAlignment="1">
      <alignment horizontal="left" vertical="center" shrinkToFit="1"/>
    </xf>
    <xf numFmtId="38" fontId="10" fillId="2" borderId="14" xfId="1" applyFont="1" applyFill="1" applyBorder="1" applyAlignment="1">
      <alignment horizontal="left" vertical="center" shrinkToFit="1"/>
    </xf>
    <xf numFmtId="38" fontId="10" fillId="0" borderId="13" xfId="1" applyFont="1" applyFill="1" applyBorder="1" applyAlignment="1">
      <alignment vertical="center"/>
    </xf>
    <xf numFmtId="38" fontId="10" fillId="0" borderId="14" xfId="1" applyFont="1" applyFill="1" applyBorder="1" applyAlignment="1">
      <alignment vertical="center"/>
    </xf>
    <xf numFmtId="38" fontId="10" fillId="4" borderId="13" xfId="1" applyFont="1" applyFill="1" applyBorder="1" applyAlignment="1">
      <alignment horizontal="right" vertical="center"/>
    </xf>
    <xf numFmtId="38" fontId="10" fillId="4" borderId="14" xfId="1" applyFont="1" applyFill="1" applyBorder="1" applyAlignment="1">
      <alignment horizontal="right" vertical="center"/>
    </xf>
    <xf numFmtId="38" fontId="10" fillId="2" borderId="14" xfId="1" applyFont="1" applyFill="1" applyBorder="1" applyAlignment="1">
      <alignment vertical="center"/>
    </xf>
    <xf numFmtId="38" fontId="10" fillId="2" borderId="17" xfId="1" applyFont="1" applyFill="1" applyBorder="1" applyAlignment="1">
      <alignment horizontal="left" vertical="center" shrinkToFit="1"/>
    </xf>
    <xf numFmtId="38" fontId="10" fillId="2" borderId="18" xfId="1" applyFont="1" applyFill="1" applyBorder="1" applyAlignment="1">
      <alignment horizontal="left" vertical="center" shrinkToFit="1"/>
    </xf>
    <xf numFmtId="38" fontId="10" fillId="4" borderId="17" xfId="1" applyFont="1" applyFill="1" applyBorder="1" applyAlignment="1">
      <alignment vertical="center"/>
    </xf>
    <xf numFmtId="38" fontId="10" fillId="4" borderId="18" xfId="1" applyFont="1" applyFill="1" applyBorder="1" applyAlignment="1">
      <alignment vertical="center"/>
    </xf>
    <xf numFmtId="38" fontId="10" fillId="2" borderId="18" xfId="1" applyFont="1" applyFill="1" applyBorder="1" applyAlignment="1">
      <alignment vertical="center"/>
    </xf>
    <xf numFmtId="12" fontId="10" fillId="0" borderId="17" xfId="1" quotePrefix="1" applyNumberFormat="1" applyFont="1" applyFill="1" applyBorder="1" applyAlignment="1">
      <alignment horizontal="center" vertical="center"/>
    </xf>
    <xf numFmtId="12" fontId="10" fillId="0" borderId="18" xfId="1" quotePrefix="1" applyNumberFormat="1" applyFont="1" applyFill="1" applyBorder="1" applyAlignment="1">
      <alignment horizontal="center" vertical="center"/>
    </xf>
    <xf numFmtId="12" fontId="10" fillId="0" borderId="19" xfId="1" quotePrefix="1" applyNumberFormat="1" applyFont="1" applyFill="1" applyBorder="1" applyAlignment="1">
      <alignment horizontal="center" vertical="center"/>
    </xf>
    <xf numFmtId="12" fontId="10" fillId="0" borderId="53" xfId="1" quotePrefix="1" applyNumberFormat="1" applyFont="1" applyFill="1" applyBorder="1" applyAlignment="1">
      <alignment horizontal="center" vertical="center"/>
    </xf>
    <xf numFmtId="38" fontId="10" fillId="2" borderId="21" xfId="1" applyFont="1" applyFill="1" applyBorder="1" applyAlignment="1">
      <alignment horizontal="left" vertical="center" shrinkToFit="1"/>
    </xf>
    <xf numFmtId="38" fontId="10" fillId="2" borderId="22" xfId="1" applyFont="1" applyFill="1" applyBorder="1" applyAlignment="1">
      <alignment horizontal="left" vertical="center" shrinkToFit="1"/>
    </xf>
    <xf numFmtId="38" fontId="10" fillId="0" borderId="21" xfId="1" applyFont="1" applyFill="1" applyBorder="1" applyAlignment="1">
      <alignment vertical="center"/>
    </xf>
    <xf numFmtId="38" fontId="10" fillId="0" borderId="22" xfId="1" applyFont="1" applyFill="1" applyBorder="1" applyAlignment="1">
      <alignment vertical="center"/>
    </xf>
    <xf numFmtId="38" fontId="10" fillId="2" borderId="22" xfId="1" applyFont="1" applyFill="1" applyBorder="1" applyAlignment="1">
      <alignment vertical="center"/>
    </xf>
    <xf numFmtId="38" fontId="10" fillId="0" borderId="17" xfId="1" applyFont="1" applyFill="1" applyBorder="1" applyAlignment="1">
      <alignment vertical="center"/>
    </xf>
    <xf numFmtId="38" fontId="10" fillId="0" borderId="18" xfId="1" applyFont="1" applyFill="1" applyBorder="1" applyAlignment="1">
      <alignment vertical="center"/>
    </xf>
    <xf numFmtId="38" fontId="10" fillId="2" borderId="3"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12" xfId="1" applyFont="1" applyFill="1" applyBorder="1" applyAlignment="1">
      <alignment horizontal="center" vertical="center"/>
    </xf>
    <xf numFmtId="38" fontId="10" fillId="2" borderId="11" xfId="1" applyFont="1" applyFill="1" applyBorder="1" applyAlignment="1">
      <alignment horizontal="center" vertical="center"/>
    </xf>
    <xf numFmtId="38" fontId="10" fillId="2" borderId="44" xfId="1" applyFont="1" applyFill="1" applyBorder="1" applyAlignment="1">
      <alignment horizontal="center" vertical="center"/>
    </xf>
    <xf numFmtId="38" fontId="10" fillId="2" borderId="46" xfId="1" applyFont="1" applyFill="1" applyBorder="1" applyAlignment="1">
      <alignment horizontal="center" vertical="center"/>
    </xf>
    <xf numFmtId="38" fontId="10" fillId="2" borderId="57" xfId="1" applyFont="1" applyFill="1" applyBorder="1" applyAlignment="1">
      <alignment horizontal="left" vertical="center" wrapText="1"/>
    </xf>
    <xf numFmtId="38" fontId="10" fillId="2" borderId="16" xfId="1" applyFont="1" applyFill="1" applyBorder="1" applyAlignment="1">
      <alignment horizontal="left" vertical="center" wrapText="1"/>
    </xf>
    <xf numFmtId="12" fontId="10" fillId="0" borderId="27" xfId="1" quotePrefix="1" applyNumberFormat="1" applyFont="1" applyFill="1" applyBorder="1" applyAlignment="1">
      <alignment horizontal="center" vertical="center"/>
    </xf>
    <xf numFmtId="38" fontId="5" fillId="3" borderId="45" xfId="1" applyFont="1" applyFill="1" applyBorder="1" applyAlignment="1">
      <alignment horizontal="center" vertical="center"/>
    </xf>
    <xf numFmtId="38" fontId="5" fillId="3" borderId="5" xfId="1" applyFont="1" applyFill="1" applyBorder="1" applyAlignment="1">
      <alignment horizontal="center" vertical="center"/>
    </xf>
    <xf numFmtId="38" fontId="5" fillId="3" borderId="46" xfId="1" applyFont="1" applyFill="1" applyBorder="1" applyAlignment="1">
      <alignment horizontal="center" vertical="center"/>
    </xf>
    <xf numFmtId="38" fontId="10" fillId="2" borderId="45" xfId="1" applyFont="1" applyFill="1" applyBorder="1" applyAlignment="1">
      <alignment horizontal="center" vertical="center" wrapText="1" shrinkToFit="1"/>
    </xf>
    <xf numFmtId="38" fontId="10" fillId="2" borderId="5" xfId="1" applyFont="1" applyFill="1" applyBorder="1" applyAlignment="1">
      <alignment horizontal="center" vertical="center" wrapText="1" shrinkToFit="1"/>
    </xf>
    <xf numFmtId="38" fontId="10" fillId="2" borderId="6" xfId="1" applyFont="1" applyFill="1" applyBorder="1" applyAlignment="1">
      <alignment horizontal="center" vertical="center" wrapText="1" shrinkToFit="1"/>
    </xf>
    <xf numFmtId="38" fontId="10" fillId="2" borderId="29" xfId="1" applyFont="1" applyFill="1" applyBorder="1" applyAlignment="1">
      <alignment horizontal="center" vertical="center" wrapText="1"/>
    </xf>
    <xf numFmtId="38" fontId="10" fillId="2" borderId="48" xfId="1" applyFont="1" applyFill="1" applyBorder="1" applyAlignment="1">
      <alignment horizontal="center" vertical="center" wrapText="1"/>
    </xf>
    <xf numFmtId="38" fontId="10" fillId="0" borderId="17" xfId="1" applyFont="1" applyFill="1" applyBorder="1" applyAlignment="1">
      <alignment horizontal="left" vertical="center" wrapText="1"/>
    </xf>
    <xf numFmtId="38" fontId="10" fillId="0" borderId="18" xfId="1" applyFont="1" applyFill="1" applyBorder="1" applyAlignment="1">
      <alignment horizontal="left" vertical="center" wrapText="1"/>
    </xf>
    <xf numFmtId="38" fontId="10" fillId="0" borderId="19" xfId="1" applyFont="1" applyFill="1" applyBorder="1" applyAlignment="1">
      <alignment horizontal="left" vertical="center" wrapText="1"/>
    </xf>
    <xf numFmtId="38" fontId="10" fillId="2" borderId="31" xfId="1" applyFont="1" applyFill="1" applyBorder="1" applyAlignment="1">
      <alignment horizontal="right" vertical="center" wrapText="1"/>
    </xf>
    <xf numFmtId="38" fontId="10" fillId="2" borderId="28" xfId="1" applyFont="1" applyFill="1" applyBorder="1" applyAlignment="1">
      <alignment horizontal="right" vertical="center" wrapText="1"/>
    </xf>
    <xf numFmtId="38" fontId="10" fillId="2" borderId="59" xfId="1" applyFont="1" applyFill="1" applyBorder="1" applyAlignment="1">
      <alignment horizontal="left" vertical="center" wrapText="1" shrinkToFit="1"/>
    </xf>
    <xf numFmtId="38" fontId="10" fillId="2" borderId="16" xfId="1" applyFont="1" applyFill="1" applyBorder="1" applyAlignment="1">
      <alignment horizontal="left" vertical="center" wrapText="1" shrinkToFit="1"/>
    </xf>
    <xf numFmtId="38" fontId="10" fillId="0" borderId="17" xfId="1" applyFont="1" applyFill="1" applyBorder="1" applyAlignment="1">
      <alignment horizontal="center" vertical="center" wrapText="1"/>
    </xf>
    <xf numFmtId="38" fontId="10" fillId="0" borderId="19" xfId="1" applyFont="1" applyFill="1" applyBorder="1" applyAlignment="1">
      <alignment horizontal="center" vertical="center" wrapText="1"/>
    </xf>
    <xf numFmtId="38" fontId="10" fillId="2" borderId="63" xfId="1" applyFont="1" applyFill="1" applyBorder="1" applyAlignment="1">
      <alignment horizontal="center" vertical="center"/>
    </xf>
    <xf numFmtId="38" fontId="10" fillId="2" borderId="64" xfId="1" applyFont="1" applyFill="1" applyBorder="1" applyAlignment="1">
      <alignment horizontal="center" vertical="center"/>
    </xf>
    <xf numFmtId="38" fontId="10" fillId="2" borderId="65" xfId="1" applyFont="1" applyFill="1" applyBorder="1" applyAlignment="1">
      <alignment horizontal="center" vertical="center"/>
    </xf>
    <xf numFmtId="38" fontId="10" fillId="0" borderId="66" xfId="1" applyFont="1" applyFill="1" applyBorder="1" applyAlignment="1">
      <alignment horizontal="center" vertical="center" wrapText="1"/>
    </xf>
    <xf numFmtId="38" fontId="10" fillId="0" borderId="65" xfId="1" applyFont="1" applyFill="1" applyBorder="1" applyAlignment="1">
      <alignment horizontal="center" vertical="center" wrapText="1"/>
    </xf>
    <xf numFmtId="38" fontId="10" fillId="0" borderId="64" xfId="1" applyFont="1" applyFill="1" applyBorder="1" applyAlignment="1">
      <alignment horizontal="center" vertical="center" wrapText="1"/>
    </xf>
    <xf numFmtId="38" fontId="10" fillId="2" borderId="67" xfId="1" applyFont="1" applyFill="1" applyBorder="1" applyAlignment="1">
      <alignment horizontal="right" vertical="center" wrapText="1"/>
    </xf>
    <xf numFmtId="38" fontId="10" fillId="2" borderId="68" xfId="1" applyFont="1" applyFill="1" applyBorder="1" applyAlignment="1">
      <alignment horizontal="right" vertical="center" wrapText="1"/>
    </xf>
    <xf numFmtId="38" fontId="5" fillId="2" borderId="41" xfId="1" applyFont="1" applyFill="1" applyBorder="1" applyAlignment="1">
      <alignment horizontal="left" vertical="top" wrapText="1"/>
    </xf>
    <xf numFmtId="38" fontId="10" fillId="2" borderId="62" xfId="1" applyFont="1" applyFill="1" applyBorder="1" applyAlignment="1">
      <alignment horizontal="left" vertical="center" wrapText="1" shrinkToFit="1"/>
    </xf>
    <xf numFmtId="38" fontId="10" fillId="2" borderId="20" xfId="1" applyFont="1" applyFill="1" applyBorder="1" applyAlignment="1">
      <alignment horizontal="left" vertical="center" wrapText="1" shrinkToFit="1"/>
    </xf>
    <xf numFmtId="38" fontId="10" fillId="4" borderId="21" xfId="1" applyFont="1" applyFill="1" applyBorder="1" applyAlignment="1">
      <alignment horizontal="center" vertical="center" wrapText="1"/>
    </xf>
    <xf numFmtId="38" fontId="10" fillId="4" borderId="23" xfId="1" applyFont="1" applyFill="1" applyBorder="1" applyAlignment="1">
      <alignment horizontal="center" vertical="center" wrapText="1"/>
    </xf>
    <xf numFmtId="38" fontId="10" fillId="4" borderId="21" xfId="1" applyFont="1" applyFill="1" applyBorder="1" applyAlignment="1">
      <alignment horizontal="left" vertical="center" wrapText="1"/>
    </xf>
    <xf numFmtId="38" fontId="10" fillId="4" borderId="22" xfId="1" applyFont="1" applyFill="1" applyBorder="1" applyAlignment="1">
      <alignment horizontal="left" vertical="center" wrapText="1"/>
    </xf>
    <xf numFmtId="38" fontId="10" fillId="4" borderId="23" xfId="1" applyFont="1" applyFill="1" applyBorder="1" applyAlignment="1">
      <alignment horizontal="left" vertical="center" wrapText="1"/>
    </xf>
    <xf numFmtId="38" fontId="10" fillId="4" borderId="20" xfId="1" applyFont="1" applyFill="1" applyBorder="1" applyAlignment="1">
      <alignment horizontal="right" vertical="center" wrapText="1"/>
    </xf>
    <xf numFmtId="38" fontId="10" fillId="4" borderId="25" xfId="1" applyFont="1" applyFill="1" applyBorder="1" applyAlignment="1">
      <alignment horizontal="right" vertical="center" wrapText="1"/>
    </xf>
    <xf numFmtId="38" fontId="10" fillId="2" borderId="59" xfId="1" applyFont="1" applyFill="1" applyBorder="1" applyAlignment="1">
      <alignment horizontal="left" vertical="center" wrapText="1"/>
    </xf>
    <xf numFmtId="0" fontId="11" fillId="0" borderId="0" xfId="0" applyFont="1" applyAlignment="1">
      <alignment horizontal="center" vertical="center"/>
    </xf>
    <xf numFmtId="0" fontId="1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3" fillId="0" borderId="29" xfId="0" applyFont="1" applyBorder="1" applyAlignment="1">
      <alignment horizontal="center" vertical="center" wrapText="1"/>
    </xf>
    <xf numFmtId="0" fontId="11" fillId="0" borderId="29" xfId="0" applyFont="1" applyBorder="1" applyAlignment="1">
      <alignment horizontal="center" vertical="center"/>
    </xf>
    <xf numFmtId="38" fontId="5" fillId="2" borderId="52" xfId="1" applyFont="1" applyFill="1" applyBorder="1" applyAlignment="1">
      <alignment horizontal="center" vertical="center" textRotation="255" shrinkToFit="1"/>
    </xf>
    <xf numFmtId="38" fontId="3" fillId="4" borderId="2" xfId="1" applyFont="1" applyFill="1" applyBorder="1" applyAlignment="1">
      <alignment horizontal="center" vertical="center"/>
    </xf>
    <xf numFmtId="38" fontId="3" fillId="4" borderId="4"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1514475</xdr:colOff>
      <xdr:row>0</xdr:row>
      <xdr:rowOff>85725</xdr:rowOff>
    </xdr:from>
    <xdr:to>
      <xdr:col>26</xdr:col>
      <xdr:colOff>200025</xdr:colOff>
      <xdr:row>2</xdr:row>
      <xdr:rowOff>104775</xdr:rowOff>
    </xdr:to>
    <xdr:sp macro="" textlink="">
      <xdr:nvSpPr>
        <xdr:cNvPr id="2" name="テキスト ボックス 1"/>
        <xdr:cNvSpPr txBox="1"/>
      </xdr:nvSpPr>
      <xdr:spPr>
        <a:xfrm>
          <a:off x="8153400" y="85725"/>
          <a:ext cx="9144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1571625</xdr:colOff>
      <xdr:row>0</xdr:row>
      <xdr:rowOff>76200</xdr:rowOff>
    </xdr:from>
    <xdr:to>
      <xdr:col>26</xdr:col>
      <xdr:colOff>257175</xdr:colOff>
      <xdr:row>2</xdr:row>
      <xdr:rowOff>95250</xdr:rowOff>
    </xdr:to>
    <xdr:sp macro="" textlink="">
      <xdr:nvSpPr>
        <xdr:cNvPr id="2" name="テキスト ボックス 1"/>
        <xdr:cNvSpPr txBox="1"/>
      </xdr:nvSpPr>
      <xdr:spPr>
        <a:xfrm>
          <a:off x="8210550" y="76200"/>
          <a:ext cx="9144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8"/>
  <sheetViews>
    <sheetView tabSelected="1" zoomScaleNormal="100" zoomScaleSheetLayoutView="100" workbookViewId="0">
      <selection activeCell="K12" sqref="K12:K13"/>
    </sheetView>
  </sheetViews>
  <sheetFormatPr defaultRowHeight="11.25" x14ac:dyDescent="0.15"/>
  <cols>
    <col min="1" max="1" width="1.375" style="46" customWidth="1"/>
    <col min="2" max="7" width="3.625" style="46" customWidth="1"/>
    <col min="8" max="23" width="4" style="46" customWidth="1"/>
    <col min="24" max="24" width="22" style="51" customWidth="1"/>
    <col min="25" max="37" width="3.625" style="46" customWidth="1"/>
    <col min="38" max="16384" width="9" style="46"/>
  </cols>
  <sheetData>
    <row r="1" spans="1:38" ht="14.25" customHeight="1" x14ac:dyDescent="0.15">
      <c r="B1" s="64" t="s">
        <v>21</v>
      </c>
      <c r="C1" s="65"/>
      <c r="D1" s="65"/>
      <c r="E1" s="3"/>
      <c r="F1" s="4"/>
      <c r="G1" s="4"/>
      <c r="H1" s="4"/>
      <c r="I1" s="4"/>
      <c r="J1" s="4"/>
      <c r="K1" s="4"/>
      <c r="L1" s="4"/>
      <c r="M1" s="4"/>
      <c r="N1" s="4"/>
      <c r="O1" s="4"/>
      <c r="P1" s="4"/>
      <c r="Q1" s="4"/>
      <c r="R1" s="4"/>
      <c r="S1" s="4"/>
      <c r="T1" s="5"/>
      <c r="U1" s="5"/>
      <c r="V1" s="6"/>
      <c r="W1" s="7"/>
      <c r="X1" s="66" t="s">
        <v>23</v>
      </c>
      <c r="Y1" s="67"/>
      <c r="Z1" s="67"/>
      <c r="AA1" s="67"/>
    </row>
    <row r="2" spans="1:38" ht="4.5" customHeight="1" x14ac:dyDescent="0.15">
      <c r="B2" s="8"/>
      <c r="C2" s="1"/>
      <c r="D2" s="1"/>
      <c r="E2" s="1"/>
      <c r="F2" s="9"/>
      <c r="G2" s="9"/>
      <c r="H2" s="9"/>
      <c r="I2" s="9"/>
      <c r="J2" s="9"/>
      <c r="K2" s="9"/>
      <c r="L2" s="9"/>
      <c r="M2" s="9"/>
      <c r="N2" s="9"/>
      <c r="O2" s="9"/>
      <c r="P2" s="9"/>
      <c r="Q2" s="9"/>
      <c r="R2" s="9"/>
      <c r="S2" s="9"/>
      <c r="T2" s="10"/>
      <c r="U2" s="10"/>
      <c r="V2" s="11"/>
      <c r="W2" s="12"/>
      <c r="X2" s="68" t="s">
        <v>70</v>
      </c>
      <c r="Y2" s="69"/>
      <c r="Z2" s="69"/>
      <c r="AA2" s="70"/>
    </row>
    <row r="3" spans="1:38" ht="28.5" customHeight="1" x14ac:dyDescent="0.15">
      <c r="B3" s="75" t="s">
        <v>87</v>
      </c>
      <c r="C3" s="76"/>
      <c r="D3" s="76"/>
      <c r="E3" s="76"/>
      <c r="F3" s="76"/>
      <c r="G3" s="76"/>
      <c r="H3" s="76"/>
      <c r="I3" s="76"/>
      <c r="J3" s="76"/>
      <c r="K3" s="76"/>
      <c r="L3" s="76"/>
      <c r="M3" s="76"/>
      <c r="N3" s="76"/>
      <c r="O3" s="76"/>
      <c r="P3" s="76"/>
      <c r="Q3" s="76"/>
      <c r="R3" s="76"/>
      <c r="S3" s="76"/>
      <c r="T3" s="76"/>
      <c r="U3" s="76"/>
      <c r="V3" s="76"/>
      <c r="W3" s="77"/>
      <c r="X3" s="71"/>
      <c r="Y3" s="71"/>
      <c r="Z3" s="71"/>
      <c r="AA3" s="72"/>
    </row>
    <row r="4" spans="1:38" ht="11.25" customHeight="1" x14ac:dyDescent="0.15">
      <c r="B4" s="8"/>
      <c r="C4" s="1"/>
      <c r="D4" s="1"/>
      <c r="E4" s="1"/>
      <c r="F4" s="9"/>
      <c r="G4" s="9"/>
      <c r="H4" s="9"/>
      <c r="I4" s="9"/>
      <c r="J4" s="9"/>
      <c r="K4" s="9"/>
      <c r="L4" s="9"/>
      <c r="M4" s="9"/>
      <c r="N4" s="9"/>
      <c r="O4" s="9"/>
      <c r="P4" s="9"/>
      <c r="Q4" s="9"/>
      <c r="R4" s="9"/>
      <c r="S4" s="9"/>
      <c r="T4" s="10"/>
      <c r="U4" s="10"/>
      <c r="V4" s="11"/>
      <c r="W4" s="12"/>
      <c r="X4" s="71"/>
      <c r="Y4" s="71"/>
      <c r="Z4" s="71"/>
      <c r="AA4" s="72"/>
    </row>
    <row r="5" spans="1:38" ht="11.25" customHeight="1" x14ac:dyDescent="0.15">
      <c r="B5" s="78" t="s">
        <v>8</v>
      </c>
      <c r="C5" s="79"/>
      <c r="D5" s="79"/>
      <c r="E5" s="80"/>
      <c r="F5" s="84"/>
      <c r="G5" s="84"/>
      <c r="H5" s="84"/>
      <c r="I5" s="84"/>
      <c r="J5" s="84"/>
      <c r="K5" s="84"/>
      <c r="L5" s="84"/>
      <c r="M5" s="84"/>
      <c r="N5" s="84"/>
      <c r="O5" s="84"/>
      <c r="P5" s="84"/>
      <c r="Q5" s="84"/>
      <c r="R5" s="84"/>
      <c r="S5" s="84"/>
      <c r="T5" s="84"/>
      <c r="U5" s="84"/>
      <c r="V5" s="84"/>
      <c r="W5" s="85"/>
      <c r="X5" s="71"/>
      <c r="Y5" s="71"/>
      <c r="Z5" s="71"/>
      <c r="AA5" s="72"/>
    </row>
    <row r="6" spans="1:38" ht="11.25" customHeight="1" x14ac:dyDescent="0.15">
      <c r="B6" s="81"/>
      <c r="C6" s="82"/>
      <c r="D6" s="82"/>
      <c r="E6" s="83"/>
      <c r="F6" s="86"/>
      <c r="G6" s="86"/>
      <c r="H6" s="86"/>
      <c r="I6" s="86"/>
      <c r="J6" s="86"/>
      <c r="K6" s="86"/>
      <c r="L6" s="86"/>
      <c r="M6" s="86"/>
      <c r="N6" s="86"/>
      <c r="O6" s="86"/>
      <c r="P6" s="86"/>
      <c r="Q6" s="86"/>
      <c r="R6" s="86"/>
      <c r="S6" s="86"/>
      <c r="T6" s="86"/>
      <c r="U6" s="86"/>
      <c r="V6" s="86"/>
      <c r="W6" s="87"/>
      <c r="X6" s="71"/>
      <c r="Y6" s="71"/>
      <c r="Z6" s="71"/>
      <c r="AA6" s="72"/>
    </row>
    <row r="7" spans="1:38" ht="16.5" customHeight="1" x14ac:dyDescent="0.15">
      <c r="B7" s="2"/>
      <c r="C7" s="1"/>
      <c r="D7" s="1"/>
      <c r="E7" s="1"/>
      <c r="F7" s="1"/>
      <c r="G7" s="1"/>
      <c r="H7" s="1"/>
      <c r="I7" s="1"/>
      <c r="J7" s="1"/>
      <c r="K7" s="1"/>
      <c r="L7" s="1"/>
      <c r="M7" s="1"/>
      <c r="N7" s="1"/>
      <c r="O7" s="1"/>
      <c r="P7" s="1"/>
      <c r="Q7" s="1"/>
      <c r="R7" s="1"/>
      <c r="S7" s="1"/>
      <c r="T7" s="1"/>
      <c r="U7" s="1"/>
      <c r="V7" s="1"/>
      <c r="W7" s="13"/>
      <c r="X7" s="71"/>
      <c r="Y7" s="71"/>
      <c r="Z7" s="71"/>
      <c r="AA7" s="72"/>
    </row>
    <row r="8" spans="1:38" ht="11.25" customHeight="1" x14ac:dyDescent="0.15">
      <c r="B8" s="78" t="s">
        <v>9</v>
      </c>
      <c r="C8" s="79"/>
      <c r="D8" s="79"/>
      <c r="E8" s="80"/>
      <c r="F8" s="84"/>
      <c r="G8" s="84"/>
      <c r="H8" s="84"/>
      <c r="I8" s="84"/>
      <c r="J8" s="84"/>
      <c r="K8" s="84"/>
      <c r="L8" s="84"/>
      <c r="M8" s="84"/>
      <c r="N8" s="84"/>
      <c r="O8" s="84"/>
      <c r="P8" s="84"/>
      <c r="Q8" s="84"/>
      <c r="R8" s="84"/>
      <c r="S8" s="84"/>
      <c r="T8" s="84"/>
      <c r="U8" s="84"/>
      <c r="V8" s="84"/>
      <c r="W8" s="85"/>
      <c r="X8" s="71"/>
      <c r="Y8" s="71"/>
      <c r="Z8" s="71"/>
      <c r="AA8" s="72"/>
    </row>
    <row r="9" spans="1:38" ht="11.25" customHeight="1" x14ac:dyDescent="0.15">
      <c r="B9" s="81"/>
      <c r="C9" s="82"/>
      <c r="D9" s="82"/>
      <c r="E9" s="83"/>
      <c r="F9" s="86"/>
      <c r="G9" s="86"/>
      <c r="H9" s="86"/>
      <c r="I9" s="86"/>
      <c r="J9" s="86"/>
      <c r="K9" s="86"/>
      <c r="L9" s="86"/>
      <c r="M9" s="86"/>
      <c r="N9" s="86"/>
      <c r="O9" s="86"/>
      <c r="P9" s="86"/>
      <c r="Q9" s="86"/>
      <c r="R9" s="86"/>
      <c r="S9" s="86"/>
      <c r="T9" s="86"/>
      <c r="U9" s="86"/>
      <c r="V9" s="86"/>
      <c r="W9" s="87"/>
      <c r="X9" s="71"/>
      <c r="Y9" s="71"/>
      <c r="Z9" s="71"/>
      <c r="AA9" s="72"/>
    </row>
    <row r="10" spans="1:38" s="47" customFormat="1" ht="16.5" customHeight="1" x14ac:dyDescent="0.15">
      <c r="B10" s="2"/>
      <c r="C10" s="14"/>
      <c r="D10" s="14"/>
      <c r="E10" s="14"/>
      <c r="F10" s="14"/>
      <c r="G10" s="14"/>
      <c r="H10" s="14"/>
      <c r="I10" s="14"/>
      <c r="J10" s="14"/>
      <c r="K10" s="14"/>
      <c r="L10" s="14"/>
      <c r="M10" s="14"/>
      <c r="N10" s="14"/>
      <c r="O10" s="14"/>
      <c r="P10" s="14"/>
      <c r="Q10" s="14"/>
      <c r="R10" s="14"/>
      <c r="S10" s="14"/>
      <c r="T10" s="14"/>
      <c r="U10" s="14"/>
      <c r="V10" s="14"/>
      <c r="W10" s="15"/>
      <c r="X10" s="73"/>
      <c r="Y10" s="73"/>
      <c r="Z10" s="73"/>
      <c r="AA10" s="74"/>
    </row>
    <row r="11" spans="1:38" s="48" customFormat="1" ht="47.25" customHeight="1" x14ac:dyDescent="0.15">
      <c r="B11" s="90" t="s">
        <v>7</v>
      </c>
      <c r="C11" s="91"/>
      <c r="D11" s="91"/>
      <c r="E11" s="91"/>
      <c r="F11" s="91"/>
      <c r="G11" s="91"/>
      <c r="H11" s="91"/>
      <c r="I11" s="91"/>
      <c r="J11" s="91"/>
      <c r="K11" s="91"/>
      <c r="L11" s="92" t="s">
        <v>30</v>
      </c>
      <c r="M11" s="93"/>
      <c r="N11" s="93"/>
      <c r="O11" s="93"/>
      <c r="P11" s="92" t="s">
        <v>31</v>
      </c>
      <c r="Q11" s="93"/>
      <c r="R11" s="93"/>
      <c r="S11" s="94"/>
      <c r="T11" s="95" t="s">
        <v>32</v>
      </c>
      <c r="U11" s="93"/>
      <c r="V11" s="93"/>
      <c r="W11" s="96"/>
      <c r="X11" s="97"/>
      <c r="Y11" s="97"/>
      <c r="Z11" s="97"/>
      <c r="AA11" s="98"/>
    </row>
    <row r="12" spans="1:38" s="50" customFormat="1" ht="24" customHeight="1" x14ac:dyDescent="0.15">
      <c r="A12" s="49"/>
      <c r="B12" s="16"/>
      <c r="C12" s="99" t="s">
        <v>1</v>
      </c>
      <c r="D12" s="100"/>
      <c r="E12" s="100"/>
      <c r="F12" s="100"/>
      <c r="G12" s="101"/>
      <c r="H12" s="105" t="s">
        <v>88</v>
      </c>
      <c r="I12" s="106"/>
      <c r="J12" s="106"/>
      <c r="K12" s="144" t="s">
        <v>15</v>
      </c>
      <c r="L12" s="105" t="s">
        <v>89</v>
      </c>
      <c r="M12" s="106"/>
      <c r="N12" s="106"/>
      <c r="O12" s="144" t="s">
        <v>15</v>
      </c>
      <c r="P12" s="105" t="s">
        <v>90</v>
      </c>
      <c r="Q12" s="106"/>
      <c r="R12" s="106"/>
      <c r="S12" s="146" t="s">
        <v>15</v>
      </c>
      <c r="T12" s="106" t="s">
        <v>0</v>
      </c>
      <c r="U12" s="106"/>
      <c r="V12" s="106"/>
      <c r="W12" s="148"/>
      <c r="X12" s="69" t="s">
        <v>91</v>
      </c>
      <c r="Y12" s="69"/>
      <c r="Z12" s="69"/>
      <c r="AA12" s="70"/>
      <c r="AH12" s="49"/>
      <c r="AI12" s="49"/>
      <c r="AJ12" s="49"/>
      <c r="AK12" s="49"/>
      <c r="AL12" s="49"/>
    </row>
    <row r="13" spans="1:38" s="50" customFormat="1" ht="24" customHeight="1" x14ac:dyDescent="0.15">
      <c r="A13" s="49"/>
      <c r="B13" s="17"/>
      <c r="C13" s="102"/>
      <c r="D13" s="103"/>
      <c r="E13" s="103"/>
      <c r="F13" s="103"/>
      <c r="G13" s="104"/>
      <c r="H13" s="107"/>
      <c r="I13" s="108"/>
      <c r="J13" s="108"/>
      <c r="K13" s="145"/>
      <c r="L13" s="107"/>
      <c r="M13" s="108"/>
      <c r="N13" s="108"/>
      <c r="O13" s="145"/>
      <c r="P13" s="107"/>
      <c r="Q13" s="108"/>
      <c r="R13" s="108"/>
      <c r="S13" s="147"/>
      <c r="T13" s="108"/>
      <c r="U13" s="108"/>
      <c r="V13" s="108"/>
      <c r="W13" s="149"/>
      <c r="X13" s="71"/>
      <c r="Y13" s="71"/>
      <c r="Z13" s="71"/>
      <c r="AA13" s="72"/>
    </row>
    <row r="14" spans="1:38" s="50" customFormat="1" ht="48" customHeight="1" x14ac:dyDescent="0.15">
      <c r="A14" s="49"/>
      <c r="B14" s="118" t="s">
        <v>35</v>
      </c>
      <c r="C14" s="121" t="s">
        <v>34</v>
      </c>
      <c r="D14" s="122"/>
      <c r="E14" s="122"/>
      <c r="F14" s="122"/>
      <c r="G14" s="18" t="s">
        <v>2</v>
      </c>
      <c r="H14" s="123">
        <f>T38</f>
        <v>0</v>
      </c>
      <c r="I14" s="124"/>
      <c r="J14" s="124"/>
      <c r="K14" s="19" t="s">
        <v>59</v>
      </c>
      <c r="L14" s="125"/>
      <c r="M14" s="126"/>
      <c r="N14" s="126"/>
      <c r="O14" s="20" t="s">
        <v>59</v>
      </c>
      <c r="P14" s="125"/>
      <c r="Q14" s="126"/>
      <c r="R14" s="126"/>
      <c r="S14" s="21" t="s">
        <v>59</v>
      </c>
      <c r="T14" s="127">
        <f>SUM(H14,L14,P14)</f>
        <v>0</v>
      </c>
      <c r="U14" s="127"/>
      <c r="V14" s="127"/>
      <c r="W14" s="22" t="s">
        <v>59</v>
      </c>
      <c r="X14" s="71"/>
      <c r="Y14" s="71"/>
      <c r="Z14" s="71"/>
      <c r="AA14" s="72"/>
    </row>
    <row r="15" spans="1:38" s="50" customFormat="1" ht="48" customHeight="1" x14ac:dyDescent="0.15">
      <c r="A15" s="49"/>
      <c r="B15" s="119"/>
      <c r="C15" s="128" t="s">
        <v>24</v>
      </c>
      <c r="D15" s="129"/>
      <c r="E15" s="129"/>
      <c r="F15" s="129"/>
      <c r="G15" s="23" t="s">
        <v>3</v>
      </c>
      <c r="H15" s="130"/>
      <c r="I15" s="131"/>
      <c r="J15" s="131"/>
      <c r="K15" s="24" t="s">
        <v>58</v>
      </c>
      <c r="L15" s="88"/>
      <c r="M15" s="89"/>
      <c r="N15" s="89"/>
      <c r="O15" s="25" t="s">
        <v>59</v>
      </c>
      <c r="P15" s="88"/>
      <c r="Q15" s="89"/>
      <c r="R15" s="89"/>
      <c r="S15" s="26" t="s">
        <v>59</v>
      </c>
      <c r="T15" s="132">
        <f>SUM(H15,L15,P15)</f>
        <v>0</v>
      </c>
      <c r="U15" s="132"/>
      <c r="V15" s="132"/>
      <c r="W15" s="27" t="s">
        <v>59</v>
      </c>
      <c r="X15" s="71"/>
      <c r="Y15" s="71"/>
      <c r="Z15" s="71"/>
      <c r="AA15" s="72"/>
    </row>
    <row r="16" spans="1:38" s="50" customFormat="1" ht="24" customHeight="1" x14ac:dyDescent="0.15">
      <c r="A16" s="49"/>
      <c r="B16" s="119"/>
      <c r="C16" s="128" t="s">
        <v>50</v>
      </c>
      <c r="D16" s="129"/>
      <c r="E16" s="129"/>
      <c r="F16" s="129"/>
      <c r="G16" s="23" t="s">
        <v>25</v>
      </c>
      <c r="H16" s="133">
        <v>0.66666666666666663</v>
      </c>
      <c r="I16" s="134"/>
      <c r="J16" s="134"/>
      <c r="K16" s="135"/>
      <c r="L16" s="133">
        <v>0.66666666666666663</v>
      </c>
      <c r="M16" s="134"/>
      <c r="N16" s="134"/>
      <c r="O16" s="135"/>
      <c r="P16" s="133">
        <v>0.66666666666666663</v>
      </c>
      <c r="Q16" s="134"/>
      <c r="R16" s="134"/>
      <c r="S16" s="152"/>
      <c r="T16" s="134">
        <v>0.66666666666666663</v>
      </c>
      <c r="U16" s="134"/>
      <c r="V16" s="134"/>
      <c r="W16" s="136"/>
      <c r="X16" s="71"/>
      <c r="Y16" s="71"/>
      <c r="Z16" s="71"/>
      <c r="AA16" s="72"/>
    </row>
    <row r="17" spans="1:27" s="50" customFormat="1" ht="48" customHeight="1" x14ac:dyDescent="0.15">
      <c r="A17" s="49"/>
      <c r="B17" s="119"/>
      <c r="C17" s="128" t="s">
        <v>28</v>
      </c>
      <c r="D17" s="129"/>
      <c r="E17" s="129"/>
      <c r="F17" s="129"/>
      <c r="G17" s="23" t="s">
        <v>26</v>
      </c>
      <c r="H17" s="142">
        <f>ROUNDDOWN((H14-H15)*H16,-3)</f>
        <v>0</v>
      </c>
      <c r="I17" s="143"/>
      <c r="J17" s="143"/>
      <c r="K17" s="24" t="s">
        <v>59</v>
      </c>
      <c r="L17" s="142">
        <f>ROUNDDOWN((L14-L15)*L16,-3)</f>
        <v>0</v>
      </c>
      <c r="M17" s="143"/>
      <c r="N17" s="143"/>
      <c r="O17" s="24" t="s">
        <v>59</v>
      </c>
      <c r="P17" s="142">
        <f>ROUNDDOWN((P14-P15)*P16,-3)</f>
        <v>0</v>
      </c>
      <c r="Q17" s="143"/>
      <c r="R17" s="143"/>
      <c r="S17" s="26" t="s">
        <v>59</v>
      </c>
      <c r="T17" s="132">
        <f>SUM(H17,L17,P17)</f>
        <v>0</v>
      </c>
      <c r="U17" s="132"/>
      <c r="V17" s="132"/>
      <c r="W17" s="27" t="s">
        <v>59</v>
      </c>
      <c r="X17" s="71"/>
      <c r="Y17" s="71"/>
      <c r="Z17" s="71"/>
      <c r="AA17" s="72"/>
    </row>
    <row r="18" spans="1:27" s="50" customFormat="1" ht="48" customHeight="1" thickBot="1" x14ac:dyDescent="0.2">
      <c r="A18" s="49"/>
      <c r="B18" s="120"/>
      <c r="C18" s="137" t="s">
        <v>29</v>
      </c>
      <c r="D18" s="138"/>
      <c r="E18" s="138"/>
      <c r="F18" s="138"/>
      <c r="G18" s="28" t="s">
        <v>27</v>
      </c>
      <c r="H18" s="139">
        <f>H14-H17</f>
        <v>0</v>
      </c>
      <c r="I18" s="140"/>
      <c r="J18" s="140"/>
      <c r="K18" s="29" t="s">
        <v>59</v>
      </c>
      <c r="L18" s="139">
        <f>L14-L17</f>
        <v>0</v>
      </c>
      <c r="M18" s="140"/>
      <c r="N18" s="140"/>
      <c r="O18" s="29" t="s">
        <v>59</v>
      </c>
      <c r="P18" s="139">
        <f>P14-P17</f>
        <v>0</v>
      </c>
      <c r="Q18" s="140"/>
      <c r="R18" s="140"/>
      <c r="S18" s="30" t="s">
        <v>59</v>
      </c>
      <c r="T18" s="141">
        <f>SUM(H18,L18,P18)</f>
        <v>0</v>
      </c>
      <c r="U18" s="141"/>
      <c r="V18" s="141"/>
      <c r="W18" s="31" t="s">
        <v>59</v>
      </c>
      <c r="X18" s="109"/>
      <c r="Y18" s="109"/>
      <c r="Z18" s="109"/>
      <c r="AA18" s="110"/>
    </row>
    <row r="19" spans="1:27" s="50" customFormat="1" ht="48" customHeight="1" thickTop="1" x14ac:dyDescent="0.15">
      <c r="A19" s="49"/>
      <c r="B19" s="153" t="s">
        <v>92</v>
      </c>
      <c r="C19" s="154"/>
      <c r="D19" s="154"/>
      <c r="E19" s="154"/>
      <c r="F19" s="154"/>
      <c r="G19" s="154"/>
      <c r="H19" s="154"/>
      <c r="I19" s="154"/>
      <c r="J19" s="154"/>
      <c r="K19" s="154"/>
      <c r="L19" s="154"/>
      <c r="M19" s="154"/>
      <c r="N19" s="154"/>
      <c r="O19" s="154"/>
      <c r="P19" s="154"/>
      <c r="Q19" s="154"/>
      <c r="R19" s="154"/>
      <c r="S19" s="154"/>
      <c r="T19" s="154"/>
      <c r="U19" s="154"/>
      <c r="V19" s="154"/>
      <c r="W19" s="155"/>
      <c r="X19" s="116"/>
      <c r="Y19" s="116"/>
      <c r="Z19" s="116"/>
      <c r="AA19" s="117"/>
    </row>
    <row r="20" spans="1:27" ht="50.25" customHeight="1" x14ac:dyDescent="0.15">
      <c r="A20" s="11"/>
      <c r="B20" s="156" t="s">
        <v>6</v>
      </c>
      <c r="C20" s="157"/>
      <c r="D20" s="158"/>
      <c r="E20" s="159" t="s">
        <v>37</v>
      </c>
      <c r="F20" s="159"/>
      <c r="G20" s="159" t="s">
        <v>22</v>
      </c>
      <c r="H20" s="159"/>
      <c r="I20" s="159"/>
      <c r="J20" s="159"/>
      <c r="K20" s="159"/>
      <c r="L20" s="159"/>
      <c r="M20" s="159"/>
      <c r="N20" s="159"/>
      <c r="O20" s="159"/>
      <c r="P20" s="159"/>
      <c r="Q20" s="159"/>
      <c r="R20" s="159"/>
      <c r="S20" s="159"/>
      <c r="T20" s="159" t="s">
        <v>33</v>
      </c>
      <c r="U20" s="159"/>
      <c r="V20" s="159"/>
      <c r="W20" s="160"/>
      <c r="X20" s="32"/>
      <c r="Y20" s="32"/>
      <c r="Z20" s="32"/>
      <c r="AA20" s="33"/>
    </row>
    <row r="21" spans="1:27" ht="48" customHeight="1" x14ac:dyDescent="0.15">
      <c r="B21" s="111" t="s">
        <v>4</v>
      </c>
      <c r="C21" s="112"/>
      <c r="D21" s="113"/>
      <c r="E21" s="59"/>
      <c r="F21" s="60"/>
      <c r="G21" s="61"/>
      <c r="H21" s="62"/>
      <c r="I21" s="62"/>
      <c r="J21" s="62"/>
      <c r="K21" s="62"/>
      <c r="L21" s="62"/>
      <c r="M21" s="62"/>
      <c r="N21" s="62"/>
      <c r="O21" s="62"/>
      <c r="P21" s="62"/>
      <c r="Q21" s="62"/>
      <c r="R21" s="62"/>
      <c r="S21" s="63"/>
      <c r="T21" s="114"/>
      <c r="U21" s="114"/>
      <c r="V21" s="115"/>
      <c r="W21" s="34" t="s">
        <v>58</v>
      </c>
      <c r="X21" s="178" t="s">
        <v>93</v>
      </c>
      <c r="Y21" s="71"/>
      <c r="Z21" s="71"/>
      <c r="AA21" s="72"/>
    </row>
    <row r="22" spans="1:27" ht="48" customHeight="1" x14ac:dyDescent="0.15">
      <c r="B22" s="150" t="s">
        <v>10</v>
      </c>
      <c r="C22" s="151"/>
      <c r="D22" s="151"/>
      <c r="E22" s="59"/>
      <c r="F22" s="60"/>
      <c r="G22" s="61"/>
      <c r="H22" s="62"/>
      <c r="I22" s="62"/>
      <c r="J22" s="62"/>
      <c r="K22" s="62"/>
      <c r="L22" s="62"/>
      <c r="M22" s="62"/>
      <c r="N22" s="62"/>
      <c r="O22" s="62"/>
      <c r="P22" s="62"/>
      <c r="Q22" s="62"/>
      <c r="R22" s="62"/>
      <c r="S22" s="63"/>
      <c r="T22" s="55"/>
      <c r="U22" s="55"/>
      <c r="V22" s="56"/>
      <c r="W22" s="35" t="s">
        <v>57</v>
      </c>
      <c r="X22" s="178"/>
      <c r="Y22" s="71"/>
      <c r="Z22" s="71"/>
      <c r="AA22" s="72"/>
    </row>
    <row r="23" spans="1:27" ht="63" customHeight="1" x14ac:dyDescent="0.15">
      <c r="B23" s="150" t="s">
        <v>11</v>
      </c>
      <c r="C23" s="151"/>
      <c r="D23" s="151"/>
      <c r="E23" s="59"/>
      <c r="F23" s="60"/>
      <c r="G23" s="61"/>
      <c r="H23" s="62"/>
      <c r="I23" s="62"/>
      <c r="J23" s="62"/>
      <c r="K23" s="62"/>
      <c r="L23" s="62"/>
      <c r="M23" s="62"/>
      <c r="N23" s="62"/>
      <c r="O23" s="62"/>
      <c r="P23" s="62"/>
      <c r="Q23" s="62"/>
      <c r="R23" s="62"/>
      <c r="S23" s="63"/>
      <c r="T23" s="55"/>
      <c r="U23" s="55"/>
      <c r="V23" s="56"/>
      <c r="W23" s="35" t="s">
        <v>57</v>
      </c>
      <c r="X23" s="178"/>
      <c r="Y23" s="71"/>
      <c r="Z23" s="71"/>
      <c r="AA23" s="72"/>
    </row>
    <row r="24" spans="1:27" ht="48" customHeight="1" x14ac:dyDescent="0.15">
      <c r="B24" s="166" t="s">
        <v>12</v>
      </c>
      <c r="C24" s="167"/>
      <c r="D24" s="167"/>
      <c r="E24" s="168"/>
      <c r="F24" s="169"/>
      <c r="G24" s="161"/>
      <c r="H24" s="162"/>
      <c r="I24" s="162"/>
      <c r="J24" s="162"/>
      <c r="K24" s="162"/>
      <c r="L24" s="162"/>
      <c r="M24" s="162"/>
      <c r="N24" s="162"/>
      <c r="O24" s="162"/>
      <c r="P24" s="162"/>
      <c r="Q24" s="162"/>
      <c r="R24" s="162"/>
      <c r="S24" s="163"/>
      <c r="T24" s="164">
        <f>SUM(T25:V27)</f>
        <v>0</v>
      </c>
      <c r="U24" s="164"/>
      <c r="V24" s="165"/>
      <c r="W24" s="35" t="s">
        <v>57</v>
      </c>
      <c r="X24" s="178"/>
      <c r="Y24" s="71"/>
      <c r="Z24" s="71"/>
      <c r="AA24" s="72"/>
    </row>
    <row r="25" spans="1:27" ht="48" customHeight="1" x14ac:dyDescent="0.15">
      <c r="B25" s="36"/>
      <c r="C25" s="57" t="s">
        <v>16</v>
      </c>
      <c r="D25" s="58"/>
      <c r="E25" s="59"/>
      <c r="F25" s="60"/>
      <c r="G25" s="61"/>
      <c r="H25" s="62"/>
      <c r="I25" s="62"/>
      <c r="J25" s="62"/>
      <c r="K25" s="62"/>
      <c r="L25" s="62"/>
      <c r="M25" s="62"/>
      <c r="N25" s="62"/>
      <c r="O25" s="62"/>
      <c r="P25" s="62"/>
      <c r="Q25" s="62"/>
      <c r="R25" s="62"/>
      <c r="S25" s="63"/>
      <c r="T25" s="55"/>
      <c r="U25" s="55"/>
      <c r="V25" s="56"/>
      <c r="W25" s="35" t="s">
        <v>57</v>
      </c>
      <c r="X25" s="178"/>
      <c r="Y25" s="71"/>
      <c r="Z25" s="71"/>
      <c r="AA25" s="72"/>
    </row>
    <row r="26" spans="1:27" ht="48" customHeight="1" x14ac:dyDescent="0.15">
      <c r="B26" s="36"/>
      <c r="C26" s="57" t="s">
        <v>17</v>
      </c>
      <c r="D26" s="58"/>
      <c r="E26" s="59"/>
      <c r="F26" s="60"/>
      <c r="G26" s="61"/>
      <c r="H26" s="62"/>
      <c r="I26" s="62"/>
      <c r="J26" s="62"/>
      <c r="K26" s="62"/>
      <c r="L26" s="62"/>
      <c r="M26" s="62"/>
      <c r="N26" s="62"/>
      <c r="O26" s="62"/>
      <c r="P26" s="62"/>
      <c r="Q26" s="62"/>
      <c r="R26" s="62"/>
      <c r="S26" s="63"/>
      <c r="T26" s="55"/>
      <c r="U26" s="55"/>
      <c r="V26" s="56"/>
      <c r="W26" s="35" t="s">
        <v>57</v>
      </c>
      <c r="X26" s="178"/>
      <c r="Y26" s="71"/>
      <c r="Z26" s="71"/>
      <c r="AA26" s="72"/>
    </row>
    <row r="27" spans="1:27" ht="48" customHeight="1" x14ac:dyDescent="0.15">
      <c r="B27" s="37"/>
      <c r="C27" s="57" t="s">
        <v>43</v>
      </c>
      <c r="D27" s="58"/>
      <c r="E27" s="59"/>
      <c r="F27" s="60"/>
      <c r="G27" s="61"/>
      <c r="H27" s="62"/>
      <c r="I27" s="62"/>
      <c r="J27" s="62"/>
      <c r="K27" s="62"/>
      <c r="L27" s="62"/>
      <c r="M27" s="62"/>
      <c r="N27" s="62"/>
      <c r="O27" s="62"/>
      <c r="P27" s="62"/>
      <c r="Q27" s="62"/>
      <c r="R27" s="62"/>
      <c r="S27" s="63"/>
      <c r="T27" s="55"/>
      <c r="U27" s="55"/>
      <c r="V27" s="56"/>
      <c r="W27" s="35" t="s">
        <v>57</v>
      </c>
      <c r="X27" s="178"/>
      <c r="Y27" s="71"/>
      <c r="Z27" s="71"/>
      <c r="AA27" s="72"/>
    </row>
    <row r="28" spans="1:27" ht="63" customHeight="1" x14ac:dyDescent="0.15">
      <c r="B28" s="150" t="s">
        <v>39</v>
      </c>
      <c r="C28" s="151"/>
      <c r="D28" s="151"/>
      <c r="E28" s="59"/>
      <c r="F28" s="60"/>
      <c r="G28" s="61"/>
      <c r="H28" s="62"/>
      <c r="I28" s="62"/>
      <c r="J28" s="62"/>
      <c r="K28" s="62"/>
      <c r="L28" s="62"/>
      <c r="M28" s="62"/>
      <c r="N28" s="62"/>
      <c r="O28" s="62"/>
      <c r="P28" s="62"/>
      <c r="Q28" s="62"/>
      <c r="R28" s="62"/>
      <c r="S28" s="63"/>
      <c r="T28" s="55"/>
      <c r="U28" s="55"/>
      <c r="V28" s="56"/>
      <c r="W28" s="35" t="s">
        <v>57</v>
      </c>
      <c r="X28" s="178"/>
      <c r="Y28" s="71"/>
      <c r="Z28" s="71"/>
      <c r="AA28" s="72"/>
    </row>
    <row r="29" spans="1:27" ht="48" customHeight="1" x14ac:dyDescent="0.15">
      <c r="B29" s="188" t="s">
        <v>13</v>
      </c>
      <c r="C29" s="151"/>
      <c r="D29" s="151"/>
      <c r="E29" s="168"/>
      <c r="F29" s="169"/>
      <c r="G29" s="161"/>
      <c r="H29" s="162"/>
      <c r="I29" s="162"/>
      <c r="J29" s="162"/>
      <c r="K29" s="162"/>
      <c r="L29" s="162"/>
      <c r="M29" s="162"/>
      <c r="N29" s="162"/>
      <c r="O29" s="162"/>
      <c r="P29" s="162"/>
      <c r="Q29" s="162"/>
      <c r="R29" s="162"/>
      <c r="S29" s="163"/>
      <c r="T29" s="164">
        <f>SUM(T30:V32)</f>
        <v>0</v>
      </c>
      <c r="U29" s="164"/>
      <c r="V29" s="165"/>
      <c r="W29" s="35" t="s">
        <v>57</v>
      </c>
      <c r="X29" s="178"/>
      <c r="Y29" s="71"/>
      <c r="Z29" s="71"/>
      <c r="AA29" s="72"/>
    </row>
    <row r="30" spans="1:27" ht="48" customHeight="1" x14ac:dyDescent="0.15">
      <c r="B30" s="36"/>
      <c r="C30" s="57" t="s">
        <v>19</v>
      </c>
      <c r="D30" s="58"/>
      <c r="E30" s="59"/>
      <c r="F30" s="60"/>
      <c r="G30" s="61"/>
      <c r="H30" s="62"/>
      <c r="I30" s="62"/>
      <c r="J30" s="62"/>
      <c r="K30" s="62"/>
      <c r="L30" s="62"/>
      <c r="M30" s="62"/>
      <c r="N30" s="62"/>
      <c r="O30" s="62"/>
      <c r="P30" s="62"/>
      <c r="Q30" s="62"/>
      <c r="R30" s="62"/>
      <c r="S30" s="63"/>
      <c r="T30" s="55"/>
      <c r="U30" s="55"/>
      <c r="V30" s="56"/>
      <c r="W30" s="35" t="s">
        <v>57</v>
      </c>
      <c r="X30" s="178"/>
      <c r="Y30" s="71"/>
      <c r="Z30" s="71"/>
      <c r="AA30" s="72"/>
    </row>
    <row r="31" spans="1:27" ht="48" customHeight="1" x14ac:dyDescent="0.15">
      <c r="B31" s="36"/>
      <c r="C31" s="57" t="s">
        <v>20</v>
      </c>
      <c r="D31" s="58"/>
      <c r="E31" s="59"/>
      <c r="F31" s="60"/>
      <c r="G31" s="61"/>
      <c r="H31" s="62"/>
      <c r="I31" s="62"/>
      <c r="J31" s="62"/>
      <c r="K31" s="62"/>
      <c r="L31" s="62"/>
      <c r="M31" s="62"/>
      <c r="N31" s="62"/>
      <c r="O31" s="62"/>
      <c r="P31" s="62"/>
      <c r="Q31" s="62"/>
      <c r="R31" s="62"/>
      <c r="S31" s="63"/>
      <c r="T31" s="55"/>
      <c r="U31" s="55"/>
      <c r="V31" s="56"/>
      <c r="W31" s="35" t="s">
        <v>57</v>
      </c>
      <c r="X31" s="178"/>
      <c r="Y31" s="71"/>
      <c r="Z31" s="71"/>
      <c r="AA31" s="72"/>
    </row>
    <row r="32" spans="1:27" ht="48" customHeight="1" x14ac:dyDescent="0.15">
      <c r="B32" s="37"/>
      <c r="C32" s="57" t="s">
        <v>44</v>
      </c>
      <c r="D32" s="58"/>
      <c r="E32" s="59"/>
      <c r="F32" s="60"/>
      <c r="G32" s="61"/>
      <c r="H32" s="62"/>
      <c r="I32" s="62"/>
      <c r="J32" s="62"/>
      <c r="K32" s="62"/>
      <c r="L32" s="62"/>
      <c r="M32" s="62"/>
      <c r="N32" s="62"/>
      <c r="O32" s="62"/>
      <c r="P32" s="62"/>
      <c r="Q32" s="62"/>
      <c r="R32" s="62"/>
      <c r="S32" s="63"/>
      <c r="T32" s="55"/>
      <c r="U32" s="55"/>
      <c r="V32" s="56"/>
      <c r="W32" s="35" t="s">
        <v>57</v>
      </c>
      <c r="X32" s="178"/>
      <c r="Y32" s="71"/>
      <c r="Z32" s="71"/>
      <c r="AA32" s="72"/>
    </row>
    <row r="33" spans="2:27" ht="48" customHeight="1" x14ac:dyDescent="0.15">
      <c r="B33" s="150" t="s">
        <v>14</v>
      </c>
      <c r="C33" s="151"/>
      <c r="D33" s="151"/>
      <c r="E33" s="59"/>
      <c r="F33" s="60"/>
      <c r="G33" s="61"/>
      <c r="H33" s="62"/>
      <c r="I33" s="62"/>
      <c r="J33" s="62"/>
      <c r="K33" s="62"/>
      <c r="L33" s="62"/>
      <c r="M33" s="62"/>
      <c r="N33" s="62"/>
      <c r="O33" s="62"/>
      <c r="P33" s="62"/>
      <c r="Q33" s="62"/>
      <c r="R33" s="62"/>
      <c r="S33" s="63"/>
      <c r="T33" s="55"/>
      <c r="U33" s="55"/>
      <c r="V33" s="56"/>
      <c r="W33" s="35" t="s">
        <v>57</v>
      </c>
      <c r="X33" s="178"/>
      <c r="Y33" s="71"/>
      <c r="Z33" s="71"/>
      <c r="AA33" s="72"/>
    </row>
    <row r="34" spans="2:27" ht="48" customHeight="1" x14ac:dyDescent="0.15">
      <c r="B34" s="150" t="s">
        <v>18</v>
      </c>
      <c r="C34" s="151"/>
      <c r="D34" s="151"/>
      <c r="E34" s="59"/>
      <c r="F34" s="60"/>
      <c r="G34" s="61"/>
      <c r="H34" s="62"/>
      <c r="I34" s="62"/>
      <c r="J34" s="62"/>
      <c r="K34" s="62"/>
      <c r="L34" s="62"/>
      <c r="M34" s="62"/>
      <c r="N34" s="62"/>
      <c r="O34" s="62"/>
      <c r="P34" s="62"/>
      <c r="Q34" s="62"/>
      <c r="R34" s="62"/>
      <c r="S34" s="63"/>
      <c r="T34" s="55"/>
      <c r="U34" s="55"/>
      <c r="V34" s="56"/>
      <c r="W34" s="35" t="s">
        <v>57</v>
      </c>
      <c r="X34" s="178"/>
      <c r="Y34" s="71"/>
      <c r="Z34" s="71"/>
      <c r="AA34" s="72"/>
    </row>
    <row r="35" spans="2:27" ht="48" customHeight="1" x14ac:dyDescent="0.15">
      <c r="B35" s="150" t="s">
        <v>41</v>
      </c>
      <c r="C35" s="151"/>
      <c r="D35" s="151"/>
      <c r="E35" s="59"/>
      <c r="F35" s="60"/>
      <c r="G35" s="61"/>
      <c r="H35" s="62"/>
      <c r="I35" s="62"/>
      <c r="J35" s="62"/>
      <c r="K35" s="62"/>
      <c r="L35" s="62"/>
      <c r="M35" s="62"/>
      <c r="N35" s="62"/>
      <c r="O35" s="62"/>
      <c r="P35" s="62"/>
      <c r="Q35" s="62"/>
      <c r="R35" s="62"/>
      <c r="S35" s="63"/>
      <c r="T35" s="55"/>
      <c r="U35" s="55"/>
      <c r="V35" s="56"/>
      <c r="W35" s="35" t="s">
        <v>57</v>
      </c>
      <c r="X35" s="178"/>
      <c r="Y35" s="71"/>
      <c r="Z35" s="71"/>
      <c r="AA35" s="72"/>
    </row>
    <row r="36" spans="2:27" ht="48" customHeight="1" x14ac:dyDescent="0.15">
      <c r="B36" s="150" t="s">
        <v>42</v>
      </c>
      <c r="C36" s="151"/>
      <c r="D36" s="151"/>
      <c r="E36" s="59"/>
      <c r="F36" s="60"/>
      <c r="G36" s="61"/>
      <c r="H36" s="62"/>
      <c r="I36" s="62"/>
      <c r="J36" s="62"/>
      <c r="K36" s="62"/>
      <c r="L36" s="62"/>
      <c r="M36" s="62"/>
      <c r="N36" s="62"/>
      <c r="O36" s="62"/>
      <c r="P36" s="62"/>
      <c r="Q36" s="62"/>
      <c r="R36" s="62"/>
      <c r="S36" s="63"/>
      <c r="T36" s="55"/>
      <c r="U36" s="55"/>
      <c r="V36" s="56"/>
      <c r="W36" s="35" t="s">
        <v>57</v>
      </c>
      <c r="X36" s="178"/>
      <c r="Y36" s="71"/>
      <c r="Z36" s="71"/>
      <c r="AA36" s="72"/>
    </row>
    <row r="37" spans="2:27" ht="48" customHeight="1" thickBot="1" x14ac:dyDescent="0.2">
      <c r="B37" s="179" t="s">
        <v>5</v>
      </c>
      <c r="C37" s="180"/>
      <c r="D37" s="180"/>
      <c r="E37" s="181"/>
      <c r="F37" s="182"/>
      <c r="G37" s="183"/>
      <c r="H37" s="184"/>
      <c r="I37" s="184"/>
      <c r="J37" s="184"/>
      <c r="K37" s="184"/>
      <c r="L37" s="184"/>
      <c r="M37" s="184"/>
      <c r="N37" s="184"/>
      <c r="O37" s="184"/>
      <c r="P37" s="184"/>
      <c r="Q37" s="184"/>
      <c r="R37" s="184"/>
      <c r="S37" s="185"/>
      <c r="T37" s="186"/>
      <c r="U37" s="186"/>
      <c r="V37" s="187"/>
      <c r="W37" s="38" t="s">
        <v>57</v>
      </c>
      <c r="X37" s="178"/>
      <c r="Y37" s="71"/>
      <c r="Z37" s="71"/>
      <c r="AA37" s="72"/>
    </row>
    <row r="38" spans="2:27" ht="24" customHeight="1" thickTop="1" thickBot="1" x14ac:dyDescent="0.2">
      <c r="B38" s="170" t="s">
        <v>0</v>
      </c>
      <c r="C38" s="171"/>
      <c r="D38" s="172"/>
      <c r="E38" s="173"/>
      <c r="F38" s="174"/>
      <c r="G38" s="173"/>
      <c r="H38" s="175"/>
      <c r="I38" s="175"/>
      <c r="J38" s="175"/>
      <c r="K38" s="175"/>
      <c r="L38" s="175"/>
      <c r="M38" s="175"/>
      <c r="N38" s="175"/>
      <c r="O38" s="175"/>
      <c r="P38" s="175"/>
      <c r="Q38" s="175"/>
      <c r="R38" s="175"/>
      <c r="S38" s="174"/>
      <c r="T38" s="176">
        <f>SUM(T21:V37)-T24-T29</f>
        <v>0</v>
      </c>
      <c r="U38" s="176"/>
      <c r="V38" s="177"/>
      <c r="W38" s="39" t="s">
        <v>57</v>
      </c>
      <c r="X38" s="40"/>
      <c r="Y38" s="40"/>
      <c r="Z38" s="40"/>
      <c r="AA38" s="41"/>
    </row>
  </sheetData>
  <sheetProtection formatCells="0" formatColumns="0" formatRows="0" insertHyperlinks="0" sort="0" autoFilter="0" pivotTables="0"/>
  <protectedRanges>
    <protectedRange sqref="F8:W9 F5:W6 L14:N15 P14:R15 X11:AA20 X38:AA38 E21:F38 P21:R38 H21:N38" name="範囲1"/>
    <protectedRange sqref="X2:AA10" name="範囲1_1"/>
    <protectedRange sqref="X21:AA37" name="範囲1_8"/>
  </protectedRanges>
  <mergeCells count="127">
    <mergeCell ref="B35:D35"/>
    <mergeCell ref="E35:F35"/>
    <mergeCell ref="T33:V33"/>
    <mergeCell ref="B34:D34"/>
    <mergeCell ref="E34:F34"/>
    <mergeCell ref="G34:S34"/>
    <mergeCell ref="T34:V34"/>
    <mergeCell ref="X21:AA37"/>
    <mergeCell ref="B37:D37"/>
    <mergeCell ref="E37:F37"/>
    <mergeCell ref="G37:S37"/>
    <mergeCell ref="T37:V37"/>
    <mergeCell ref="B28:D28"/>
    <mergeCell ref="E28:F28"/>
    <mergeCell ref="G28:S28"/>
    <mergeCell ref="T28:V28"/>
    <mergeCell ref="T32:V32"/>
    <mergeCell ref="B29:D29"/>
    <mergeCell ref="E29:F29"/>
    <mergeCell ref="G29:S29"/>
    <mergeCell ref="T29:V29"/>
    <mergeCell ref="C30:D30"/>
    <mergeCell ref="C32:D32"/>
    <mergeCell ref="E32:F32"/>
    <mergeCell ref="G32:S32"/>
    <mergeCell ref="B24:D24"/>
    <mergeCell ref="E24:F24"/>
    <mergeCell ref="G26:S26"/>
    <mergeCell ref="E30:F30"/>
    <mergeCell ref="G30:S30"/>
    <mergeCell ref="T30:V30"/>
    <mergeCell ref="P17:R17"/>
    <mergeCell ref="B38:D38"/>
    <mergeCell ref="E38:F38"/>
    <mergeCell ref="G38:S38"/>
    <mergeCell ref="T38:V38"/>
    <mergeCell ref="C25:D25"/>
    <mergeCell ref="E25:F25"/>
    <mergeCell ref="G25:S25"/>
    <mergeCell ref="T25:V25"/>
    <mergeCell ref="C27:D27"/>
    <mergeCell ref="E27:F27"/>
    <mergeCell ref="G27:S27"/>
    <mergeCell ref="T27:V27"/>
    <mergeCell ref="G35:S35"/>
    <mergeCell ref="T35:V35"/>
    <mergeCell ref="B36:D36"/>
    <mergeCell ref="E36:F36"/>
    <mergeCell ref="G36:S36"/>
    <mergeCell ref="T36:V36"/>
    <mergeCell ref="B33:D33"/>
    <mergeCell ref="E33:F33"/>
    <mergeCell ref="G33:S33"/>
    <mergeCell ref="C26:D26"/>
    <mergeCell ref="E26:F26"/>
    <mergeCell ref="P16:S16"/>
    <mergeCell ref="B19:W19"/>
    <mergeCell ref="B20:D20"/>
    <mergeCell ref="E20:F20"/>
    <mergeCell ref="G20:S20"/>
    <mergeCell ref="T20:W20"/>
    <mergeCell ref="C17:F17"/>
    <mergeCell ref="G24:S24"/>
    <mergeCell ref="T24:V24"/>
    <mergeCell ref="B22:D22"/>
    <mergeCell ref="E22:F22"/>
    <mergeCell ref="G22:S22"/>
    <mergeCell ref="T22:V22"/>
    <mergeCell ref="B23:D23"/>
    <mergeCell ref="E23:F23"/>
    <mergeCell ref="G23:S23"/>
    <mergeCell ref="T23:V23"/>
    <mergeCell ref="L12:N13"/>
    <mergeCell ref="T16:W16"/>
    <mergeCell ref="C18:F18"/>
    <mergeCell ref="H18:J18"/>
    <mergeCell ref="L18:N18"/>
    <mergeCell ref="P18:R18"/>
    <mergeCell ref="T18:V18"/>
    <mergeCell ref="H17:J17"/>
    <mergeCell ref="L17:N17"/>
    <mergeCell ref="K12:K13"/>
    <mergeCell ref="T17:V17"/>
    <mergeCell ref="O12:O13"/>
    <mergeCell ref="P12:R13"/>
    <mergeCell ref="S12:S13"/>
    <mergeCell ref="T12:W13"/>
    <mergeCell ref="E21:F21"/>
    <mergeCell ref="G21:S21"/>
    <mergeCell ref="T21:V21"/>
    <mergeCell ref="X19:AA19"/>
    <mergeCell ref="B14:B18"/>
    <mergeCell ref="C14:F14"/>
    <mergeCell ref="H14:J14"/>
    <mergeCell ref="L14:N14"/>
    <mergeCell ref="P14:R14"/>
    <mergeCell ref="T14:V14"/>
    <mergeCell ref="C15:F15"/>
    <mergeCell ref="H15:J15"/>
    <mergeCell ref="T15:V15"/>
    <mergeCell ref="C16:F16"/>
    <mergeCell ref="H16:K16"/>
    <mergeCell ref="L16:O16"/>
    <mergeCell ref="T26:V26"/>
    <mergeCell ref="C31:D31"/>
    <mergeCell ref="E31:F31"/>
    <mergeCell ref="G31:S31"/>
    <mergeCell ref="T31:V31"/>
    <mergeCell ref="B1:D1"/>
    <mergeCell ref="X1:AA1"/>
    <mergeCell ref="X2:AA10"/>
    <mergeCell ref="B3:W3"/>
    <mergeCell ref="B5:E6"/>
    <mergeCell ref="F5:W6"/>
    <mergeCell ref="B8:E9"/>
    <mergeCell ref="F8:W9"/>
    <mergeCell ref="L15:N15"/>
    <mergeCell ref="P15:R15"/>
    <mergeCell ref="B11:K11"/>
    <mergeCell ref="L11:O11"/>
    <mergeCell ref="P11:S11"/>
    <mergeCell ref="T11:W11"/>
    <mergeCell ref="X11:AA11"/>
    <mergeCell ref="C12:G13"/>
    <mergeCell ref="H12:J13"/>
    <mergeCell ref="X12:AA18"/>
    <mergeCell ref="B21:D21"/>
  </mergeCells>
  <phoneticPr fontId="1"/>
  <printOptions horizontalCentered="1"/>
  <pageMargins left="0.59055118110236227" right="0.59055118110236227" top="0.39370078740157483" bottom="0.39370078740157483" header="0" footer="0"/>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1"/>
  <sheetViews>
    <sheetView view="pageBreakPreview" zoomScale="130" zoomScaleNormal="100" zoomScaleSheetLayoutView="130" workbookViewId="0">
      <selection activeCell="C11" sqref="C11:C12"/>
    </sheetView>
  </sheetViews>
  <sheetFormatPr defaultRowHeight="13.5" x14ac:dyDescent="0.15"/>
  <cols>
    <col min="1" max="1" width="7.875" style="42" customWidth="1"/>
    <col min="2" max="2" width="11.75" style="42" customWidth="1"/>
    <col min="3" max="3" width="83.375" style="45" customWidth="1"/>
    <col min="4" max="16384" width="9" style="42"/>
  </cols>
  <sheetData>
    <row r="1" spans="1:3" ht="17.25" x14ac:dyDescent="0.15">
      <c r="A1" s="189" t="s">
        <v>94</v>
      </c>
      <c r="B1" s="189"/>
      <c r="C1" s="189"/>
    </row>
    <row r="2" spans="1:3" ht="17.25" x14ac:dyDescent="0.15">
      <c r="A2" s="53"/>
      <c r="B2" s="53"/>
      <c r="C2" s="53"/>
    </row>
    <row r="3" spans="1:3" ht="17.25" x14ac:dyDescent="0.15">
      <c r="A3" s="193" t="s">
        <v>6</v>
      </c>
      <c r="B3" s="193"/>
      <c r="C3" s="54" t="s">
        <v>49</v>
      </c>
    </row>
    <row r="4" spans="1:3" ht="67.5" x14ac:dyDescent="0.15">
      <c r="A4" s="192" t="s">
        <v>4</v>
      </c>
      <c r="B4" s="192"/>
      <c r="C4" s="43" t="s">
        <v>67</v>
      </c>
    </row>
    <row r="5" spans="1:3" ht="67.5" x14ac:dyDescent="0.15">
      <c r="A5" s="192" t="s">
        <v>10</v>
      </c>
      <c r="B5" s="192"/>
      <c r="C5" s="43" t="s">
        <v>56</v>
      </c>
    </row>
    <row r="6" spans="1:3" ht="94.5" x14ac:dyDescent="0.15">
      <c r="A6" s="192" t="s">
        <v>11</v>
      </c>
      <c r="B6" s="192"/>
      <c r="C6" s="43" t="s">
        <v>71</v>
      </c>
    </row>
    <row r="7" spans="1:3" ht="108" x14ac:dyDescent="0.15">
      <c r="A7" s="192" t="s">
        <v>12</v>
      </c>
      <c r="B7" s="44" t="s">
        <v>16</v>
      </c>
      <c r="C7" s="43" t="s">
        <v>72</v>
      </c>
    </row>
    <row r="8" spans="1:3" ht="40.5" x14ac:dyDescent="0.15">
      <c r="A8" s="192"/>
      <c r="B8" s="44" t="s">
        <v>17</v>
      </c>
      <c r="C8" s="43" t="s">
        <v>73</v>
      </c>
    </row>
    <row r="9" spans="1:3" ht="28.5" x14ac:dyDescent="0.15">
      <c r="A9" s="192"/>
      <c r="B9" s="44" t="s">
        <v>45</v>
      </c>
      <c r="C9" s="43" t="s">
        <v>74</v>
      </c>
    </row>
    <row r="10" spans="1:3" ht="40.5" x14ac:dyDescent="0.15">
      <c r="A10" s="192" t="s">
        <v>47</v>
      </c>
      <c r="B10" s="192"/>
      <c r="C10" s="43" t="s">
        <v>46</v>
      </c>
    </row>
    <row r="11" spans="1:3" ht="54" x14ac:dyDescent="0.15">
      <c r="A11" s="192" t="s">
        <v>13</v>
      </c>
      <c r="B11" s="44" t="s">
        <v>19</v>
      </c>
      <c r="C11" s="43" t="s">
        <v>95</v>
      </c>
    </row>
    <row r="12" spans="1:3" ht="40.5" x14ac:dyDescent="0.15">
      <c r="A12" s="192"/>
      <c r="B12" s="44" t="s">
        <v>20</v>
      </c>
      <c r="C12" s="43" t="s">
        <v>96</v>
      </c>
    </row>
    <row r="13" spans="1:3" ht="34.5" customHeight="1" x14ac:dyDescent="0.15">
      <c r="A13" s="192"/>
      <c r="B13" s="44" t="s">
        <v>48</v>
      </c>
      <c r="C13" s="43" t="s">
        <v>75</v>
      </c>
    </row>
    <row r="14" spans="1:3" ht="54" x14ac:dyDescent="0.15">
      <c r="A14" s="192" t="s">
        <v>14</v>
      </c>
      <c r="B14" s="192"/>
      <c r="C14" s="43" t="s">
        <v>68</v>
      </c>
    </row>
    <row r="15" spans="1:3" ht="67.5" x14ac:dyDescent="0.15">
      <c r="A15" s="192" t="s">
        <v>18</v>
      </c>
      <c r="B15" s="192"/>
      <c r="C15" s="43" t="s">
        <v>76</v>
      </c>
    </row>
    <row r="16" spans="1:3" ht="14.25" x14ac:dyDescent="0.15">
      <c r="A16" s="192" t="s">
        <v>41</v>
      </c>
      <c r="B16" s="192"/>
      <c r="C16" s="43" t="s">
        <v>77</v>
      </c>
    </row>
    <row r="17" spans="1:24" ht="27" x14ac:dyDescent="0.15">
      <c r="A17" s="192" t="s">
        <v>42</v>
      </c>
      <c r="B17" s="192"/>
      <c r="C17" s="43" t="s">
        <v>78</v>
      </c>
    </row>
    <row r="18" spans="1:24" ht="54" x14ac:dyDescent="0.15">
      <c r="A18" s="192" t="s">
        <v>5</v>
      </c>
      <c r="B18" s="192"/>
      <c r="C18" s="43" t="s">
        <v>79</v>
      </c>
    </row>
    <row r="19" spans="1:24" x14ac:dyDescent="0.15">
      <c r="A19" s="190" t="s">
        <v>51</v>
      </c>
      <c r="B19" s="191"/>
      <c r="C19" s="190"/>
    </row>
    <row r="21" spans="1:24" x14ac:dyDescent="0.15">
      <c r="X21" s="52"/>
    </row>
  </sheetData>
  <mergeCells count="14">
    <mergeCell ref="A1:C1"/>
    <mergeCell ref="A19:C19"/>
    <mergeCell ref="A4:B4"/>
    <mergeCell ref="A5:B5"/>
    <mergeCell ref="A3:B3"/>
    <mergeCell ref="A6:B6"/>
    <mergeCell ref="A18:B18"/>
    <mergeCell ref="A17:B17"/>
    <mergeCell ref="A16:B16"/>
    <mergeCell ref="A15:B15"/>
    <mergeCell ref="A14:B14"/>
    <mergeCell ref="A10:B10"/>
    <mergeCell ref="A11:A13"/>
    <mergeCell ref="A7:A9"/>
  </mergeCells>
  <phoneticPr fontId="1"/>
  <printOptions horizontalCentered="1"/>
  <pageMargins left="0.59055118110236227" right="0.59055118110236227" top="0.39370078740157483" bottom="0.39370078740157483" header="0" footer="0"/>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L41"/>
  <sheetViews>
    <sheetView view="pageBreakPreview" zoomScaleNormal="100" zoomScaleSheetLayoutView="100" workbookViewId="0">
      <selection activeCell="X24" sqref="X24:AA40"/>
    </sheetView>
  </sheetViews>
  <sheetFormatPr defaultRowHeight="11.25" x14ac:dyDescent="0.15"/>
  <cols>
    <col min="1" max="1" width="1.375" style="46" customWidth="1"/>
    <col min="2" max="7" width="3.625" style="46" customWidth="1"/>
    <col min="8" max="23" width="4" style="46" customWidth="1"/>
    <col min="24" max="24" width="22" style="51" customWidth="1"/>
    <col min="25" max="37" width="3.625" style="46" customWidth="1"/>
    <col min="38" max="16384" width="9" style="46"/>
  </cols>
  <sheetData>
    <row r="3" spans="1:38" ht="12" thickBot="1" x14ac:dyDescent="0.2"/>
    <row r="4" spans="1:38" ht="14.25" customHeight="1" x14ac:dyDescent="0.15">
      <c r="B4" s="64" t="s">
        <v>21</v>
      </c>
      <c r="C4" s="65"/>
      <c r="D4" s="65"/>
      <c r="E4" s="3"/>
      <c r="F4" s="4"/>
      <c r="G4" s="4"/>
      <c r="H4" s="4"/>
      <c r="I4" s="4"/>
      <c r="J4" s="4"/>
      <c r="K4" s="4"/>
      <c r="L4" s="4"/>
      <c r="M4" s="4"/>
      <c r="N4" s="4"/>
      <c r="O4" s="4"/>
      <c r="P4" s="4"/>
      <c r="Q4" s="4"/>
      <c r="R4" s="4"/>
      <c r="S4" s="4"/>
      <c r="T4" s="5"/>
      <c r="U4" s="5"/>
      <c r="V4" s="6"/>
      <c r="W4" s="7"/>
      <c r="X4" s="66" t="s">
        <v>23</v>
      </c>
      <c r="Y4" s="67"/>
      <c r="Z4" s="67"/>
      <c r="AA4" s="67"/>
    </row>
    <row r="5" spans="1:38" ht="4.5" customHeight="1" x14ac:dyDescent="0.15">
      <c r="B5" s="8"/>
      <c r="C5" s="1"/>
      <c r="D5" s="1"/>
      <c r="E5" s="1"/>
      <c r="F5" s="9"/>
      <c r="G5" s="9"/>
      <c r="H5" s="9"/>
      <c r="I5" s="9"/>
      <c r="J5" s="9"/>
      <c r="K5" s="9"/>
      <c r="L5" s="9"/>
      <c r="M5" s="9"/>
      <c r="N5" s="9"/>
      <c r="O5" s="9"/>
      <c r="P5" s="9"/>
      <c r="Q5" s="9"/>
      <c r="R5" s="9"/>
      <c r="S5" s="9"/>
      <c r="T5" s="10"/>
      <c r="U5" s="10"/>
      <c r="V5" s="11"/>
      <c r="W5" s="12"/>
      <c r="X5" s="68" t="s">
        <v>70</v>
      </c>
      <c r="Y5" s="69"/>
      <c r="Z5" s="69"/>
      <c r="AA5" s="70"/>
    </row>
    <row r="6" spans="1:38" ht="28.5" customHeight="1" x14ac:dyDescent="0.15">
      <c r="B6" s="75" t="s">
        <v>87</v>
      </c>
      <c r="C6" s="76"/>
      <c r="D6" s="76"/>
      <c r="E6" s="76"/>
      <c r="F6" s="76"/>
      <c r="G6" s="76"/>
      <c r="H6" s="76"/>
      <c r="I6" s="76"/>
      <c r="J6" s="76"/>
      <c r="K6" s="76"/>
      <c r="L6" s="76"/>
      <c r="M6" s="76"/>
      <c r="N6" s="76"/>
      <c r="O6" s="76"/>
      <c r="P6" s="76"/>
      <c r="Q6" s="76"/>
      <c r="R6" s="76"/>
      <c r="S6" s="76"/>
      <c r="T6" s="76"/>
      <c r="U6" s="76"/>
      <c r="V6" s="76"/>
      <c r="W6" s="77"/>
      <c r="X6" s="71"/>
      <c r="Y6" s="71"/>
      <c r="Z6" s="71"/>
      <c r="AA6" s="72"/>
    </row>
    <row r="7" spans="1:38" ht="11.25" customHeight="1" x14ac:dyDescent="0.15">
      <c r="B7" s="8"/>
      <c r="C7" s="1"/>
      <c r="D7" s="1"/>
      <c r="E7" s="1"/>
      <c r="F7" s="9"/>
      <c r="G7" s="9"/>
      <c r="H7" s="9"/>
      <c r="I7" s="9"/>
      <c r="J7" s="9"/>
      <c r="K7" s="9"/>
      <c r="L7" s="9"/>
      <c r="M7" s="9"/>
      <c r="N7" s="9"/>
      <c r="O7" s="9"/>
      <c r="P7" s="9"/>
      <c r="Q7" s="9"/>
      <c r="R7" s="9"/>
      <c r="S7" s="9"/>
      <c r="T7" s="10"/>
      <c r="U7" s="10"/>
      <c r="V7" s="11"/>
      <c r="W7" s="12"/>
      <c r="X7" s="71"/>
      <c r="Y7" s="71"/>
      <c r="Z7" s="71"/>
      <c r="AA7" s="72"/>
    </row>
    <row r="8" spans="1:38" ht="11.25" customHeight="1" x14ac:dyDescent="0.15">
      <c r="B8" s="78" t="s">
        <v>8</v>
      </c>
      <c r="C8" s="79"/>
      <c r="D8" s="79"/>
      <c r="E8" s="80"/>
      <c r="F8" s="84" t="s">
        <v>52</v>
      </c>
      <c r="G8" s="84"/>
      <c r="H8" s="84"/>
      <c r="I8" s="84"/>
      <c r="J8" s="84"/>
      <c r="K8" s="84"/>
      <c r="L8" s="84"/>
      <c r="M8" s="84"/>
      <c r="N8" s="84"/>
      <c r="O8" s="84"/>
      <c r="P8" s="84"/>
      <c r="Q8" s="84"/>
      <c r="R8" s="84"/>
      <c r="S8" s="84"/>
      <c r="T8" s="84"/>
      <c r="U8" s="84"/>
      <c r="V8" s="84"/>
      <c r="W8" s="85"/>
      <c r="X8" s="71"/>
      <c r="Y8" s="71"/>
      <c r="Z8" s="71"/>
      <c r="AA8" s="72"/>
    </row>
    <row r="9" spans="1:38" ht="11.25" customHeight="1" x14ac:dyDescent="0.15">
      <c r="B9" s="81"/>
      <c r="C9" s="82"/>
      <c r="D9" s="82"/>
      <c r="E9" s="83"/>
      <c r="F9" s="86"/>
      <c r="G9" s="86"/>
      <c r="H9" s="86"/>
      <c r="I9" s="86"/>
      <c r="J9" s="86"/>
      <c r="K9" s="86"/>
      <c r="L9" s="86"/>
      <c r="M9" s="86"/>
      <c r="N9" s="86"/>
      <c r="O9" s="86"/>
      <c r="P9" s="86"/>
      <c r="Q9" s="86"/>
      <c r="R9" s="86"/>
      <c r="S9" s="86"/>
      <c r="T9" s="86"/>
      <c r="U9" s="86"/>
      <c r="V9" s="86"/>
      <c r="W9" s="87"/>
      <c r="X9" s="71"/>
      <c r="Y9" s="71"/>
      <c r="Z9" s="71"/>
      <c r="AA9" s="72"/>
    </row>
    <row r="10" spans="1:38" ht="16.5" customHeight="1" x14ac:dyDescent="0.15">
      <c r="B10" s="2"/>
      <c r="C10" s="1"/>
      <c r="D10" s="1"/>
      <c r="E10" s="1"/>
      <c r="F10" s="1"/>
      <c r="G10" s="1"/>
      <c r="H10" s="1"/>
      <c r="I10" s="1"/>
      <c r="J10" s="1"/>
      <c r="K10" s="1"/>
      <c r="L10" s="1"/>
      <c r="M10" s="1"/>
      <c r="N10" s="1"/>
      <c r="O10" s="1"/>
      <c r="P10" s="1"/>
      <c r="Q10" s="1"/>
      <c r="R10" s="1"/>
      <c r="S10" s="1"/>
      <c r="T10" s="1"/>
      <c r="U10" s="1"/>
      <c r="V10" s="1"/>
      <c r="W10" s="13"/>
      <c r="X10" s="71"/>
      <c r="Y10" s="71"/>
      <c r="Z10" s="71"/>
      <c r="AA10" s="72"/>
    </row>
    <row r="11" spans="1:38" ht="11.25" customHeight="1" x14ac:dyDescent="0.15">
      <c r="B11" s="78" t="s">
        <v>9</v>
      </c>
      <c r="C11" s="79"/>
      <c r="D11" s="79"/>
      <c r="E11" s="80"/>
      <c r="F11" s="195" t="s">
        <v>53</v>
      </c>
      <c r="G11" s="84"/>
      <c r="H11" s="84" t="s">
        <v>53</v>
      </c>
      <c r="I11" s="84"/>
      <c r="J11" s="84" t="s">
        <v>53</v>
      </c>
      <c r="K11" s="84"/>
      <c r="L11" s="84" t="s">
        <v>53</v>
      </c>
      <c r="M11" s="84"/>
      <c r="N11" s="84" t="s">
        <v>53</v>
      </c>
      <c r="O11" s="84"/>
      <c r="P11" s="84" t="s">
        <v>53</v>
      </c>
      <c r="Q11" s="84"/>
      <c r="R11" s="84" t="s">
        <v>53</v>
      </c>
      <c r="S11" s="84"/>
      <c r="T11" s="84" t="s">
        <v>53</v>
      </c>
      <c r="U11" s="84"/>
      <c r="V11" s="84" t="s">
        <v>53</v>
      </c>
      <c r="W11" s="85"/>
      <c r="X11" s="71"/>
      <c r="Y11" s="71"/>
      <c r="Z11" s="71"/>
      <c r="AA11" s="72"/>
    </row>
    <row r="12" spans="1:38" ht="11.25" customHeight="1" x14ac:dyDescent="0.15">
      <c r="B12" s="81"/>
      <c r="C12" s="82"/>
      <c r="D12" s="82"/>
      <c r="E12" s="83"/>
      <c r="F12" s="196" t="s">
        <v>53</v>
      </c>
      <c r="G12" s="86"/>
      <c r="H12" s="86" t="s">
        <v>53</v>
      </c>
      <c r="I12" s="86"/>
      <c r="J12" s="86" t="s">
        <v>53</v>
      </c>
      <c r="K12" s="86"/>
      <c r="L12" s="86" t="s">
        <v>53</v>
      </c>
      <c r="M12" s="86"/>
      <c r="N12" s="86" t="s">
        <v>53</v>
      </c>
      <c r="O12" s="86"/>
      <c r="P12" s="86" t="s">
        <v>53</v>
      </c>
      <c r="Q12" s="86"/>
      <c r="R12" s="86" t="s">
        <v>53</v>
      </c>
      <c r="S12" s="86"/>
      <c r="T12" s="86" t="s">
        <v>53</v>
      </c>
      <c r="U12" s="86"/>
      <c r="V12" s="86" t="s">
        <v>53</v>
      </c>
      <c r="W12" s="87"/>
      <c r="X12" s="71"/>
      <c r="Y12" s="71"/>
      <c r="Z12" s="71"/>
      <c r="AA12" s="72"/>
    </row>
    <row r="13" spans="1:38" s="47" customFormat="1" ht="16.5" customHeight="1" x14ac:dyDescent="0.15">
      <c r="B13" s="2"/>
      <c r="C13" s="14"/>
      <c r="D13" s="14"/>
      <c r="E13" s="14"/>
      <c r="F13" s="14"/>
      <c r="G13" s="14"/>
      <c r="H13" s="14"/>
      <c r="I13" s="14"/>
      <c r="J13" s="14"/>
      <c r="K13" s="14"/>
      <c r="L13" s="14"/>
      <c r="M13" s="14"/>
      <c r="N13" s="14"/>
      <c r="O13" s="14"/>
      <c r="P13" s="14"/>
      <c r="Q13" s="14"/>
      <c r="R13" s="14"/>
      <c r="S13" s="14"/>
      <c r="T13" s="14"/>
      <c r="U13" s="14"/>
      <c r="V13" s="14"/>
      <c r="W13" s="15"/>
      <c r="X13" s="73"/>
      <c r="Y13" s="73"/>
      <c r="Z13" s="73"/>
      <c r="AA13" s="74"/>
    </row>
    <row r="14" spans="1:38" s="48" customFormat="1" ht="47.25" customHeight="1" x14ac:dyDescent="0.15">
      <c r="B14" s="90" t="s">
        <v>7</v>
      </c>
      <c r="C14" s="91"/>
      <c r="D14" s="91"/>
      <c r="E14" s="91"/>
      <c r="F14" s="91"/>
      <c r="G14" s="91"/>
      <c r="H14" s="91"/>
      <c r="I14" s="91"/>
      <c r="J14" s="91"/>
      <c r="K14" s="91"/>
      <c r="L14" s="92" t="s">
        <v>30</v>
      </c>
      <c r="M14" s="93"/>
      <c r="N14" s="93"/>
      <c r="O14" s="93"/>
      <c r="P14" s="92" t="s">
        <v>31</v>
      </c>
      <c r="Q14" s="93"/>
      <c r="R14" s="93"/>
      <c r="S14" s="94"/>
      <c r="T14" s="95" t="s">
        <v>32</v>
      </c>
      <c r="U14" s="93"/>
      <c r="V14" s="93"/>
      <c r="W14" s="96"/>
      <c r="X14" s="97"/>
      <c r="Y14" s="97"/>
      <c r="Z14" s="97"/>
      <c r="AA14" s="98"/>
    </row>
    <row r="15" spans="1:38" s="50" customFormat="1" ht="24" customHeight="1" x14ac:dyDescent="0.15">
      <c r="A15" s="49"/>
      <c r="B15" s="16"/>
      <c r="C15" s="99" t="s">
        <v>1</v>
      </c>
      <c r="D15" s="100"/>
      <c r="E15" s="100"/>
      <c r="F15" s="100"/>
      <c r="G15" s="101"/>
      <c r="H15" s="105" t="s">
        <v>88</v>
      </c>
      <c r="I15" s="106"/>
      <c r="J15" s="106"/>
      <c r="K15" s="144" t="s">
        <v>15</v>
      </c>
      <c r="L15" s="105" t="s">
        <v>89</v>
      </c>
      <c r="M15" s="106"/>
      <c r="N15" s="106"/>
      <c r="O15" s="144" t="s">
        <v>15</v>
      </c>
      <c r="P15" s="105" t="s">
        <v>90</v>
      </c>
      <c r="Q15" s="106"/>
      <c r="R15" s="106"/>
      <c r="S15" s="146" t="s">
        <v>15</v>
      </c>
      <c r="T15" s="106" t="s">
        <v>0</v>
      </c>
      <c r="U15" s="106"/>
      <c r="V15" s="106"/>
      <c r="W15" s="148"/>
      <c r="X15" s="69" t="s">
        <v>97</v>
      </c>
      <c r="Y15" s="69"/>
      <c r="Z15" s="69"/>
      <c r="AA15" s="70"/>
      <c r="AH15" s="49"/>
      <c r="AI15" s="49"/>
      <c r="AJ15" s="49"/>
      <c r="AK15" s="49"/>
      <c r="AL15" s="49"/>
    </row>
    <row r="16" spans="1:38" s="50" customFormat="1" ht="24" customHeight="1" x14ac:dyDescent="0.15">
      <c r="A16" s="49"/>
      <c r="B16" s="17"/>
      <c r="C16" s="102"/>
      <c r="D16" s="103"/>
      <c r="E16" s="103"/>
      <c r="F16" s="103"/>
      <c r="G16" s="104"/>
      <c r="H16" s="107"/>
      <c r="I16" s="108"/>
      <c r="J16" s="108"/>
      <c r="K16" s="145"/>
      <c r="L16" s="107"/>
      <c r="M16" s="108"/>
      <c r="N16" s="108"/>
      <c r="O16" s="145"/>
      <c r="P16" s="107"/>
      <c r="Q16" s="108"/>
      <c r="R16" s="108"/>
      <c r="S16" s="147"/>
      <c r="T16" s="108"/>
      <c r="U16" s="108"/>
      <c r="V16" s="108"/>
      <c r="W16" s="149"/>
      <c r="X16" s="71"/>
      <c r="Y16" s="71"/>
      <c r="Z16" s="71"/>
      <c r="AA16" s="72"/>
    </row>
    <row r="17" spans="1:27" s="50" customFormat="1" ht="48" customHeight="1" x14ac:dyDescent="0.15">
      <c r="A17" s="49"/>
      <c r="B17" s="118" t="s">
        <v>35</v>
      </c>
      <c r="C17" s="121" t="s">
        <v>34</v>
      </c>
      <c r="D17" s="122"/>
      <c r="E17" s="122"/>
      <c r="F17" s="122"/>
      <c r="G17" s="18" t="s">
        <v>2</v>
      </c>
      <c r="H17" s="123">
        <f>T41</f>
        <v>1881150</v>
      </c>
      <c r="I17" s="124"/>
      <c r="J17" s="124"/>
      <c r="K17" s="19" t="s">
        <v>59</v>
      </c>
      <c r="L17" s="125">
        <v>1203000</v>
      </c>
      <c r="M17" s="126"/>
      <c r="N17" s="126"/>
      <c r="O17" s="20" t="s">
        <v>59</v>
      </c>
      <c r="P17" s="125">
        <v>0</v>
      </c>
      <c r="Q17" s="126"/>
      <c r="R17" s="126"/>
      <c r="S17" s="21" t="s">
        <v>59</v>
      </c>
      <c r="T17" s="127">
        <f>SUM(H17,L17,P17)</f>
        <v>3084150</v>
      </c>
      <c r="U17" s="127"/>
      <c r="V17" s="127"/>
      <c r="W17" s="22" t="s">
        <v>59</v>
      </c>
      <c r="X17" s="71"/>
      <c r="Y17" s="71"/>
      <c r="Z17" s="71"/>
      <c r="AA17" s="72"/>
    </row>
    <row r="18" spans="1:27" s="50" customFormat="1" ht="48" customHeight="1" x14ac:dyDescent="0.15">
      <c r="A18" s="49"/>
      <c r="B18" s="119"/>
      <c r="C18" s="128" t="s">
        <v>24</v>
      </c>
      <c r="D18" s="129"/>
      <c r="E18" s="129"/>
      <c r="F18" s="129"/>
      <c r="G18" s="23" t="s">
        <v>3</v>
      </c>
      <c r="H18" s="130">
        <v>0</v>
      </c>
      <c r="I18" s="131"/>
      <c r="J18" s="131"/>
      <c r="K18" s="24" t="s">
        <v>58</v>
      </c>
      <c r="L18" s="88">
        <v>0</v>
      </c>
      <c r="M18" s="89"/>
      <c r="N18" s="89"/>
      <c r="O18" s="25" t="s">
        <v>59</v>
      </c>
      <c r="P18" s="88">
        <v>0</v>
      </c>
      <c r="Q18" s="89"/>
      <c r="R18" s="89"/>
      <c r="S18" s="26" t="s">
        <v>59</v>
      </c>
      <c r="T18" s="132">
        <f>SUM(H18,L18,P18)</f>
        <v>0</v>
      </c>
      <c r="U18" s="132"/>
      <c r="V18" s="132"/>
      <c r="W18" s="27" t="s">
        <v>59</v>
      </c>
      <c r="X18" s="71"/>
      <c r="Y18" s="71"/>
      <c r="Z18" s="71"/>
      <c r="AA18" s="72"/>
    </row>
    <row r="19" spans="1:27" s="50" customFormat="1" ht="24" customHeight="1" x14ac:dyDescent="0.15">
      <c r="A19" s="49"/>
      <c r="B19" s="194"/>
      <c r="C19" s="128" t="s">
        <v>50</v>
      </c>
      <c r="D19" s="129"/>
      <c r="E19" s="129"/>
      <c r="F19" s="129"/>
      <c r="G19" s="23" t="s">
        <v>25</v>
      </c>
      <c r="H19" s="133">
        <v>0.66666666666666663</v>
      </c>
      <c r="I19" s="134"/>
      <c r="J19" s="134"/>
      <c r="K19" s="135"/>
      <c r="L19" s="133">
        <v>0.66666666666666663</v>
      </c>
      <c r="M19" s="134"/>
      <c r="N19" s="134"/>
      <c r="O19" s="135"/>
      <c r="P19" s="133">
        <v>0.66666666666666663</v>
      </c>
      <c r="Q19" s="134"/>
      <c r="R19" s="134"/>
      <c r="S19" s="152"/>
      <c r="T19" s="134">
        <v>0.66666666666666663</v>
      </c>
      <c r="U19" s="134"/>
      <c r="V19" s="134"/>
      <c r="W19" s="136"/>
      <c r="X19" s="71"/>
      <c r="Y19" s="71"/>
      <c r="Z19" s="71"/>
      <c r="AA19" s="72"/>
    </row>
    <row r="20" spans="1:27" s="50" customFormat="1" ht="48" customHeight="1" x14ac:dyDescent="0.15">
      <c r="A20" s="49"/>
      <c r="B20" s="119"/>
      <c r="C20" s="128" t="s">
        <v>28</v>
      </c>
      <c r="D20" s="129"/>
      <c r="E20" s="129"/>
      <c r="F20" s="129"/>
      <c r="G20" s="23" t="s">
        <v>26</v>
      </c>
      <c r="H20" s="142">
        <f>ROUNDDOWN((H17-H18)*H19,-3)</f>
        <v>1254000</v>
      </c>
      <c r="I20" s="143"/>
      <c r="J20" s="143"/>
      <c r="K20" s="24" t="s">
        <v>59</v>
      </c>
      <c r="L20" s="142">
        <f>ROUNDDOWN((L17-L18)*L19,-3)</f>
        <v>802000</v>
      </c>
      <c r="M20" s="143"/>
      <c r="N20" s="143"/>
      <c r="O20" s="24" t="s">
        <v>59</v>
      </c>
      <c r="P20" s="142">
        <f>ROUNDDOWN((P17-P18)*P19,-3)</f>
        <v>0</v>
      </c>
      <c r="Q20" s="143"/>
      <c r="R20" s="143"/>
      <c r="S20" s="26" t="s">
        <v>59</v>
      </c>
      <c r="T20" s="132">
        <f>SUM(H20,L20,P20)</f>
        <v>2056000</v>
      </c>
      <c r="U20" s="132"/>
      <c r="V20" s="132"/>
      <c r="W20" s="27" t="s">
        <v>59</v>
      </c>
      <c r="X20" s="71"/>
      <c r="Y20" s="71"/>
      <c r="Z20" s="71"/>
      <c r="AA20" s="72"/>
    </row>
    <row r="21" spans="1:27" s="50" customFormat="1" ht="48" customHeight="1" thickBot="1" x14ac:dyDescent="0.2">
      <c r="A21" s="49"/>
      <c r="B21" s="120"/>
      <c r="C21" s="137" t="s">
        <v>29</v>
      </c>
      <c r="D21" s="138"/>
      <c r="E21" s="138"/>
      <c r="F21" s="138"/>
      <c r="G21" s="28" t="s">
        <v>27</v>
      </c>
      <c r="H21" s="139">
        <f>H17-H20</f>
        <v>627150</v>
      </c>
      <c r="I21" s="140"/>
      <c r="J21" s="140"/>
      <c r="K21" s="29" t="s">
        <v>59</v>
      </c>
      <c r="L21" s="139">
        <f>L17-L20</f>
        <v>401000</v>
      </c>
      <c r="M21" s="140"/>
      <c r="N21" s="140"/>
      <c r="O21" s="29" t="s">
        <v>59</v>
      </c>
      <c r="P21" s="139">
        <f>P17-P20</f>
        <v>0</v>
      </c>
      <c r="Q21" s="140"/>
      <c r="R21" s="140"/>
      <c r="S21" s="30" t="s">
        <v>59</v>
      </c>
      <c r="T21" s="141">
        <f>SUM(H21,L21,P21)</f>
        <v>1028150</v>
      </c>
      <c r="U21" s="141"/>
      <c r="V21" s="141"/>
      <c r="W21" s="31" t="s">
        <v>59</v>
      </c>
      <c r="X21" s="109"/>
      <c r="Y21" s="109"/>
      <c r="Z21" s="109"/>
      <c r="AA21" s="110"/>
    </row>
    <row r="22" spans="1:27" s="50" customFormat="1" ht="48" customHeight="1" thickTop="1" x14ac:dyDescent="0.15">
      <c r="A22" s="49"/>
      <c r="B22" s="153" t="s">
        <v>84</v>
      </c>
      <c r="C22" s="154"/>
      <c r="D22" s="154"/>
      <c r="E22" s="154"/>
      <c r="F22" s="154"/>
      <c r="G22" s="154"/>
      <c r="H22" s="154"/>
      <c r="I22" s="154"/>
      <c r="J22" s="154"/>
      <c r="K22" s="154"/>
      <c r="L22" s="154"/>
      <c r="M22" s="154"/>
      <c r="N22" s="154"/>
      <c r="O22" s="154"/>
      <c r="P22" s="154"/>
      <c r="Q22" s="154"/>
      <c r="R22" s="154"/>
      <c r="S22" s="154"/>
      <c r="T22" s="154"/>
      <c r="U22" s="154"/>
      <c r="V22" s="154"/>
      <c r="W22" s="155"/>
      <c r="X22" s="116"/>
      <c r="Y22" s="116"/>
      <c r="Z22" s="116"/>
      <c r="AA22" s="117"/>
    </row>
    <row r="23" spans="1:27" ht="50.25" customHeight="1" x14ac:dyDescent="0.15">
      <c r="A23" s="11"/>
      <c r="B23" s="156" t="s">
        <v>6</v>
      </c>
      <c r="C23" s="157"/>
      <c r="D23" s="158"/>
      <c r="E23" s="159" t="s">
        <v>37</v>
      </c>
      <c r="F23" s="159"/>
      <c r="G23" s="159" t="s">
        <v>22</v>
      </c>
      <c r="H23" s="159"/>
      <c r="I23" s="159"/>
      <c r="J23" s="159"/>
      <c r="K23" s="159"/>
      <c r="L23" s="159"/>
      <c r="M23" s="159"/>
      <c r="N23" s="159"/>
      <c r="O23" s="159"/>
      <c r="P23" s="159"/>
      <c r="Q23" s="159"/>
      <c r="R23" s="159"/>
      <c r="S23" s="159"/>
      <c r="T23" s="159" t="s">
        <v>33</v>
      </c>
      <c r="U23" s="159"/>
      <c r="V23" s="159"/>
      <c r="W23" s="160"/>
      <c r="X23" s="32"/>
      <c r="Y23" s="32"/>
      <c r="Z23" s="32"/>
      <c r="AA23" s="33"/>
    </row>
    <row r="24" spans="1:27" ht="48" customHeight="1" x14ac:dyDescent="0.15">
      <c r="B24" s="111" t="s">
        <v>4</v>
      </c>
      <c r="C24" s="112"/>
      <c r="D24" s="113"/>
      <c r="E24" s="59"/>
      <c r="F24" s="60"/>
      <c r="G24" s="61" t="s">
        <v>64</v>
      </c>
      <c r="H24" s="62"/>
      <c r="I24" s="62"/>
      <c r="J24" s="62"/>
      <c r="K24" s="62"/>
      <c r="L24" s="62"/>
      <c r="M24" s="62"/>
      <c r="N24" s="62"/>
      <c r="O24" s="62"/>
      <c r="P24" s="62"/>
      <c r="Q24" s="62"/>
      <c r="R24" s="62"/>
      <c r="S24" s="63"/>
      <c r="T24" s="114">
        <v>964400</v>
      </c>
      <c r="U24" s="114"/>
      <c r="V24" s="115"/>
      <c r="W24" s="34" t="s">
        <v>58</v>
      </c>
      <c r="X24" s="178" t="s">
        <v>93</v>
      </c>
      <c r="Y24" s="71"/>
      <c r="Z24" s="71"/>
      <c r="AA24" s="72"/>
    </row>
    <row r="25" spans="1:27" ht="48" customHeight="1" x14ac:dyDescent="0.15">
      <c r="B25" s="150" t="s">
        <v>10</v>
      </c>
      <c r="C25" s="151"/>
      <c r="D25" s="151"/>
      <c r="E25" s="59"/>
      <c r="F25" s="60"/>
      <c r="G25" s="61" t="s">
        <v>36</v>
      </c>
      <c r="H25" s="62"/>
      <c r="I25" s="62"/>
      <c r="J25" s="62"/>
      <c r="K25" s="62"/>
      <c r="L25" s="62"/>
      <c r="M25" s="62"/>
      <c r="N25" s="62"/>
      <c r="O25" s="62"/>
      <c r="P25" s="62"/>
      <c r="Q25" s="62"/>
      <c r="R25" s="62"/>
      <c r="S25" s="63"/>
      <c r="T25" s="55">
        <v>270000</v>
      </c>
      <c r="U25" s="55"/>
      <c r="V25" s="56"/>
      <c r="W25" s="35" t="s">
        <v>57</v>
      </c>
      <c r="X25" s="178"/>
      <c r="Y25" s="71"/>
      <c r="Z25" s="71"/>
      <c r="AA25" s="72"/>
    </row>
    <row r="26" spans="1:27" ht="63" customHeight="1" x14ac:dyDescent="0.15">
      <c r="B26" s="150" t="s">
        <v>11</v>
      </c>
      <c r="C26" s="151"/>
      <c r="D26" s="151"/>
      <c r="E26" s="59">
        <v>1</v>
      </c>
      <c r="F26" s="60"/>
      <c r="G26" s="61" t="s">
        <v>65</v>
      </c>
      <c r="H26" s="62"/>
      <c r="I26" s="62"/>
      <c r="J26" s="62"/>
      <c r="K26" s="62"/>
      <c r="L26" s="62"/>
      <c r="M26" s="62"/>
      <c r="N26" s="62"/>
      <c r="O26" s="62"/>
      <c r="P26" s="62"/>
      <c r="Q26" s="62"/>
      <c r="R26" s="62"/>
      <c r="S26" s="63"/>
      <c r="T26" s="55">
        <v>281440</v>
      </c>
      <c r="U26" s="55"/>
      <c r="V26" s="56"/>
      <c r="W26" s="35" t="s">
        <v>57</v>
      </c>
      <c r="X26" s="178"/>
      <c r="Y26" s="71"/>
      <c r="Z26" s="71"/>
      <c r="AA26" s="72"/>
    </row>
    <row r="27" spans="1:27" ht="48" customHeight="1" x14ac:dyDescent="0.15">
      <c r="B27" s="166" t="s">
        <v>12</v>
      </c>
      <c r="C27" s="167"/>
      <c r="D27" s="167"/>
      <c r="E27" s="168"/>
      <c r="F27" s="169"/>
      <c r="G27" s="161"/>
      <c r="H27" s="162"/>
      <c r="I27" s="162"/>
      <c r="J27" s="162"/>
      <c r="K27" s="162"/>
      <c r="L27" s="162"/>
      <c r="M27" s="162"/>
      <c r="N27" s="162"/>
      <c r="O27" s="162"/>
      <c r="P27" s="162"/>
      <c r="Q27" s="162"/>
      <c r="R27" s="162"/>
      <c r="S27" s="163"/>
      <c r="T27" s="164">
        <f>SUM(T28:V30)</f>
        <v>8550</v>
      </c>
      <c r="U27" s="164"/>
      <c r="V27" s="165"/>
      <c r="W27" s="35" t="s">
        <v>57</v>
      </c>
      <c r="X27" s="178"/>
      <c r="Y27" s="71"/>
      <c r="Z27" s="71"/>
      <c r="AA27" s="72"/>
    </row>
    <row r="28" spans="1:27" ht="48" customHeight="1" x14ac:dyDescent="0.15">
      <c r="B28" s="36"/>
      <c r="C28" s="57" t="s">
        <v>16</v>
      </c>
      <c r="D28" s="58"/>
      <c r="E28" s="59">
        <v>2</v>
      </c>
      <c r="F28" s="60"/>
      <c r="G28" s="61" t="s">
        <v>60</v>
      </c>
      <c r="H28" s="62"/>
      <c r="I28" s="62"/>
      <c r="J28" s="62"/>
      <c r="K28" s="62"/>
      <c r="L28" s="62"/>
      <c r="M28" s="62"/>
      <c r="N28" s="62"/>
      <c r="O28" s="62"/>
      <c r="P28" s="62"/>
      <c r="Q28" s="62"/>
      <c r="R28" s="62"/>
      <c r="S28" s="63"/>
      <c r="T28" s="55">
        <v>6000</v>
      </c>
      <c r="U28" s="55"/>
      <c r="V28" s="56"/>
      <c r="W28" s="35" t="s">
        <v>57</v>
      </c>
      <c r="X28" s="178"/>
      <c r="Y28" s="71"/>
      <c r="Z28" s="71"/>
      <c r="AA28" s="72"/>
    </row>
    <row r="29" spans="1:27" ht="48" customHeight="1" x14ac:dyDescent="0.15">
      <c r="B29" s="36"/>
      <c r="C29" s="57" t="s">
        <v>17</v>
      </c>
      <c r="D29" s="58"/>
      <c r="E29" s="59">
        <v>3</v>
      </c>
      <c r="F29" s="60"/>
      <c r="G29" s="61" t="s">
        <v>61</v>
      </c>
      <c r="H29" s="62"/>
      <c r="I29" s="62"/>
      <c r="J29" s="62"/>
      <c r="K29" s="62"/>
      <c r="L29" s="62"/>
      <c r="M29" s="62"/>
      <c r="N29" s="62"/>
      <c r="O29" s="62"/>
      <c r="P29" s="62"/>
      <c r="Q29" s="62"/>
      <c r="R29" s="62"/>
      <c r="S29" s="63"/>
      <c r="T29" s="55">
        <v>2550</v>
      </c>
      <c r="U29" s="55"/>
      <c r="V29" s="56"/>
      <c r="W29" s="35" t="s">
        <v>57</v>
      </c>
      <c r="X29" s="178"/>
      <c r="Y29" s="71"/>
      <c r="Z29" s="71"/>
      <c r="AA29" s="72"/>
    </row>
    <row r="30" spans="1:27" ht="48" customHeight="1" x14ac:dyDescent="0.15">
      <c r="B30" s="37"/>
      <c r="C30" s="57" t="s">
        <v>43</v>
      </c>
      <c r="D30" s="58"/>
      <c r="E30" s="59"/>
      <c r="F30" s="60"/>
      <c r="G30" s="61"/>
      <c r="H30" s="62"/>
      <c r="I30" s="62"/>
      <c r="J30" s="62"/>
      <c r="K30" s="62"/>
      <c r="L30" s="62"/>
      <c r="M30" s="62"/>
      <c r="N30" s="62"/>
      <c r="O30" s="62"/>
      <c r="P30" s="62"/>
      <c r="Q30" s="62"/>
      <c r="R30" s="62"/>
      <c r="S30" s="63"/>
      <c r="T30" s="55"/>
      <c r="U30" s="55"/>
      <c r="V30" s="56"/>
      <c r="W30" s="35" t="s">
        <v>57</v>
      </c>
      <c r="X30" s="178"/>
      <c r="Y30" s="71"/>
      <c r="Z30" s="71"/>
      <c r="AA30" s="72"/>
    </row>
    <row r="31" spans="1:27" ht="63" customHeight="1" x14ac:dyDescent="0.15">
      <c r="B31" s="150" t="s">
        <v>39</v>
      </c>
      <c r="C31" s="151"/>
      <c r="D31" s="151"/>
      <c r="E31" s="59"/>
      <c r="F31" s="60"/>
      <c r="G31" s="61"/>
      <c r="H31" s="62"/>
      <c r="I31" s="62"/>
      <c r="J31" s="62"/>
      <c r="K31" s="62"/>
      <c r="L31" s="62"/>
      <c r="M31" s="62"/>
      <c r="N31" s="62"/>
      <c r="O31" s="62"/>
      <c r="P31" s="62"/>
      <c r="Q31" s="62"/>
      <c r="R31" s="62"/>
      <c r="S31" s="63"/>
      <c r="T31" s="55"/>
      <c r="U31" s="55"/>
      <c r="V31" s="56"/>
      <c r="W31" s="35" t="s">
        <v>57</v>
      </c>
      <c r="X31" s="178"/>
      <c r="Y31" s="71"/>
      <c r="Z31" s="71"/>
      <c r="AA31" s="72"/>
    </row>
    <row r="32" spans="1:27" ht="48" customHeight="1" x14ac:dyDescent="0.15">
      <c r="B32" s="188" t="s">
        <v>13</v>
      </c>
      <c r="C32" s="151"/>
      <c r="D32" s="151"/>
      <c r="E32" s="168"/>
      <c r="F32" s="169"/>
      <c r="G32" s="161"/>
      <c r="H32" s="162"/>
      <c r="I32" s="162"/>
      <c r="J32" s="162"/>
      <c r="K32" s="162"/>
      <c r="L32" s="162"/>
      <c r="M32" s="162"/>
      <c r="N32" s="162"/>
      <c r="O32" s="162"/>
      <c r="P32" s="162"/>
      <c r="Q32" s="162"/>
      <c r="R32" s="162"/>
      <c r="S32" s="163"/>
      <c r="T32" s="164">
        <f>SUM(T33:V35)</f>
        <v>67560</v>
      </c>
      <c r="U32" s="164"/>
      <c r="V32" s="165"/>
      <c r="W32" s="35" t="s">
        <v>57</v>
      </c>
      <c r="X32" s="178"/>
      <c r="Y32" s="71"/>
      <c r="Z32" s="71"/>
      <c r="AA32" s="72"/>
    </row>
    <row r="33" spans="2:27" ht="48" customHeight="1" x14ac:dyDescent="0.15">
      <c r="B33" s="36"/>
      <c r="C33" s="57" t="s">
        <v>19</v>
      </c>
      <c r="D33" s="58"/>
      <c r="E33" s="59" t="s">
        <v>80</v>
      </c>
      <c r="F33" s="60"/>
      <c r="G33" s="61" t="s">
        <v>85</v>
      </c>
      <c r="H33" s="62"/>
      <c r="I33" s="62"/>
      <c r="J33" s="62"/>
      <c r="K33" s="62"/>
      <c r="L33" s="62"/>
      <c r="M33" s="62"/>
      <c r="N33" s="62"/>
      <c r="O33" s="62"/>
      <c r="P33" s="62"/>
      <c r="Q33" s="62"/>
      <c r="R33" s="62"/>
      <c r="S33" s="63"/>
      <c r="T33" s="55">
        <v>67560</v>
      </c>
      <c r="U33" s="55"/>
      <c r="V33" s="56"/>
      <c r="W33" s="35" t="s">
        <v>57</v>
      </c>
      <c r="X33" s="178"/>
      <c r="Y33" s="71"/>
      <c r="Z33" s="71"/>
      <c r="AA33" s="72"/>
    </row>
    <row r="34" spans="2:27" ht="48" customHeight="1" x14ac:dyDescent="0.15">
      <c r="B34" s="36"/>
      <c r="C34" s="57" t="s">
        <v>20</v>
      </c>
      <c r="D34" s="58"/>
      <c r="E34" s="59"/>
      <c r="F34" s="60"/>
      <c r="G34" s="61"/>
      <c r="H34" s="62"/>
      <c r="I34" s="62"/>
      <c r="J34" s="62"/>
      <c r="K34" s="62"/>
      <c r="L34" s="62"/>
      <c r="M34" s="62"/>
      <c r="N34" s="62"/>
      <c r="O34" s="62"/>
      <c r="P34" s="62"/>
      <c r="Q34" s="62"/>
      <c r="R34" s="62"/>
      <c r="S34" s="63"/>
      <c r="T34" s="55"/>
      <c r="U34" s="55"/>
      <c r="V34" s="56"/>
      <c r="W34" s="35" t="s">
        <v>57</v>
      </c>
      <c r="X34" s="178"/>
      <c r="Y34" s="71"/>
      <c r="Z34" s="71"/>
      <c r="AA34" s="72"/>
    </row>
    <row r="35" spans="2:27" ht="48" customHeight="1" x14ac:dyDescent="0.15">
      <c r="B35" s="37"/>
      <c r="C35" s="57" t="s">
        <v>44</v>
      </c>
      <c r="D35" s="58"/>
      <c r="E35" s="59"/>
      <c r="F35" s="60"/>
      <c r="G35" s="61"/>
      <c r="H35" s="62"/>
      <c r="I35" s="62"/>
      <c r="J35" s="62"/>
      <c r="K35" s="62"/>
      <c r="L35" s="62"/>
      <c r="M35" s="62"/>
      <c r="N35" s="62"/>
      <c r="O35" s="62"/>
      <c r="P35" s="62"/>
      <c r="Q35" s="62"/>
      <c r="R35" s="62"/>
      <c r="S35" s="63"/>
      <c r="T35" s="55"/>
      <c r="U35" s="55"/>
      <c r="V35" s="56"/>
      <c r="W35" s="35" t="s">
        <v>57</v>
      </c>
      <c r="X35" s="178"/>
      <c r="Y35" s="71"/>
      <c r="Z35" s="71"/>
      <c r="AA35" s="72"/>
    </row>
    <row r="36" spans="2:27" ht="48" customHeight="1" x14ac:dyDescent="0.15">
      <c r="B36" s="150" t="s">
        <v>14</v>
      </c>
      <c r="C36" s="151"/>
      <c r="D36" s="151"/>
      <c r="E36" s="59">
        <v>7</v>
      </c>
      <c r="F36" s="60"/>
      <c r="G36" s="61" t="s">
        <v>66</v>
      </c>
      <c r="H36" s="62"/>
      <c r="I36" s="62"/>
      <c r="J36" s="62"/>
      <c r="K36" s="62"/>
      <c r="L36" s="62"/>
      <c r="M36" s="62"/>
      <c r="N36" s="62"/>
      <c r="O36" s="62"/>
      <c r="P36" s="62"/>
      <c r="Q36" s="62"/>
      <c r="R36" s="62"/>
      <c r="S36" s="63"/>
      <c r="T36" s="55">
        <v>289200</v>
      </c>
      <c r="U36" s="55"/>
      <c r="V36" s="56"/>
      <c r="W36" s="35" t="s">
        <v>57</v>
      </c>
      <c r="X36" s="178"/>
      <c r="Y36" s="71"/>
      <c r="Z36" s="71"/>
      <c r="AA36" s="72"/>
    </row>
    <row r="37" spans="2:27" ht="48" customHeight="1" x14ac:dyDescent="0.15">
      <c r="B37" s="150" t="s">
        <v>18</v>
      </c>
      <c r="C37" s="151"/>
      <c r="D37" s="151"/>
      <c r="E37" s="59"/>
      <c r="F37" s="60"/>
      <c r="G37" s="61"/>
      <c r="H37" s="62"/>
      <c r="I37" s="62"/>
      <c r="J37" s="62"/>
      <c r="K37" s="62"/>
      <c r="L37" s="62"/>
      <c r="M37" s="62"/>
      <c r="N37" s="62"/>
      <c r="O37" s="62"/>
      <c r="P37" s="62"/>
      <c r="Q37" s="62"/>
      <c r="R37" s="62"/>
      <c r="S37" s="63"/>
      <c r="T37" s="55"/>
      <c r="U37" s="55"/>
      <c r="V37" s="56"/>
      <c r="W37" s="35" t="s">
        <v>57</v>
      </c>
      <c r="X37" s="178"/>
      <c r="Y37" s="71"/>
      <c r="Z37" s="71"/>
      <c r="AA37" s="72"/>
    </row>
    <row r="38" spans="2:27" ht="48" customHeight="1" x14ac:dyDescent="0.15">
      <c r="B38" s="150" t="s">
        <v>41</v>
      </c>
      <c r="C38" s="151"/>
      <c r="D38" s="151"/>
      <c r="E38" s="59"/>
      <c r="F38" s="60"/>
      <c r="G38" s="61"/>
      <c r="H38" s="62"/>
      <c r="I38" s="62"/>
      <c r="J38" s="62"/>
      <c r="K38" s="62"/>
      <c r="L38" s="62"/>
      <c r="M38" s="62"/>
      <c r="N38" s="62"/>
      <c r="O38" s="62"/>
      <c r="P38" s="62"/>
      <c r="Q38" s="62"/>
      <c r="R38" s="62"/>
      <c r="S38" s="63"/>
      <c r="T38" s="55"/>
      <c r="U38" s="55"/>
      <c r="V38" s="56"/>
      <c r="W38" s="35" t="s">
        <v>57</v>
      </c>
      <c r="X38" s="178"/>
      <c r="Y38" s="71"/>
      <c r="Z38" s="71"/>
      <c r="AA38" s="72"/>
    </row>
    <row r="39" spans="2:27" ht="48" customHeight="1" x14ac:dyDescent="0.15">
      <c r="B39" s="150" t="s">
        <v>42</v>
      </c>
      <c r="C39" s="151"/>
      <c r="D39" s="151"/>
      <c r="E39" s="59"/>
      <c r="F39" s="60"/>
      <c r="G39" s="61"/>
      <c r="H39" s="62"/>
      <c r="I39" s="62"/>
      <c r="J39" s="62"/>
      <c r="K39" s="62"/>
      <c r="L39" s="62"/>
      <c r="M39" s="62"/>
      <c r="N39" s="62"/>
      <c r="O39" s="62"/>
      <c r="P39" s="62"/>
      <c r="Q39" s="62"/>
      <c r="R39" s="62"/>
      <c r="S39" s="63"/>
      <c r="T39" s="55"/>
      <c r="U39" s="55"/>
      <c r="V39" s="56"/>
      <c r="W39" s="35" t="s">
        <v>57</v>
      </c>
      <c r="X39" s="178"/>
      <c r="Y39" s="71"/>
      <c r="Z39" s="71"/>
      <c r="AA39" s="72"/>
    </row>
    <row r="40" spans="2:27" ht="48" customHeight="1" thickBot="1" x14ac:dyDescent="0.2">
      <c r="B40" s="179" t="s">
        <v>5</v>
      </c>
      <c r="C40" s="180"/>
      <c r="D40" s="180"/>
      <c r="E40" s="181"/>
      <c r="F40" s="182"/>
      <c r="G40" s="183"/>
      <c r="H40" s="184"/>
      <c r="I40" s="184"/>
      <c r="J40" s="184"/>
      <c r="K40" s="184"/>
      <c r="L40" s="184"/>
      <c r="M40" s="184"/>
      <c r="N40" s="184"/>
      <c r="O40" s="184"/>
      <c r="P40" s="184"/>
      <c r="Q40" s="184"/>
      <c r="R40" s="184"/>
      <c r="S40" s="185"/>
      <c r="T40" s="186"/>
      <c r="U40" s="186"/>
      <c r="V40" s="187"/>
      <c r="W40" s="38" t="s">
        <v>57</v>
      </c>
      <c r="X40" s="178"/>
      <c r="Y40" s="71"/>
      <c r="Z40" s="71"/>
      <c r="AA40" s="72"/>
    </row>
    <row r="41" spans="2:27" ht="24" customHeight="1" thickTop="1" thickBot="1" x14ac:dyDescent="0.2">
      <c r="B41" s="170" t="s">
        <v>0</v>
      </c>
      <c r="C41" s="171"/>
      <c r="D41" s="172"/>
      <c r="E41" s="173"/>
      <c r="F41" s="174"/>
      <c r="G41" s="173"/>
      <c r="H41" s="175"/>
      <c r="I41" s="175"/>
      <c r="J41" s="175"/>
      <c r="K41" s="175"/>
      <c r="L41" s="175"/>
      <c r="M41" s="175"/>
      <c r="N41" s="175"/>
      <c r="O41" s="175"/>
      <c r="P41" s="175"/>
      <c r="Q41" s="175"/>
      <c r="R41" s="175"/>
      <c r="S41" s="174"/>
      <c r="T41" s="176">
        <f>SUM(T24:V40)-T27-T32</f>
        <v>1881150</v>
      </c>
      <c r="U41" s="176"/>
      <c r="V41" s="177"/>
      <c r="W41" s="39" t="s">
        <v>57</v>
      </c>
      <c r="X41" s="40"/>
      <c r="Y41" s="40"/>
      <c r="Z41" s="40"/>
      <c r="AA41" s="41"/>
    </row>
  </sheetData>
  <sheetProtection formatCells="0" formatColumns="0" formatRows="0" insertHyperlinks="0" sort="0" autoFilter="0" pivotTables="0"/>
  <protectedRanges>
    <protectedRange sqref="L17:N18 P17:R18 X14:AA23 X41:AA41 E41:F41 P41:R41 H41:N41" name="範囲1"/>
    <protectedRange sqref="F8:W9" name="範囲1_2"/>
    <protectedRange sqref="F11:W12" name="範囲1_3"/>
    <protectedRange sqref="H27:N27 P27:R27 E27:F27 H38:N40 P38:R40 E38:F40 H29:N32 P29:R32 E29:F32" name="範囲1_4"/>
    <protectedRange sqref="E24:F26 P24:R26 H24:N26" name="範囲1_1_1"/>
    <protectedRange sqref="E28:F28 P28:R28 H28:N28" name="範囲1_2_1"/>
    <protectedRange sqref="E33:F37 P33:R37 H33:N37" name="範囲1_3_1"/>
    <protectedRange sqref="X5:AA13" name="範囲1_1_2"/>
    <protectedRange sqref="X24:AA40" name="範囲1_8"/>
  </protectedRanges>
  <mergeCells count="127">
    <mergeCell ref="X15:AA21"/>
    <mergeCell ref="B4:D4"/>
    <mergeCell ref="X4:AA4"/>
    <mergeCell ref="X5:AA13"/>
    <mergeCell ref="B6:W6"/>
    <mergeCell ref="B8:E9"/>
    <mergeCell ref="F8:W9"/>
    <mergeCell ref="B11:E12"/>
    <mergeCell ref="F11:W12"/>
    <mergeCell ref="B14:K14"/>
    <mergeCell ref="L14:O14"/>
    <mergeCell ref="P14:S14"/>
    <mergeCell ref="T14:W14"/>
    <mergeCell ref="X14:AA14"/>
    <mergeCell ref="L18:N18"/>
    <mergeCell ref="P18:R18"/>
    <mergeCell ref="T18:V18"/>
    <mergeCell ref="C19:F19"/>
    <mergeCell ref="H19:K19"/>
    <mergeCell ref="L19:O19"/>
    <mergeCell ref="P19:S19"/>
    <mergeCell ref="T19:W19"/>
    <mergeCell ref="C15:G16"/>
    <mergeCell ref="H15:J16"/>
    <mergeCell ref="K15:K16"/>
    <mergeCell ref="L15:N16"/>
    <mergeCell ref="O15:O16"/>
    <mergeCell ref="P15:R16"/>
    <mergeCell ref="S15:S16"/>
    <mergeCell ref="T15:W16"/>
    <mergeCell ref="B22:W22"/>
    <mergeCell ref="X22:AA22"/>
    <mergeCell ref="B23:D23"/>
    <mergeCell ref="E23:F23"/>
    <mergeCell ref="G23:S23"/>
    <mergeCell ref="T23:W23"/>
    <mergeCell ref="C20:F20"/>
    <mergeCell ref="H20:J20"/>
    <mergeCell ref="L20:N20"/>
    <mergeCell ref="P20:R20"/>
    <mergeCell ref="T20:V20"/>
    <mergeCell ref="C21:F21"/>
    <mergeCell ref="H21:J21"/>
    <mergeCell ref="L21:N21"/>
    <mergeCell ref="P21:R21"/>
    <mergeCell ref="T21:V21"/>
    <mergeCell ref="B17:B21"/>
    <mergeCell ref="C17:F17"/>
    <mergeCell ref="H17:J17"/>
    <mergeCell ref="L17:N17"/>
    <mergeCell ref="P17:R17"/>
    <mergeCell ref="T17:V17"/>
    <mergeCell ref="C18:F18"/>
    <mergeCell ref="H18:J18"/>
    <mergeCell ref="B24:D24"/>
    <mergeCell ref="E24:F24"/>
    <mergeCell ref="G24:S24"/>
    <mergeCell ref="T24:V24"/>
    <mergeCell ref="X24:AA40"/>
    <mergeCell ref="B25:D25"/>
    <mergeCell ref="E25:F25"/>
    <mergeCell ref="G25:S25"/>
    <mergeCell ref="T25:V25"/>
    <mergeCell ref="B26:D26"/>
    <mergeCell ref="C28:D28"/>
    <mergeCell ref="E28:F28"/>
    <mergeCell ref="G28:S28"/>
    <mergeCell ref="T28:V28"/>
    <mergeCell ref="C29:D29"/>
    <mergeCell ref="E29:F29"/>
    <mergeCell ref="G29:S29"/>
    <mergeCell ref="T29:V29"/>
    <mergeCell ref="E26:F26"/>
    <mergeCell ref="G26:S26"/>
    <mergeCell ref="T26:V26"/>
    <mergeCell ref="B27:D27"/>
    <mergeCell ref="E27:F27"/>
    <mergeCell ref="G27:S27"/>
    <mergeCell ref="T27:V27"/>
    <mergeCell ref="B32:D32"/>
    <mergeCell ref="E32:F32"/>
    <mergeCell ref="G32:S32"/>
    <mergeCell ref="T32:V32"/>
    <mergeCell ref="C33:D33"/>
    <mergeCell ref="E33:F33"/>
    <mergeCell ref="G33:S33"/>
    <mergeCell ref="T33:V33"/>
    <mergeCell ref="C30:D30"/>
    <mergeCell ref="E30:F30"/>
    <mergeCell ref="G30:S30"/>
    <mergeCell ref="T30:V30"/>
    <mergeCell ref="B31:D31"/>
    <mergeCell ref="E31:F31"/>
    <mergeCell ref="G31:S31"/>
    <mergeCell ref="T31:V31"/>
    <mergeCell ref="B36:D36"/>
    <mergeCell ref="E36:F36"/>
    <mergeCell ref="G36:S36"/>
    <mergeCell ref="T36:V36"/>
    <mergeCell ref="B37:D37"/>
    <mergeCell ref="E37:F37"/>
    <mergeCell ref="G37:S37"/>
    <mergeCell ref="T37:V37"/>
    <mergeCell ref="C34:D34"/>
    <mergeCell ref="E34:F34"/>
    <mergeCell ref="G34:S34"/>
    <mergeCell ref="T34:V34"/>
    <mergeCell ref="C35:D35"/>
    <mergeCell ref="E35:F35"/>
    <mergeCell ref="G35:S35"/>
    <mergeCell ref="T35:V35"/>
    <mergeCell ref="B40:D40"/>
    <mergeCell ref="E40:F40"/>
    <mergeCell ref="G40:S40"/>
    <mergeCell ref="T40:V40"/>
    <mergeCell ref="B41:D41"/>
    <mergeCell ref="E41:F41"/>
    <mergeCell ref="G41:S41"/>
    <mergeCell ref="T41:V41"/>
    <mergeCell ref="B38:D38"/>
    <mergeCell ref="E38:F38"/>
    <mergeCell ref="G38:S38"/>
    <mergeCell ref="T38:V38"/>
    <mergeCell ref="B39:D39"/>
    <mergeCell ref="E39:F39"/>
    <mergeCell ref="G39:S39"/>
    <mergeCell ref="T39:V39"/>
  </mergeCells>
  <phoneticPr fontId="1"/>
  <printOptions horizontalCentered="1"/>
  <pageMargins left="0.59055118110236227" right="0.59055118110236227" top="0.39370078740157483" bottom="0.39370078740157483" header="0" footer="0"/>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L41"/>
  <sheetViews>
    <sheetView view="pageBreakPreview" zoomScaleNormal="100" zoomScaleSheetLayoutView="100" workbookViewId="0">
      <selection activeCell="X24" sqref="X24:AA40"/>
    </sheetView>
  </sheetViews>
  <sheetFormatPr defaultRowHeight="11.25" x14ac:dyDescent="0.15"/>
  <cols>
    <col min="1" max="1" width="1.375" style="46" customWidth="1"/>
    <col min="2" max="7" width="3.625" style="46" customWidth="1"/>
    <col min="8" max="23" width="4" style="46" customWidth="1"/>
    <col min="24" max="24" width="22" style="51" customWidth="1"/>
    <col min="25" max="37" width="3.625" style="46" customWidth="1"/>
    <col min="38" max="16384" width="9" style="46"/>
  </cols>
  <sheetData>
    <row r="3" spans="1:38" ht="12" thickBot="1" x14ac:dyDescent="0.2"/>
    <row r="4" spans="1:38" ht="14.25" customHeight="1" x14ac:dyDescent="0.15">
      <c r="B4" s="64" t="s">
        <v>21</v>
      </c>
      <c r="C4" s="65"/>
      <c r="D4" s="65"/>
      <c r="E4" s="3"/>
      <c r="F4" s="4"/>
      <c r="G4" s="4"/>
      <c r="H4" s="4"/>
      <c r="I4" s="4"/>
      <c r="J4" s="4"/>
      <c r="K4" s="4"/>
      <c r="L4" s="4"/>
      <c r="M4" s="4"/>
      <c r="N4" s="4"/>
      <c r="O4" s="4"/>
      <c r="P4" s="4"/>
      <c r="Q4" s="4"/>
      <c r="R4" s="4"/>
      <c r="S4" s="4"/>
      <c r="T4" s="5"/>
      <c r="U4" s="5"/>
      <c r="V4" s="6"/>
      <c r="W4" s="7"/>
      <c r="X4" s="66" t="s">
        <v>23</v>
      </c>
      <c r="Y4" s="67"/>
      <c r="Z4" s="67"/>
      <c r="AA4" s="67"/>
    </row>
    <row r="5" spans="1:38" ht="4.5" customHeight="1" x14ac:dyDescent="0.15">
      <c r="B5" s="8"/>
      <c r="C5" s="1"/>
      <c r="D5" s="1"/>
      <c r="E5" s="1"/>
      <c r="F5" s="9"/>
      <c r="G5" s="9"/>
      <c r="H5" s="9"/>
      <c r="I5" s="9"/>
      <c r="J5" s="9"/>
      <c r="K5" s="9"/>
      <c r="L5" s="9"/>
      <c r="M5" s="9"/>
      <c r="N5" s="9"/>
      <c r="O5" s="9"/>
      <c r="P5" s="9"/>
      <c r="Q5" s="9"/>
      <c r="R5" s="9"/>
      <c r="S5" s="9"/>
      <c r="T5" s="10"/>
      <c r="U5" s="10"/>
      <c r="V5" s="11"/>
      <c r="W5" s="12"/>
      <c r="X5" s="68" t="s">
        <v>70</v>
      </c>
      <c r="Y5" s="69"/>
      <c r="Z5" s="69"/>
      <c r="AA5" s="70"/>
    </row>
    <row r="6" spans="1:38" ht="28.5" customHeight="1" x14ac:dyDescent="0.15">
      <c r="B6" s="75" t="s">
        <v>87</v>
      </c>
      <c r="C6" s="76"/>
      <c r="D6" s="76"/>
      <c r="E6" s="76"/>
      <c r="F6" s="76"/>
      <c r="G6" s="76"/>
      <c r="H6" s="76"/>
      <c r="I6" s="76"/>
      <c r="J6" s="76"/>
      <c r="K6" s="76"/>
      <c r="L6" s="76"/>
      <c r="M6" s="76"/>
      <c r="N6" s="76"/>
      <c r="O6" s="76"/>
      <c r="P6" s="76"/>
      <c r="Q6" s="76"/>
      <c r="R6" s="76"/>
      <c r="S6" s="76"/>
      <c r="T6" s="76"/>
      <c r="U6" s="76"/>
      <c r="V6" s="76"/>
      <c r="W6" s="77"/>
      <c r="X6" s="71"/>
      <c r="Y6" s="71"/>
      <c r="Z6" s="71"/>
      <c r="AA6" s="72"/>
    </row>
    <row r="7" spans="1:38" ht="11.25" customHeight="1" x14ac:dyDescent="0.15">
      <c r="B7" s="8"/>
      <c r="C7" s="1"/>
      <c r="D7" s="1"/>
      <c r="E7" s="1"/>
      <c r="F7" s="9"/>
      <c r="G7" s="9"/>
      <c r="H7" s="9"/>
      <c r="I7" s="9"/>
      <c r="J7" s="9"/>
      <c r="K7" s="9"/>
      <c r="L7" s="9"/>
      <c r="M7" s="9"/>
      <c r="N7" s="9"/>
      <c r="O7" s="9"/>
      <c r="P7" s="9"/>
      <c r="Q7" s="9"/>
      <c r="R7" s="9"/>
      <c r="S7" s="9"/>
      <c r="T7" s="10"/>
      <c r="U7" s="10"/>
      <c r="V7" s="11"/>
      <c r="W7" s="12"/>
      <c r="X7" s="71"/>
      <c r="Y7" s="71"/>
      <c r="Z7" s="71"/>
      <c r="AA7" s="72"/>
    </row>
    <row r="8" spans="1:38" ht="11.25" customHeight="1" x14ac:dyDescent="0.15">
      <c r="B8" s="78" t="s">
        <v>8</v>
      </c>
      <c r="C8" s="79"/>
      <c r="D8" s="79"/>
      <c r="E8" s="80"/>
      <c r="F8" s="84" t="s">
        <v>54</v>
      </c>
      <c r="G8" s="84"/>
      <c r="H8" s="84"/>
      <c r="I8" s="84"/>
      <c r="J8" s="84"/>
      <c r="K8" s="84"/>
      <c r="L8" s="84"/>
      <c r="M8" s="84"/>
      <c r="N8" s="84"/>
      <c r="O8" s="84"/>
      <c r="P8" s="84"/>
      <c r="Q8" s="84"/>
      <c r="R8" s="84"/>
      <c r="S8" s="84"/>
      <c r="T8" s="84"/>
      <c r="U8" s="84"/>
      <c r="V8" s="84"/>
      <c r="W8" s="85"/>
      <c r="X8" s="71"/>
      <c r="Y8" s="71"/>
      <c r="Z8" s="71"/>
      <c r="AA8" s="72"/>
    </row>
    <row r="9" spans="1:38" ht="11.25" customHeight="1" x14ac:dyDescent="0.15">
      <c r="B9" s="81"/>
      <c r="C9" s="82"/>
      <c r="D9" s="82"/>
      <c r="E9" s="83"/>
      <c r="F9" s="86"/>
      <c r="G9" s="86"/>
      <c r="H9" s="86"/>
      <c r="I9" s="86"/>
      <c r="J9" s="86"/>
      <c r="K9" s="86"/>
      <c r="L9" s="86"/>
      <c r="M9" s="86"/>
      <c r="N9" s="86"/>
      <c r="O9" s="86"/>
      <c r="P9" s="86"/>
      <c r="Q9" s="86"/>
      <c r="R9" s="86"/>
      <c r="S9" s="86"/>
      <c r="T9" s="86"/>
      <c r="U9" s="86"/>
      <c r="V9" s="86"/>
      <c r="W9" s="87"/>
      <c r="X9" s="71"/>
      <c r="Y9" s="71"/>
      <c r="Z9" s="71"/>
      <c r="AA9" s="72"/>
    </row>
    <row r="10" spans="1:38" ht="16.5" customHeight="1" x14ac:dyDescent="0.15">
      <c r="B10" s="2"/>
      <c r="C10" s="1"/>
      <c r="D10" s="1"/>
      <c r="E10" s="1"/>
      <c r="F10" s="1"/>
      <c r="G10" s="1"/>
      <c r="H10" s="1"/>
      <c r="I10" s="1"/>
      <c r="J10" s="1"/>
      <c r="K10" s="1"/>
      <c r="L10" s="1"/>
      <c r="M10" s="1"/>
      <c r="N10" s="1"/>
      <c r="O10" s="1"/>
      <c r="P10" s="1"/>
      <c r="Q10" s="1"/>
      <c r="R10" s="1"/>
      <c r="S10" s="1"/>
      <c r="T10" s="1"/>
      <c r="U10" s="1"/>
      <c r="V10" s="1"/>
      <c r="W10" s="13"/>
      <c r="X10" s="71"/>
      <c r="Y10" s="71"/>
      <c r="Z10" s="71"/>
      <c r="AA10" s="72"/>
    </row>
    <row r="11" spans="1:38" ht="11.25" customHeight="1" x14ac:dyDescent="0.15">
      <c r="B11" s="78" t="s">
        <v>9</v>
      </c>
      <c r="C11" s="79"/>
      <c r="D11" s="79"/>
      <c r="E11" s="80"/>
      <c r="F11" s="84" t="s">
        <v>55</v>
      </c>
      <c r="G11" s="84"/>
      <c r="H11" s="84"/>
      <c r="I11" s="84"/>
      <c r="J11" s="84"/>
      <c r="K11" s="84"/>
      <c r="L11" s="84"/>
      <c r="M11" s="84"/>
      <c r="N11" s="84"/>
      <c r="O11" s="84"/>
      <c r="P11" s="84"/>
      <c r="Q11" s="84"/>
      <c r="R11" s="84"/>
      <c r="S11" s="84"/>
      <c r="T11" s="84"/>
      <c r="U11" s="84"/>
      <c r="V11" s="84"/>
      <c r="W11" s="85"/>
      <c r="X11" s="71"/>
      <c r="Y11" s="71"/>
      <c r="Z11" s="71"/>
      <c r="AA11" s="72"/>
    </row>
    <row r="12" spans="1:38" ht="11.25" customHeight="1" x14ac:dyDescent="0.15">
      <c r="B12" s="81"/>
      <c r="C12" s="82"/>
      <c r="D12" s="82"/>
      <c r="E12" s="83"/>
      <c r="F12" s="86"/>
      <c r="G12" s="86"/>
      <c r="H12" s="86"/>
      <c r="I12" s="86"/>
      <c r="J12" s="86"/>
      <c r="K12" s="86"/>
      <c r="L12" s="86"/>
      <c r="M12" s="86"/>
      <c r="N12" s="86"/>
      <c r="O12" s="86"/>
      <c r="P12" s="86"/>
      <c r="Q12" s="86"/>
      <c r="R12" s="86"/>
      <c r="S12" s="86"/>
      <c r="T12" s="86"/>
      <c r="U12" s="86"/>
      <c r="V12" s="86"/>
      <c r="W12" s="87"/>
      <c r="X12" s="71"/>
      <c r="Y12" s="71"/>
      <c r="Z12" s="71"/>
      <c r="AA12" s="72"/>
    </row>
    <row r="13" spans="1:38" s="47" customFormat="1" ht="16.5" customHeight="1" x14ac:dyDescent="0.15">
      <c r="B13" s="2"/>
      <c r="C13" s="14"/>
      <c r="D13" s="14"/>
      <c r="E13" s="14"/>
      <c r="F13" s="14"/>
      <c r="G13" s="14"/>
      <c r="H13" s="14"/>
      <c r="I13" s="14"/>
      <c r="J13" s="14"/>
      <c r="K13" s="14"/>
      <c r="L13" s="14"/>
      <c r="M13" s="14"/>
      <c r="N13" s="14"/>
      <c r="O13" s="14"/>
      <c r="P13" s="14"/>
      <c r="Q13" s="14"/>
      <c r="R13" s="14"/>
      <c r="S13" s="14"/>
      <c r="T13" s="14"/>
      <c r="U13" s="14"/>
      <c r="V13" s="14"/>
      <c r="W13" s="15"/>
      <c r="X13" s="73"/>
      <c r="Y13" s="73"/>
      <c r="Z13" s="73"/>
      <c r="AA13" s="74"/>
    </row>
    <row r="14" spans="1:38" s="48" customFormat="1" ht="47.25" customHeight="1" x14ac:dyDescent="0.15">
      <c r="B14" s="90" t="s">
        <v>7</v>
      </c>
      <c r="C14" s="91"/>
      <c r="D14" s="91"/>
      <c r="E14" s="91"/>
      <c r="F14" s="91"/>
      <c r="G14" s="91"/>
      <c r="H14" s="91"/>
      <c r="I14" s="91"/>
      <c r="J14" s="91"/>
      <c r="K14" s="91"/>
      <c r="L14" s="92" t="s">
        <v>30</v>
      </c>
      <c r="M14" s="93"/>
      <c r="N14" s="93"/>
      <c r="O14" s="93"/>
      <c r="P14" s="92" t="s">
        <v>31</v>
      </c>
      <c r="Q14" s="93"/>
      <c r="R14" s="93"/>
      <c r="S14" s="94"/>
      <c r="T14" s="95" t="s">
        <v>32</v>
      </c>
      <c r="U14" s="93"/>
      <c r="V14" s="93"/>
      <c r="W14" s="96"/>
      <c r="X14" s="97"/>
      <c r="Y14" s="97"/>
      <c r="Z14" s="97"/>
      <c r="AA14" s="98"/>
    </row>
    <row r="15" spans="1:38" s="50" customFormat="1" ht="24" customHeight="1" x14ac:dyDescent="0.15">
      <c r="A15" s="49"/>
      <c r="B15" s="16"/>
      <c r="C15" s="99" t="s">
        <v>1</v>
      </c>
      <c r="D15" s="100"/>
      <c r="E15" s="100"/>
      <c r="F15" s="100"/>
      <c r="G15" s="101"/>
      <c r="H15" s="105" t="s">
        <v>88</v>
      </c>
      <c r="I15" s="106"/>
      <c r="J15" s="106"/>
      <c r="K15" s="144" t="s">
        <v>15</v>
      </c>
      <c r="L15" s="105" t="s">
        <v>89</v>
      </c>
      <c r="M15" s="106"/>
      <c r="N15" s="106"/>
      <c r="O15" s="144" t="s">
        <v>15</v>
      </c>
      <c r="P15" s="105" t="s">
        <v>90</v>
      </c>
      <c r="Q15" s="106"/>
      <c r="R15" s="106"/>
      <c r="S15" s="146" t="s">
        <v>15</v>
      </c>
      <c r="T15" s="106" t="s">
        <v>0</v>
      </c>
      <c r="U15" s="106"/>
      <c r="V15" s="106"/>
      <c r="W15" s="148"/>
      <c r="X15" s="69" t="s">
        <v>97</v>
      </c>
      <c r="Y15" s="69"/>
      <c r="Z15" s="69"/>
      <c r="AA15" s="70"/>
      <c r="AH15" s="49"/>
      <c r="AI15" s="49"/>
      <c r="AJ15" s="49"/>
      <c r="AK15" s="49"/>
      <c r="AL15" s="49"/>
    </row>
    <row r="16" spans="1:38" s="50" customFormat="1" ht="24" customHeight="1" x14ac:dyDescent="0.15">
      <c r="A16" s="49"/>
      <c r="B16" s="17"/>
      <c r="C16" s="102"/>
      <c r="D16" s="103"/>
      <c r="E16" s="103"/>
      <c r="F16" s="103"/>
      <c r="G16" s="104"/>
      <c r="H16" s="107"/>
      <c r="I16" s="108"/>
      <c r="J16" s="108"/>
      <c r="K16" s="145"/>
      <c r="L16" s="107"/>
      <c r="M16" s="108"/>
      <c r="N16" s="108"/>
      <c r="O16" s="145"/>
      <c r="P16" s="107"/>
      <c r="Q16" s="108"/>
      <c r="R16" s="108"/>
      <c r="S16" s="147"/>
      <c r="T16" s="108"/>
      <c r="U16" s="108"/>
      <c r="V16" s="108"/>
      <c r="W16" s="149"/>
      <c r="X16" s="71"/>
      <c r="Y16" s="71"/>
      <c r="Z16" s="71"/>
      <c r="AA16" s="72"/>
    </row>
    <row r="17" spans="1:27" s="50" customFormat="1" ht="48" customHeight="1" x14ac:dyDescent="0.15">
      <c r="A17" s="49"/>
      <c r="B17" s="118" t="s">
        <v>35</v>
      </c>
      <c r="C17" s="121" t="s">
        <v>34</v>
      </c>
      <c r="D17" s="122"/>
      <c r="E17" s="122"/>
      <c r="F17" s="122"/>
      <c r="G17" s="18" t="s">
        <v>2</v>
      </c>
      <c r="H17" s="123">
        <f>T41</f>
        <v>30276700</v>
      </c>
      <c r="I17" s="124"/>
      <c r="J17" s="124"/>
      <c r="K17" s="19" t="s">
        <v>59</v>
      </c>
      <c r="L17" s="125">
        <v>15668000</v>
      </c>
      <c r="M17" s="126"/>
      <c r="N17" s="126"/>
      <c r="O17" s="20" t="s">
        <v>59</v>
      </c>
      <c r="P17" s="125">
        <v>12932000</v>
      </c>
      <c r="Q17" s="126"/>
      <c r="R17" s="126"/>
      <c r="S17" s="21" t="s">
        <v>59</v>
      </c>
      <c r="T17" s="127">
        <f>SUM(H17,L17,P17)</f>
        <v>58876700</v>
      </c>
      <c r="U17" s="127"/>
      <c r="V17" s="127"/>
      <c r="W17" s="22" t="s">
        <v>59</v>
      </c>
      <c r="X17" s="71"/>
      <c r="Y17" s="71"/>
      <c r="Z17" s="71"/>
      <c r="AA17" s="72"/>
    </row>
    <row r="18" spans="1:27" s="50" customFormat="1" ht="48" customHeight="1" x14ac:dyDescent="0.15">
      <c r="A18" s="49"/>
      <c r="B18" s="119"/>
      <c r="C18" s="128" t="s">
        <v>24</v>
      </c>
      <c r="D18" s="129"/>
      <c r="E18" s="129"/>
      <c r="F18" s="129"/>
      <c r="G18" s="23" t="s">
        <v>3</v>
      </c>
      <c r="H18" s="130">
        <v>0</v>
      </c>
      <c r="I18" s="131"/>
      <c r="J18" s="131"/>
      <c r="K18" s="24" t="s">
        <v>58</v>
      </c>
      <c r="L18" s="88">
        <v>0</v>
      </c>
      <c r="M18" s="89"/>
      <c r="N18" s="89"/>
      <c r="O18" s="25" t="s">
        <v>59</v>
      </c>
      <c r="P18" s="88">
        <v>0</v>
      </c>
      <c r="Q18" s="89"/>
      <c r="R18" s="89"/>
      <c r="S18" s="26" t="s">
        <v>59</v>
      </c>
      <c r="T18" s="132">
        <f>SUM(H18,L18,P18)</f>
        <v>0</v>
      </c>
      <c r="U18" s="132"/>
      <c r="V18" s="132"/>
      <c r="W18" s="27" t="s">
        <v>59</v>
      </c>
      <c r="X18" s="71"/>
      <c r="Y18" s="71"/>
      <c r="Z18" s="71"/>
      <c r="AA18" s="72"/>
    </row>
    <row r="19" spans="1:27" s="50" customFormat="1" ht="24" customHeight="1" x14ac:dyDescent="0.15">
      <c r="A19" s="49"/>
      <c r="B19" s="194"/>
      <c r="C19" s="128" t="s">
        <v>50</v>
      </c>
      <c r="D19" s="129"/>
      <c r="E19" s="129"/>
      <c r="F19" s="129"/>
      <c r="G19" s="23" t="s">
        <v>25</v>
      </c>
      <c r="H19" s="133">
        <v>0.66666666666666663</v>
      </c>
      <c r="I19" s="134"/>
      <c r="J19" s="134"/>
      <c r="K19" s="135"/>
      <c r="L19" s="133">
        <v>0.66666666666666663</v>
      </c>
      <c r="M19" s="134"/>
      <c r="N19" s="134"/>
      <c r="O19" s="135"/>
      <c r="P19" s="133">
        <v>0.66666666666666663</v>
      </c>
      <c r="Q19" s="134"/>
      <c r="R19" s="134"/>
      <c r="S19" s="152"/>
      <c r="T19" s="134">
        <v>0.66666666666666663</v>
      </c>
      <c r="U19" s="134"/>
      <c r="V19" s="134"/>
      <c r="W19" s="136"/>
      <c r="X19" s="71"/>
      <c r="Y19" s="71"/>
      <c r="Z19" s="71"/>
      <c r="AA19" s="72"/>
    </row>
    <row r="20" spans="1:27" s="50" customFormat="1" ht="48" customHeight="1" x14ac:dyDescent="0.15">
      <c r="A20" s="49"/>
      <c r="B20" s="119"/>
      <c r="C20" s="128" t="s">
        <v>28</v>
      </c>
      <c r="D20" s="129"/>
      <c r="E20" s="129"/>
      <c r="F20" s="129"/>
      <c r="G20" s="23" t="s">
        <v>26</v>
      </c>
      <c r="H20" s="142">
        <f>ROUNDDOWN((H17-H18)*H19,-3)</f>
        <v>20184000</v>
      </c>
      <c r="I20" s="143"/>
      <c r="J20" s="143"/>
      <c r="K20" s="24" t="s">
        <v>59</v>
      </c>
      <c r="L20" s="142">
        <f>ROUNDDOWN((L17-L18)*L19,-3)</f>
        <v>10445000</v>
      </c>
      <c r="M20" s="143"/>
      <c r="N20" s="143"/>
      <c r="O20" s="24" t="s">
        <v>59</v>
      </c>
      <c r="P20" s="142">
        <f>ROUNDDOWN((P17-P18)*P19,-3)</f>
        <v>8621000</v>
      </c>
      <c r="Q20" s="143"/>
      <c r="R20" s="143"/>
      <c r="S20" s="26" t="s">
        <v>59</v>
      </c>
      <c r="T20" s="132">
        <f>SUM(H20,L20,P20)</f>
        <v>39250000</v>
      </c>
      <c r="U20" s="132"/>
      <c r="V20" s="132"/>
      <c r="W20" s="27" t="s">
        <v>59</v>
      </c>
      <c r="X20" s="71"/>
      <c r="Y20" s="71"/>
      <c r="Z20" s="71"/>
      <c r="AA20" s="72"/>
    </row>
    <row r="21" spans="1:27" s="50" customFormat="1" ht="48" customHeight="1" thickBot="1" x14ac:dyDescent="0.2">
      <c r="A21" s="49"/>
      <c r="B21" s="120"/>
      <c r="C21" s="137" t="s">
        <v>29</v>
      </c>
      <c r="D21" s="138"/>
      <c r="E21" s="138"/>
      <c r="F21" s="138"/>
      <c r="G21" s="28" t="s">
        <v>27</v>
      </c>
      <c r="H21" s="139">
        <f>H17-H20</f>
        <v>10092700</v>
      </c>
      <c r="I21" s="140"/>
      <c r="J21" s="140"/>
      <c r="K21" s="29" t="s">
        <v>59</v>
      </c>
      <c r="L21" s="139">
        <f>L17-L20</f>
        <v>5223000</v>
      </c>
      <c r="M21" s="140"/>
      <c r="N21" s="140"/>
      <c r="O21" s="29" t="s">
        <v>59</v>
      </c>
      <c r="P21" s="139">
        <f>P17-P20</f>
        <v>4311000</v>
      </c>
      <c r="Q21" s="140"/>
      <c r="R21" s="140"/>
      <c r="S21" s="30" t="s">
        <v>59</v>
      </c>
      <c r="T21" s="141">
        <f>SUM(H21,L21,P21)</f>
        <v>19626700</v>
      </c>
      <c r="U21" s="141"/>
      <c r="V21" s="141"/>
      <c r="W21" s="31" t="s">
        <v>59</v>
      </c>
      <c r="X21" s="109"/>
      <c r="Y21" s="109"/>
      <c r="Z21" s="109"/>
      <c r="AA21" s="110"/>
    </row>
    <row r="22" spans="1:27" s="50" customFormat="1" ht="48" customHeight="1" thickTop="1" x14ac:dyDescent="0.15">
      <c r="A22" s="49"/>
      <c r="B22" s="153" t="s">
        <v>84</v>
      </c>
      <c r="C22" s="154"/>
      <c r="D22" s="154"/>
      <c r="E22" s="154"/>
      <c r="F22" s="154"/>
      <c r="G22" s="154"/>
      <c r="H22" s="154"/>
      <c r="I22" s="154"/>
      <c r="J22" s="154"/>
      <c r="K22" s="154"/>
      <c r="L22" s="154"/>
      <c r="M22" s="154"/>
      <c r="N22" s="154"/>
      <c r="O22" s="154"/>
      <c r="P22" s="154"/>
      <c r="Q22" s="154"/>
      <c r="R22" s="154"/>
      <c r="S22" s="154"/>
      <c r="T22" s="154"/>
      <c r="U22" s="154"/>
      <c r="V22" s="154"/>
      <c r="W22" s="155"/>
      <c r="X22" s="116"/>
      <c r="Y22" s="116"/>
      <c r="Z22" s="116"/>
      <c r="AA22" s="117"/>
    </row>
    <row r="23" spans="1:27" ht="50.25" customHeight="1" x14ac:dyDescent="0.15">
      <c r="A23" s="11"/>
      <c r="B23" s="156" t="s">
        <v>6</v>
      </c>
      <c r="C23" s="157"/>
      <c r="D23" s="158"/>
      <c r="E23" s="159" t="s">
        <v>37</v>
      </c>
      <c r="F23" s="159"/>
      <c r="G23" s="159" t="s">
        <v>22</v>
      </c>
      <c r="H23" s="159"/>
      <c r="I23" s="159"/>
      <c r="J23" s="159"/>
      <c r="K23" s="159"/>
      <c r="L23" s="159"/>
      <c r="M23" s="159"/>
      <c r="N23" s="159"/>
      <c r="O23" s="159"/>
      <c r="P23" s="159"/>
      <c r="Q23" s="159"/>
      <c r="R23" s="159"/>
      <c r="S23" s="159"/>
      <c r="T23" s="159" t="s">
        <v>33</v>
      </c>
      <c r="U23" s="159"/>
      <c r="V23" s="159"/>
      <c r="W23" s="160"/>
      <c r="X23" s="32"/>
      <c r="Y23" s="32"/>
      <c r="Z23" s="32"/>
      <c r="AA23" s="33"/>
    </row>
    <row r="24" spans="1:27" ht="48" customHeight="1" x14ac:dyDescent="0.15">
      <c r="B24" s="111" t="s">
        <v>4</v>
      </c>
      <c r="C24" s="112"/>
      <c r="D24" s="113"/>
      <c r="E24" s="59" t="s">
        <v>82</v>
      </c>
      <c r="F24" s="60"/>
      <c r="G24" s="61" t="s">
        <v>69</v>
      </c>
      <c r="H24" s="62"/>
      <c r="I24" s="62"/>
      <c r="J24" s="62"/>
      <c r="K24" s="62"/>
      <c r="L24" s="62"/>
      <c r="M24" s="62"/>
      <c r="N24" s="62"/>
      <c r="O24" s="62"/>
      <c r="P24" s="62"/>
      <c r="Q24" s="62"/>
      <c r="R24" s="62"/>
      <c r="S24" s="63"/>
      <c r="T24" s="114">
        <v>19012200</v>
      </c>
      <c r="U24" s="114"/>
      <c r="V24" s="115"/>
      <c r="W24" s="34" t="s">
        <v>58</v>
      </c>
      <c r="X24" s="178" t="s">
        <v>93</v>
      </c>
      <c r="Y24" s="71"/>
      <c r="Z24" s="71"/>
      <c r="AA24" s="72"/>
    </row>
    <row r="25" spans="1:27" ht="48" customHeight="1" x14ac:dyDescent="0.15">
      <c r="B25" s="150" t="s">
        <v>10</v>
      </c>
      <c r="C25" s="151"/>
      <c r="D25" s="151"/>
      <c r="E25" s="59">
        <v>3</v>
      </c>
      <c r="F25" s="60"/>
      <c r="G25" s="61" t="s">
        <v>62</v>
      </c>
      <c r="H25" s="62"/>
      <c r="I25" s="62"/>
      <c r="J25" s="62"/>
      <c r="K25" s="62"/>
      <c r="L25" s="62"/>
      <c r="M25" s="62"/>
      <c r="N25" s="62"/>
      <c r="O25" s="62"/>
      <c r="P25" s="62"/>
      <c r="Q25" s="62"/>
      <c r="R25" s="62"/>
      <c r="S25" s="63"/>
      <c r="T25" s="55">
        <v>1800000</v>
      </c>
      <c r="U25" s="55"/>
      <c r="V25" s="56"/>
      <c r="W25" s="35" t="s">
        <v>57</v>
      </c>
      <c r="X25" s="178"/>
      <c r="Y25" s="71"/>
      <c r="Z25" s="71"/>
      <c r="AA25" s="72"/>
    </row>
    <row r="26" spans="1:27" ht="63" customHeight="1" x14ac:dyDescent="0.15">
      <c r="B26" s="150" t="s">
        <v>11</v>
      </c>
      <c r="C26" s="151"/>
      <c r="D26" s="151"/>
      <c r="E26" s="59">
        <v>4</v>
      </c>
      <c r="F26" s="60"/>
      <c r="G26" s="61" t="s">
        <v>86</v>
      </c>
      <c r="H26" s="62"/>
      <c r="I26" s="62"/>
      <c r="J26" s="62"/>
      <c r="K26" s="62"/>
      <c r="L26" s="62"/>
      <c r="M26" s="62"/>
      <c r="N26" s="62"/>
      <c r="O26" s="62"/>
      <c r="P26" s="62"/>
      <c r="Q26" s="62"/>
      <c r="R26" s="62"/>
      <c r="S26" s="63"/>
      <c r="T26" s="55">
        <v>363600</v>
      </c>
      <c r="U26" s="55"/>
      <c r="V26" s="56"/>
      <c r="W26" s="35" t="s">
        <v>57</v>
      </c>
      <c r="X26" s="178"/>
      <c r="Y26" s="71"/>
      <c r="Z26" s="71"/>
      <c r="AA26" s="72"/>
    </row>
    <row r="27" spans="1:27" ht="48" customHeight="1" x14ac:dyDescent="0.15">
      <c r="B27" s="166" t="s">
        <v>12</v>
      </c>
      <c r="C27" s="167"/>
      <c r="D27" s="167"/>
      <c r="E27" s="168"/>
      <c r="F27" s="169"/>
      <c r="G27" s="161"/>
      <c r="H27" s="162"/>
      <c r="I27" s="162"/>
      <c r="J27" s="162"/>
      <c r="K27" s="162"/>
      <c r="L27" s="162"/>
      <c r="M27" s="162"/>
      <c r="N27" s="162"/>
      <c r="O27" s="162"/>
      <c r="P27" s="162"/>
      <c r="Q27" s="162"/>
      <c r="R27" s="162"/>
      <c r="S27" s="163"/>
      <c r="T27" s="164">
        <f>SUM(T28:V30)</f>
        <v>1481000</v>
      </c>
      <c r="U27" s="164"/>
      <c r="V27" s="165"/>
      <c r="W27" s="35" t="s">
        <v>57</v>
      </c>
      <c r="X27" s="178"/>
      <c r="Y27" s="71"/>
      <c r="Z27" s="71"/>
      <c r="AA27" s="72"/>
    </row>
    <row r="28" spans="1:27" ht="48" customHeight="1" x14ac:dyDescent="0.15">
      <c r="B28" s="36"/>
      <c r="C28" s="57" t="s">
        <v>16</v>
      </c>
      <c r="D28" s="58"/>
      <c r="E28" s="59" t="s">
        <v>81</v>
      </c>
      <c r="F28" s="60"/>
      <c r="G28" s="61" t="s">
        <v>40</v>
      </c>
      <c r="H28" s="62"/>
      <c r="I28" s="62"/>
      <c r="J28" s="62"/>
      <c r="K28" s="62"/>
      <c r="L28" s="62"/>
      <c r="M28" s="62"/>
      <c r="N28" s="62"/>
      <c r="O28" s="62"/>
      <c r="P28" s="62"/>
      <c r="Q28" s="62"/>
      <c r="R28" s="62"/>
      <c r="S28" s="63"/>
      <c r="T28" s="55">
        <v>1481000</v>
      </c>
      <c r="U28" s="55"/>
      <c r="V28" s="56"/>
      <c r="W28" s="35" t="s">
        <v>57</v>
      </c>
      <c r="X28" s="178"/>
      <c r="Y28" s="71"/>
      <c r="Z28" s="71"/>
      <c r="AA28" s="72"/>
    </row>
    <row r="29" spans="1:27" ht="48" customHeight="1" x14ac:dyDescent="0.15">
      <c r="B29" s="36"/>
      <c r="C29" s="57" t="s">
        <v>17</v>
      </c>
      <c r="D29" s="58"/>
      <c r="E29" s="59"/>
      <c r="F29" s="60"/>
      <c r="G29" s="61"/>
      <c r="H29" s="62"/>
      <c r="I29" s="62"/>
      <c r="J29" s="62"/>
      <c r="K29" s="62"/>
      <c r="L29" s="62"/>
      <c r="M29" s="62"/>
      <c r="N29" s="62"/>
      <c r="O29" s="62"/>
      <c r="P29" s="62"/>
      <c r="Q29" s="62"/>
      <c r="R29" s="62"/>
      <c r="S29" s="63"/>
      <c r="T29" s="55"/>
      <c r="U29" s="55"/>
      <c r="V29" s="56"/>
      <c r="W29" s="35" t="s">
        <v>57</v>
      </c>
      <c r="X29" s="178"/>
      <c r="Y29" s="71"/>
      <c r="Z29" s="71"/>
      <c r="AA29" s="72"/>
    </row>
    <row r="30" spans="1:27" ht="48" customHeight="1" x14ac:dyDescent="0.15">
      <c r="B30" s="37"/>
      <c r="C30" s="57" t="s">
        <v>43</v>
      </c>
      <c r="D30" s="58"/>
      <c r="E30" s="59"/>
      <c r="F30" s="60"/>
      <c r="G30" s="61"/>
      <c r="H30" s="62"/>
      <c r="I30" s="62"/>
      <c r="J30" s="62"/>
      <c r="K30" s="62"/>
      <c r="L30" s="62"/>
      <c r="M30" s="62"/>
      <c r="N30" s="62"/>
      <c r="O30" s="62"/>
      <c r="P30" s="62"/>
      <c r="Q30" s="62"/>
      <c r="R30" s="62"/>
      <c r="S30" s="63"/>
      <c r="T30" s="55"/>
      <c r="U30" s="55"/>
      <c r="V30" s="56"/>
      <c r="W30" s="35" t="s">
        <v>57</v>
      </c>
      <c r="X30" s="178"/>
      <c r="Y30" s="71"/>
      <c r="Z30" s="71"/>
      <c r="AA30" s="72"/>
    </row>
    <row r="31" spans="1:27" ht="63" customHeight="1" x14ac:dyDescent="0.15">
      <c r="B31" s="150" t="s">
        <v>39</v>
      </c>
      <c r="C31" s="151"/>
      <c r="D31" s="151"/>
      <c r="E31" s="59"/>
      <c r="F31" s="60"/>
      <c r="G31" s="61"/>
      <c r="H31" s="62"/>
      <c r="I31" s="62"/>
      <c r="J31" s="62"/>
      <c r="K31" s="62"/>
      <c r="L31" s="62"/>
      <c r="M31" s="62"/>
      <c r="N31" s="62"/>
      <c r="O31" s="62"/>
      <c r="P31" s="62"/>
      <c r="Q31" s="62"/>
      <c r="R31" s="62"/>
      <c r="S31" s="63"/>
      <c r="T31" s="55"/>
      <c r="U31" s="55"/>
      <c r="V31" s="56"/>
      <c r="W31" s="35" t="s">
        <v>57</v>
      </c>
      <c r="X31" s="178"/>
      <c r="Y31" s="71"/>
      <c r="Z31" s="71"/>
      <c r="AA31" s="72"/>
    </row>
    <row r="32" spans="1:27" ht="48" customHeight="1" x14ac:dyDescent="0.15">
      <c r="B32" s="188" t="s">
        <v>13</v>
      </c>
      <c r="C32" s="151"/>
      <c r="D32" s="151"/>
      <c r="E32" s="168"/>
      <c r="F32" s="169"/>
      <c r="G32" s="161"/>
      <c r="H32" s="162"/>
      <c r="I32" s="162"/>
      <c r="J32" s="162"/>
      <c r="K32" s="162"/>
      <c r="L32" s="162"/>
      <c r="M32" s="162"/>
      <c r="N32" s="162"/>
      <c r="O32" s="162"/>
      <c r="P32" s="162"/>
      <c r="Q32" s="162"/>
      <c r="R32" s="162"/>
      <c r="S32" s="163"/>
      <c r="T32" s="164">
        <f>SUM(T33:V35)</f>
        <v>0</v>
      </c>
      <c r="U32" s="164"/>
      <c r="V32" s="165"/>
      <c r="W32" s="35" t="s">
        <v>57</v>
      </c>
      <c r="X32" s="178"/>
      <c r="Y32" s="71"/>
      <c r="Z32" s="71"/>
      <c r="AA32" s="72"/>
    </row>
    <row r="33" spans="2:27" ht="48" customHeight="1" x14ac:dyDescent="0.15">
      <c r="B33" s="36"/>
      <c r="C33" s="57" t="s">
        <v>19</v>
      </c>
      <c r="D33" s="58"/>
      <c r="E33" s="59"/>
      <c r="F33" s="60"/>
      <c r="G33" s="61"/>
      <c r="H33" s="62"/>
      <c r="I33" s="62"/>
      <c r="J33" s="62"/>
      <c r="K33" s="62"/>
      <c r="L33" s="62"/>
      <c r="M33" s="62"/>
      <c r="N33" s="62"/>
      <c r="O33" s="62"/>
      <c r="P33" s="62"/>
      <c r="Q33" s="62"/>
      <c r="R33" s="62"/>
      <c r="S33" s="63"/>
      <c r="T33" s="55"/>
      <c r="U33" s="55"/>
      <c r="V33" s="56"/>
      <c r="W33" s="35" t="s">
        <v>57</v>
      </c>
      <c r="X33" s="178"/>
      <c r="Y33" s="71"/>
      <c r="Z33" s="71"/>
      <c r="AA33" s="72"/>
    </row>
    <row r="34" spans="2:27" ht="48" customHeight="1" x14ac:dyDescent="0.15">
      <c r="B34" s="36"/>
      <c r="C34" s="57" t="s">
        <v>20</v>
      </c>
      <c r="D34" s="58"/>
      <c r="E34" s="59"/>
      <c r="F34" s="60"/>
      <c r="G34" s="61"/>
      <c r="H34" s="62"/>
      <c r="I34" s="62"/>
      <c r="J34" s="62"/>
      <c r="K34" s="62"/>
      <c r="L34" s="62"/>
      <c r="M34" s="62"/>
      <c r="N34" s="62"/>
      <c r="O34" s="62"/>
      <c r="P34" s="62"/>
      <c r="Q34" s="62"/>
      <c r="R34" s="62"/>
      <c r="S34" s="63"/>
      <c r="T34" s="55"/>
      <c r="U34" s="55"/>
      <c r="V34" s="56"/>
      <c r="W34" s="35" t="s">
        <v>57</v>
      </c>
      <c r="X34" s="178"/>
      <c r="Y34" s="71"/>
      <c r="Z34" s="71"/>
      <c r="AA34" s="72"/>
    </row>
    <row r="35" spans="2:27" ht="48" customHeight="1" x14ac:dyDescent="0.15">
      <c r="B35" s="37"/>
      <c r="C35" s="57" t="s">
        <v>44</v>
      </c>
      <c r="D35" s="58"/>
      <c r="E35" s="59"/>
      <c r="F35" s="60"/>
      <c r="G35" s="61"/>
      <c r="H35" s="62"/>
      <c r="I35" s="62"/>
      <c r="J35" s="62"/>
      <c r="K35" s="62"/>
      <c r="L35" s="62"/>
      <c r="M35" s="62"/>
      <c r="N35" s="62"/>
      <c r="O35" s="62"/>
      <c r="P35" s="62"/>
      <c r="Q35" s="62"/>
      <c r="R35" s="62"/>
      <c r="S35" s="63"/>
      <c r="T35" s="55"/>
      <c r="U35" s="55"/>
      <c r="V35" s="56"/>
      <c r="W35" s="35" t="s">
        <v>57</v>
      </c>
      <c r="X35" s="178"/>
      <c r="Y35" s="71"/>
      <c r="Z35" s="71"/>
      <c r="AA35" s="72"/>
    </row>
    <row r="36" spans="2:27" ht="48" customHeight="1" x14ac:dyDescent="0.15">
      <c r="B36" s="150" t="s">
        <v>14</v>
      </c>
      <c r="C36" s="151"/>
      <c r="D36" s="151"/>
      <c r="E36" s="59">
        <v>7</v>
      </c>
      <c r="F36" s="60"/>
      <c r="G36" s="61" t="s">
        <v>98</v>
      </c>
      <c r="H36" s="62"/>
      <c r="I36" s="62"/>
      <c r="J36" s="62"/>
      <c r="K36" s="62"/>
      <c r="L36" s="62"/>
      <c r="M36" s="62"/>
      <c r="N36" s="62"/>
      <c r="O36" s="62"/>
      <c r="P36" s="62"/>
      <c r="Q36" s="62"/>
      <c r="R36" s="62"/>
      <c r="S36" s="63"/>
      <c r="T36" s="55">
        <v>216900</v>
      </c>
      <c r="U36" s="55"/>
      <c r="V36" s="56"/>
      <c r="W36" s="35" t="s">
        <v>57</v>
      </c>
      <c r="X36" s="178"/>
      <c r="Y36" s="71"/>
      <c r="Z36" s="71"/>
      <c r="AA36" s="72"/>
    </row>
    <row r="37" spans="2:27" ht="48" customHeight="1" x14ac:dyDescent="0.15">
      <c r="B37" s="150" t="s">
        <v>18</v>
      </c>
      <c r="C37" s="151"/>
      <c r="D37" s="151"/>
      <c r="E37" s="59">
        <v>8</v>
      </c>
      <c r="F37" s="60"/>
      <c r="G37" s="61" t="s">
        <v>38</v>
      </c>
      <c r="H37" s="62"/>
      <c r="I37" s="62"/>
      <c r="J37" s="62"/>
      <c r="K37" s="62"/>
      <c r="L37" s="62"/>
      <c r="M37" s="62"/>
      <c r="N37" s="62"/>
      <c r="O37" s="62"/>
      <c r="P37" s="62"/>
      <c r="Q37" s="62"/>
      <c r="R37" s="62"/>
      <c r="S37" s="63"/>
      <c r="T37" s="55">
        <v>1219000</v>
      </c>
      <c r="U37" s="55"/>
      <c r="V37" s="56"/>
      <c r="W37" s="35" t="s">
        <v>57</v>
      </c>
      <c r="X37" s="178"/>
      <c r="Y37" s="71"/>
      <c r="Z37" s="71"/>
      <c r="AA37" s="72"/>
    </row>
    <row r="38" spans="2:27" ht="48" customHeight="1" x14ac:dyDescent="0.15">
      <c r="B38" s="150" t="s">
        <v>41</v>
      </c>
      <c r="C38" s="151"/>
      <c r="D38" s="151"/>
      <c r="E38" s="59" t="s">
        <v>83</v>
      </c>
      <c r="F38" s="60"/>
      <c r="G38" s="61" t="s">
        <v>63</v>
      </c>
      <c r="H38" s="62"/>
      <c r="I38" s="62"/>
      <c r="J38" s="62"/>
      <c r="K38" s="62"/>
      <c r="L38" s="62"/>
      <c r="M38" s="62"/>
      <c r="N38" s="62"/>
      <c r="O38" s="62"/>
      <c r="P38" s="62"/>
      <c r="Q38" s="62"/>
      <c r="R38" s="62"/>
      <c r="S38" s="63"/>
      <c r="T38" s="55">
        <v>6184000</v>
      </c>
      <c r="U38" s="55"/>
      <c r="V38" s="56"/>
      <c r="W38" s="35" t="s">
        <v>57</v>
      </c>
      <c r="X38" s="178"/>
      <c r="Y38" s="71"/>
      <c r="Z38" s="71"/>
      <c r="AA38" s="72"/>
    </row>
    <row r="39" spans="2:27" ht="48" customHeight="1" x14ac:dyDescent="0.15">
      <c r="B39" s="150" t="s">
        <v>42</v>
      </c>
      <c r="C39" s="151"/>
      <c r="D39" s="151"/>
      <c r="E39" s="59"/>
      <c r="F39" s="60"/>
      <c r="G39" s="61"/>
      <c r="H39" s="62"/>
      <c r="I39" s="62"/>
      <c r="J39" s="62"/>
      <c r="K39" s="62"/>
      <c r="L39" s="62"/>
      <c r="M39" s="62"/>
      <c r="N39" s="62"/>
      <c r="O39" s="62"/>
      <c r="P39" s="62"/>
      <c r="Q39" s="62"/>
      <c r="R39" s="62"/>
      <c r="S39" s="63"/>
      <c r="T39" s="55"/>
      <c r="U39" s="55"/>
      <c r="V39" s="56"/>
      <c r="W39" s="35" t="s">
        <v>57</v>
      </c>
      <c r="X39" s="178"/>
      <c r="Y39" s="71"/>
      <c r="Z39" s="71"/>
      <c r="AA39" s="72"/>
    </row>
    <row r="40" spans="2:27" ht="48" customHeight="1" thickBot="1" x14ac:dyDescent="0.2">
      <c r="B40" s="179" t="s">
        <v>5</v>
      </c>
      <c r="C40" s="180"/>
      <c r="D40" s="180"/>
      <c r="E40" s="181"/>
      <c r="F40" s="182"/>
      <c r="G40" s="183"/>
      <c r="H40" s="184"/>
      <c r="I40" s="184"/>
      <c r="J40" s="184"/>
      <c r="K40" s="184"/>
      <c r="L40" s="184"/>
      <c r="M40" s="184"/>
      <c r="N40" s="184"/>
      <c r="O40" s="184"/>
      <c r="P40" s="184"/>
      <c r="Q40" s="184"/>
      <c r="R40" s="184"/>
      <c r="S40" s="185"/>
      <c r="T40" s="186"/>
      <c r="U40" s="186"/>
      <c r="V40" s="187"/>
      <c r="W40" s="38" t="s">
        <v>57</v>
      </c>
      <c r="X40" s="178"/>
      <c r="Y40" s="71"/>
      <c r="Z40" s="71"/>
      <c r="AA40" s="72"/>
    </row>
    <row r="41" spans="2:27" ht="24" customHeight="1" thickTop="1" thickBot="1" x14ac:dyDescent="0.2">
      <c r="B41" s="170" t="s">
        <v>0</v>
      </c>
      <c r="C41" s="171"/>
      <c r="D41" s="172"/>
      <c r="E41" s="173"/>
      <c r="F41" s="174"/>
      <c r="G41" s="173"/>
      <c r="H41" s="175"/>
      <c r="I41" s="175"/>
      <c r="J41" s="175"/>
      <c r="K41" s="175"/>
      <c r="L41" s="175"/>
      <c r="M41" s="175"/>
      <c r="N41" s="175"/>
      <c r="O41" s="175"/>
      <c r="P41" s="175"/>
      <c r="Q41" s="175"/>
      <c r="R41" s="175"/>
      <c r="S41" s="174"/>
      <c r="T41" s="176">
        <f>SUM(T24:V40)-T27-T32</f>
        <v>30276700</v>
      </c>
      <c r="U41" s="176"/>
      <c r="V41" s="177"/>
      <c r="W41" s="39" t="s">
        <v>57</v>
      </c>
      <c r="X41" s="40"/>
      <c r="Y41" s="40"/>
      <c r="Z41" s="40"/>
      <c r="AA41" s="41"/>
    </row>
  </sheetData>
  <sheetProtection formatCells="0" formatColumns="0" formatRows="0" insertHyperlinks="0" sort="0" autoFilter="0" pivotTables="0"/>
  <protectedRanges>
    <protectedRange sqref="L17:N18 P17:R18 X14:AA23 X41:AA41 E41:F41 P41:R41 H41:N41" name="範囲1"/>
    <protectedRange sqref="F8:W9" name="範囲1_5"/>
    <protectedRange sqref="F11:W12" name="範囲1_6"/>
    <protectedRange sqref="H27:N27 P27:R27 E27:F27 H40:N40 P40:R40 E40:F40 H29:N35 P29:R35 E29:F35" name="範囲1_7"/>
    <protectedRange sqref="H24:N26 P24:R26 E24:F26" name="範囲1_1_2"/>
    <protectedRange sqref="H28:N28 P28:R28 E28:F28" name="範囲1_2_2"/>
    <protectedRange sqref="E36:F39 P36:R39 H36:N39" name="範囲1_3_2"/>
    <protectedRange sqref="X5:AA13" name="範囲1_1_1"/>
    <protectedRange sqref="X24:AA40" name="範囲1_8"/>
  </protectedRanges>
  <mergeCells count="127">
    <mergeCell ref="X15:AA21"/>
    <mergeCell ref="B4:D4"/>
    <mergeCell ref="X4:AA4"/>
    <mergeCell ref="X5:AA13"/>
    <mergeCell ref="B6:W6"/>
    <mergeCell ref="B8:E9"/>
    <mergeCell ref="F8:W9"/>
    <mergeCell ref="B11:E12"/>
    <mergeCell ref="F11:W12"/>
    <mergeCell ref="B14:K14"/>
    <mergeCell ref="L14:O14"/>
    <mergeCell ref="P14:S14"/>
    <mergeCell ref="T14:W14"/>
    <mergeCell ref="X14:AA14"/>
    <mergeCell ref="L18:N18"/>
    <mergeCell ref="P18:R18"/>
    <mergeCell ref="T18:V18"/>
    <mergeCell ref="C19:F19"/>
    <mergeCell ref="H19:K19"/>
    <mergeCell ref="L19:O19"/>
    <mergeCell ref="P19:S19"/>
    <mergeCell ref="T19:W19"/>
    <mergeCell ref="C15:G16"/>
    <mergeCell ref="H15:J16"/>
    <mergeCell ref="K15:K16"/>
    <mergeCell ref="L15:N16"/>
    <mergeCell ref="O15:O16"/>
    <mergeCell ref="P15:R16"/>
    <mergeCell ref="S15:S16"/>
    <mergeCell ref="T15:W16"/>
    <mergeCell ref="B22:W22"/>
    <mergeCell ref="X22:AA22"/>
    <mergeCell ref="B23:D23"/>
    <mergeCell ref="E23:F23"/>
    <mergeCell ref="G23:S23"/>
    <mergeCell ref="T23:W23"/>
    <mergeCell ref="C20:F20"/>
    <mergeCell ref="H20:J20"/>
    <mergeCell ref="L20:N20"/>
    <mergeCell ref="P20:R20"/>
    <mergeCell ref="T20:V20"/>
    <mergeCell ref="C21:F21"/>
    <mergeCell ref="H21:J21"/>
    <mergeCell ref="L21:N21"/>
    <mergeCell ref="P21:R21"/>
    <mergeCell ref="T21:V21"/>
    <mergeCell ref="B17:B21"/>
    <mergeCell ref="C17:F17"/>
    <mergeCell ref="H17:J17"/>
    <mergeCell ref="L17:N17"/>
    <mergeCell ref="P17:R17"/>
    <mergeCell ref="T17:V17"/>
    <mergeCell ref="C18:F18"/>
    <mergeCell ref="H18:J18"/>
    <mergeCell ref="B24:D24"/>
    <mergeCell ref="E24:F24"/>
    <mergeCell ref="G24:S24"/>
    <mergeCell ref="T24:V24"/>
    <mergeCell ref="X24:AA40"/>
    <mergeCell ref="B25:D25"/>
    <mergeCell ref="E25:F25"/>
    <mergeCell ref="G25:S25"/>
    <mergeCell ref="T25:V25"/>
    <mergeCell ref="B26:D26"/>
    <mergeCell ref="C28:D28"/>
    <mergeCell ref="E28:F28"/>
    <mergeCell ref="G28:S28"/>
    <mergeCell ref="T28:V28"/>
    <mergeCell ref="C29:D29"/>
    <mergeCell ref="E29:F29"/>
    <mergeCell ref="G29:S29"/>
    <mergeCell ref="T29:V29"/>
    <mergeCell ref="E26:F26"/>
    <mergeCell ref="G26:S26"/>
    <mergeCell ref="T26:V26"/>
    <mergeCell ref="B27:D27"/>
    <mergeCell ref="E27:F27"/>
    <mergeCell ref="G27:S27"/>
    <mergeCell ref="T27:V27"/>
    <mergeCell ref="B32:D32"/>
    <mergeCell ref="E32:F32"/>
    <mergeCell ref="G32:S32"/>
    <mergeCell ref="T32:V32"/>
    <mergeCell ref="C33:D33"/>
    <mergeCell ref="E33:F33"/>
    <mergeCell ref="G33:S33"/>
    <mergeCell ref="T33:V33"/>
    <mergeCell ref="C30:D30"/>
    <mergeCell ref="E30:F30"/>
    <mergeCell ref="G30:S30"/>
    <mergeCell ref="T30:V30"/>
    <mergeCell ref="B31:D31"/>
    <mergeCell ref="E31:F31"/>
    <mergeCell ref="G31:S31"/>
    <mergeCell ref="T31:V31"/>
    <mergeCell ref="B36:D36"/>
    <mergeCell ref="E36:F36"/>
    <mergeCell ref="G36:S36"/>
    <mergeCell ref="T36:V36"/>
    <mergeCell ref="B37:D37"/>
    <mergeCell ref="E37:F37"/>
    <mergeCell ref="G37:S37"/>
    <mergeCell ref="T37:V37"/>
    <mergeCell ref="C34:D34"/>
    <mergeCell ref="E34:F34"/>
    <mergeCell ref="G34:S34"/>
    <mergeCell ref="T34:V34"/>
    <mergeCell ref="C35:D35"/>
    <mergeCell ref="E35:F35"/>
    <mergeCell ref="G35:S35"/>
    <mergeCell ref="T35:V35"/>
    <mergeCell ref="B40:D40"/>
    <mergeCell ref="E40:F40"/>
    <mergeCell ref="G40:S40"/>
    <mergeCell ref="T40:V40"/>
    <mergeCell ref="B41:D41"/>
    <mergeCell ref="E41:F41"/>
    <mergeCell ref="G41:S41"/>
    <mergeCell ref="T41:V41"/>
    <mergeCell ref="B38:D38"/>
    <mergeCell ref="E38:F38"/>
    <mergeCell ref="G38:S38"/>
    <mergeCell ref="T38:V38"/>
    <mergeCell ref="B39:D39"/>
    <mergeCell ref="E39:F39"/>
    <mergeCell ref="G39:S39"/>
    <mergeCell ref="T39:V39"/>
  </mergeCells>
  <phoneticPr fontId="1"/>
  <printOptions horizontalCentered="1"/>
  <pageMargins left="0.59055118110236227" right="0.59055118110236227" top="0.39370078740157483" bottom="0.39370078740157483" header="0" footer="0"/>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事業計画書</vt:lpstr>
      <vt:lpstr>経費区分の考え方</vt:lpstr>
      <vt:lpstr>事業計画書 (記載例１)</vt:lpstr>
      <vt:lpstr>事業計画書 (記載例２)</vt:lpstr>
      <vt:lpstr>経費区分の考え方!Print_Area</vt:lpstr>
      <vt:lpstr>事業計画書!Print_Area</vt:lpstr>
      <vt:lpstr>'事業計画書 (記載例１)'!Print_Area</vt:lpstr>
      <vt:lpstr>'事業計画書 (記載例２)'!Print_Area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俊介</dc:creator>
  <cp:lastModifiedBy>宮城県</cp:lastModifiedBy>
  <cp:lastPrinted>2025-06-19T01:07:11Z</cp:lastPrinted>
  <dcterms:created xsi:type="dcterms:W3CDTF">2013-03-11T06:29:24Z</dcterms:created>
  <dcterms:modified xsi:type="dcterms:W3CDTF">2025-06-25T23:54:24Z</dcterms:modified>
</cp:coreProperties>
</file>